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միջոցառում" sheetId="1" r:id="rId1"/>
    <sheet name="ազգային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E19" i="2"/>
  <c r="D19" i="2"/>
  <c r="G18" i="2"/>
  <c r="H18" i="2" s="1"/>
  <c r="G17" i="2"/>
  <c r="H17" i="2" s="1"/>
  <c r="H16" i="2"/>
  <c r="G16" i="2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H8" i="2"/>
  <c r="G8" i="2"/>
  <c r="G7" i="2"/>
  <c r="H7" i="2" s="1"/>
  <c r="G6" i="2"/>
  <c r="G19" i="2" s="1"/>
  <c r="H6" i="2" l="1"/>
  <c r="H19" i="2" s="1"/>
</calcChain>
</file>

<file path=xl/sharedStrings.xml><?xml version="1.0" encoding="utf-8"?>
<sst xmlns="http://schemas.openxmlformats.org/spreadsheetml/2006/main" count="36" uniqueCount="36">
  <si>
    <t>ՀՀ Գեղարքունիքի մարզպետի աշխատակազմ</t>
  </si>
  <si>
    <t>Կանանց մեծարման ցերեկույթ</t>
  </si>
  <si>
    <t>«ՀՀ Գեղարքունիքի մարզի Լ.Քալանթարի անվան դրամատիկական թատրոն» ՊՈԱԿ</t>
  </si>
  <si>
    <t>«Հայրենի եզերք» բարբառների մարզային փառատոն</t>
  </si>
  <si>
    <t>Երգի տոն</t>
  </si>
  <si>
    <t>Երաժշտական և արվեստի դպրոցների մարզային փառատոն</t>
  </si>
  <si>
    <t>ՀՀ Անկախության օրվան նվիրված միջոցառում</t>
  </si>
  <si>
    <t>Մշակութային երկխոսություն</t>
  </si>
  <si>
    <t>«Սևան» երաժշտական փառատոն</t>
  </si>
  <si>
    <t xml:space="preserve">      Հավելված N 5
      Աղյուսակ N 7
«ՀՀ 2024 թվականի պետական բյուջեի մասին» ՀՀ օրենքով նախատեսված այն ծրագրերի միջոցառումների ցանկը, որոնց գծով հատկացումները տնտեսվարող սուբյեկտներին տրամադրվելու են դրամաշնորհների տեսքով      
</t>
  </si>
  <si>
    <t>Երաժշտական և արվեստի դպրոցների անվանումները</t>
  </si>
  <si>
    <t>Մեկ սովորողի  ուսման վարձավճարի փոխհատուցման չափը (դրամ)</t>
  </si>
  <si>
    <t>Սովորողների թիվը</t>
  </si>
  <si>
    <t>Ընդամենը սովորողնե-րի թիվը</t>
  </si>
  <si>
    <t>Ընդամենը տարեկան  հատկացվող  գումարը              (հազ. դրամ)</t>
  </si>
  <si>
    <t>NN ը/կ</t>
  </si>
  <si>
    <r>
      <rPr>
        <b/>
        <i/>
        <sz val="11"/>
        <rFont val="GHEA Grapalat"/>
        <family val="3"/>
      </rPr>
      <t>Ազգային նվագարաններ</t>
    </r>
    <r>
      <rPr>
        <b/>
        <sz val="11"/>
        <rFont val="GHEA Grapalat"/>
        <family val="3"/>
      </rPr>
      <t xml:space="preserve"> </t>
    </r>
    <r>
      <rPr>
        <sz val="11"/>
        <rFont val="GHEA Grapalat"/>
        <family val="3"/>
      </rPr>
      <t>(ուդ, քամանչա, քամանի, քանոն, սազ, թառ, բամբիռ, սանթուր, դուդուկ, շվի,  թութակ` փոքր շվի,  պարկապզուկ, բլուլ, զուռնա, պկու, սրինգ)</t>
    </r>
  </si>
  <si>
    <r>
      <rPr>
        <b/>
        <i/>
        <sz val="11"/>
        <rFont val="GHEA Grapalat"/>
        <family val="3"/>
      </rPr>
      <t>Լարային նվագա-րաններ</t>
    </r>
    <r>
      <rPr>
        <sz val="11"/>
        <rFont val="GHEA Grapalat"/>
        <family val="3"/>
      </rPr>
      <t xml:space="preserve">
(թավջութակ, ալտ, տավիղ, կոնտրա-բաս,  ջութակ)</t>
    </r>
  </si>
  <si>
    <r>
      <rPr>
        <b/>
        <i/>
        <sz val="11"/>
        <rFont val="GHEA Grapalat"/>
        <family val="3"/>
      </rPr>
      <t>Փողային նվագարաններ</t>
    </r>
    <r>
      <rPr>
        <b/>
        <sz val="11"/>
        <rFont val="GHEA Grapalat"/>
        <family val="3"/>
      </rPr>
      <t xml:space="preserve"> </t>
    </r>
    <r>
      <rPr>
        <sz val="11"/>
        <rFont val="GHEA Grapalat"/>
        <family val="3"/>
      </rPr>
      <t xml:space="preserve">
(հոբոյ,  ֆագոտ, շեփոր, գալարափող, տրոմբոն, տուբա)</t>
    </r>
  </si>
  <si>
    <t>Գեղարքունիքի մարզպետարան</t>
  </si>
  <si>
    <t>«Նորատուսի արվեստի դպրոց» ՀՈԱԿ</t>
  </si>
  <si>
    <t>«Ճամբարակի մանկական երաժշտական դպրոց» ՀՈԱԿ</t>
  </si>
  <si>
    <t>«Կարմիրի մանկական արվեստի դպրոց» ՀՈԱԿ</t>
  </si>
  <si>
    <t>«Մարտունու երաժշտական դպրոց»  ՀՈԱԿ</t>
  </si>
  <si>
    <t>«Սևանի երաժշտական դպրոց» ՀՈԱԿ</t>
  </si>
  <si>
    <t>«Վարդենիսի թիվ 1 մանկական երաժշտական դպրոց»  ՀՈԱԿ</t>
  </si>
  <si>
    <t>«Գանձակի երաժշտական դպրոց»  ՀՈԱԿ</t>
  </si>
  <si>
    <t>«Վարդենիսի թիվ 2 մանկական երաժշտական դպրոց»  ՀՈԱԿ</t>
  </si>
  <si>
    <t>«Վարդենիկի մանկական երաժշտական դպրոց»  ՀՈԱԿ</t>
  </si>
  <si>
    <t>«Գավառի Հ. Թալալյանի անվան երաժշտական դպրոց»  ՀՈԱԿ</t>
  </si>
  <si>
    <t>«Գավառի արվեստի դպրոց» ՀՈԱԿ</t>
  </si>
  <si>
    <t>«Սարուխանի արվեստի դպրոց»  ՀՈԱԿ</t>
  </si>
  <si>
    <t>«Լճաշենի արվեստի դպրոց» ՀՈԱԿ</t>
  </si>
  <si>
    <t>Ընդամենը`</t>
  </si>
  <si>
    <t xml:space="preserve">ԵՐԱԺՇՏԱԿԱՆ ԵՎ ԱՐՎԵՍՏԻ ԴՊՐՈՑՆԵՐՈՒՄ ԱԶԳԱՅԻՆ, ՓՈՂԱՅԻՆ ԵՎ ԼԱՐԱՅԻՆ ՆՎԱԳԱՐԱՆՆԵՐԻ ԳԾՈՎ  2024 ԹՎԱԿԱՆԻՆ ՈՒՍՈՒՑՄԱՆ ՀԱՄԱՐ ՀԱՅԱՍՏԱՆԻ ՀԱՆՐԱՊԵՏՈՒԹՅԱՆ 2024 ԹՎԱԿԱՆԻ ՊԵՏԱԿԱՆ ԲՅՈՒՋԵՈՎ ՀԱՏԿԱՑՎԱԾ ՄԻՋՈՑՆԵՐԻ ԲԱՇԽՈՒՄԸ </t>
  </si>
  <si>
    <t>Հավելված N 5     Աղյուսակ N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</si>
</sst>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.0"/>
    <numFmt numFmtId="165" formatCode="_(* #,##0.0_);_(* \(#,##0.0\);_(* &quot;-&quot;?_);_(@_)"/>
    <numFmt numFmtId="166" formatCode="##,##0.0;\(##,##0.0\);\-"/>
    <numFmt numFmtId="167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8"/>
      <name val="GHEA Grapalat"/>
      <family val="2"/>
    </font>
    <font>
      <sz val="11"/>
      <color rgb="FF000000"/>
      <name val="Calibri"/>
      <family val="2"/>
    </font>
    <font>
      <sz val="11"/>
      <color theme="1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i/>
      <sz val="11"/>
      <color theme="1"/>
      <name val="GHEA Grapalat"/>
      <family val="3"/>
    </font>
    <font>
      <b/>
      <i/>
      <sz val="11"/>
      <name val="GHEA Grapalat"/>
      <family val="3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3" fillId="0" borderId="0"/>
    <xf numFmtId="0" fontId="7" fillId="2" borderId="0" applyNumberFormat="0" applyBorder="0" applyAlignment="0" applyProtection="0"/>
    <xf numFmtId="0" fontId="4" fillId="0" borderId="0"/>
    <xf numFmtId="0" fontId="5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5" applyNumberFormat="0" applyAlignment="0" applyProtection="0"/>
    <xf numFmtId="0" fontId="11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5" applyNumberFormat="0" applyAlignment="0" applyProtection="0"/>
    <xf numFmtId="0" fontId="18" fillId="0" borderId="10" applyNumberFormat="0" applyFill="0" applyAlignment="0" applyProtection="0"/>
    <xf numFmtId="0" fontId="19" fillId="23" borderId="0" applyNumberFormat="0" applyBorder="0" applyAlignment="0" applyProtection="0"/>
    <xf numFmtId="1" fontId="25" fillId="0" borderId="0"/>
    <xf numFmtId="1" fontId="25" fillId="0" borderId="0"/>
    <xf numFmtId="1" fontId="25" fillId="0" borderId="0"/>
    <xf numFmtId="0" fontId="1" fillId="0" borderId="0"/>
    <xf numFmtId="0" fontId="5" fillId="0" borderId="0"/>
    <xf numFmtId="0" fontId="5" fillId="0" borderId="0"/>
    <xf numFmtId="0" fontId="3" fillId="24" borderId="11" applyNumberFormat="0" applyFont="0" applyAlignment="0" applyProtection="0"/>
    <xf numFmtId="0" fontId="20" fillId="21" borderId="12" applyNumberFormat="0" applyAlignment="0" applyProtection="0"/>
    <xf numFmtId="0" fontId="24" fillId="0" borderId="0"/>
    <xf numFmtId="0" fontId="24" fillId="0" borderId="0"/>
    <xf numFmtId="0" fontId="24" fillId="0" borderId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/>
    <xf numFmtId="1" fontId="25" fillId="0" borderId="0"/>
    <xf numFmtId="0" fontId="26" fillId="0" borderId="0"/>
    <xf numFmtId="0" fontId="5" fillId="0" borderId="0"/>
    <xf numFmtId="0" fontId="6" fillId="0" borderId="0"/>
    <xf numFmtId="0" fontId="24" fillId="0" borderId="0"/>
    <xf numFmtId="166" fontId="27" fillId="0" borderId="0" applyFill="0" applyBorder="0" applyProtection="0">
      <alignment horizontal="right" vertical="top"/>
    </xf>
    <xf numFmtId="43" fontId="28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30" fillId="25" borderId="1" xfId="0" applyFont="1" applyFill="1" applyBorder="1" applyAlignment="1">
      <alignment vertical="center"/>
    </xf>
    <xf numFmtId="0" fontId="30" fillId="25" borderId="1" xfId="0" applyFont="1" applyFill="1" applyBorder="1" applyAlignment="1">
      <alignment horizontal="center" vertical="center"/>
    </xf>
    <xf numFmtId="0" fontId="29" fillId="25" borderId="1" xfId="0" applyFont="1" applyFill="1" applyBorder="1" applyAlignment="1">
      <alignment vertical="center"/>
    </xf>
    <xf numFmtId="164" fontId="31" fillId="25" borderId="1" xfId="0" applyNumberFormat="1" applyFont="1" applyFill="1" applyBorder="1" applyAlignment="1">
      <alignment horizontal="center" vertical="center"/>
    </xf>
    <xf numFmtId="165" fontId="31" fillId="25" borderId="1" xfId="4" applyNumberFormat="1" applyFont="1" applyFill="1" applyBorder="1" applyAlignment="1">
      <alignment horizontal="center" vertical="center" wrapText="1"/>
    </xf>
    <xf numFmtId="164" fontId="32" fillId="25" borderId="1" xfId="0" applyNumberFormat="1" applyFont="1" applyFill="1" applyBorder="1" applyAlignment="1">
      <alignment horizontal="center" vertical="center"/>
    </xf>
    <xf numFmtId="164" fontId="30" fillId="25" borderId="1" xfId="0" applyNumberFormat="1" applyFont="1" applyFill="1" applyBorder="1" applyAlignment="1">
      <alignment horizontal="left" vertical="center" wrapText="1"/>
    </xf>
    <xf numFmtId="0" fontId="30" fillId="25" borderId="1" xfId="0" applyFont="1" applyFill="1" applyBorder="1"/>
    <xf numFmtId="0" fontId="30" fillId="25" borderId="1" xfId="0" applyFont="1" applyFill="1" applyBorder="1" applyAlignment="1">
      <alignment wrapText="1"/>
    </xf>
    <xf numFmtId="0" fontId="30" fillId="25" borderId="1" xfId="0" applyFont="1" applyFill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wrapText="1"/>
    </xf>
    <xf numFmtId="0" fontId="30" fillId="25" borderId="1" xfId="0" applyFont="1" applyFill="1" applyBorder="1" applyAlignment="1">
      <alignment horizontal="center"/>
    </xf>
    <xf numFmtId="0" fontId="30" fillId="25" borderId="1" xfId="0" applyFont="1" applyFill="1" applyBorder="1" applyAlignment="1">
      <alignment vertical="center" wrapText="1"/>
    </xf>
    <xf numFmtId="0" fontId="0" fillId="0" borderId="1" xfId="0" applyBorder="1"/>
    <xf numFmtId="0" fontId="31" fillId="25" borderId="1" xfId="0" applyFont="1" applyFill="1" applyBorder="1" applyAlignment="1">
      <alignment vertical="center" wrapText="1"/>
    </xf>
    <xf numFmtId="167" fontId="30" fillId="25" borderId="1" xfId="0" applyNumberFormat="1" applyFont="1" applyFill="1" applyBorder="1" applyAlignment="1">
      <alignment horizontal="center"/>
    </xf>
    <xf numFmtId="0" fontId="31" fillId="25" borderId="1" xfId="0" applyFont="1" applyFill="1" applyBorder="1" applyAlignment="1">
      <alignment horizontal="center" vertical="center"/>
    </xf>
    <xf numFmtId="167" fontId="31" fillId="25" borderId="1" xfId="0" applyNumberFormat="1" applyFont="1" applyFill="1" applyBorder="1" applyAlignment="1">
      <alignment horizontal="center" vertical="center"/>
    </xf>
    <xf numFmtId="164" fontId="32" fillId="25" borderId="3" xfId="75" applyNumberFormat="1" applyFont="1" applyFill="1" applyBorder="1" applyAlignment="1">
      <alignment horizontal="left" vertical="center" wrapText="1"/>
    </xf>
    <xf numFmtId="164" fontId="32" fillId="25" borderId="4" xfId="75" applyNumberFormat="1" applyFont="1" applyFill="1" applyBorder="1" applyAlignment="1">
      <alignment horizontal="left" vertical="center" wrapText="1"/>
    </xf>
    <xf numFmtId="164" fontId="32" fillId="25" borderId="2" xfId="75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1" fillId="0" borderId="17" xfId="0" applyFont="1" applyBorder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31" fillId="25" borderId="1" xfId="0" applyFont="1" applyFill="1" applyBorder="1" applyAlignment="1">
      <alignment horizontal="center" vertical="center" wrapText="1"/>
    </xf>
    <xf numFmtId="0" fontId="30" fillId="25" borderId="1" xfId="0" applyFont="1" applyFill="1" applyBorder="1" applyAlignment="1">
      <alignment vertical="center" wrapText="1"/>
    </xf>
    <xf numFmtId="0" fontId="30" fillId="25" borderId="3" xfId="0" applyFont="1" applyFill="1" applyBorder="1" applyAlignment="1">
      <alignment horizontal="center" vertical="center" wrapText="1"/>
    </xf>
    <xf numFmtId="0" fontId="30" fillId="25" borderId="2" xfId="0" applyFont="1" applyFill="1" applyBorder="1" applyAlignment="1">
      <alignment vertical="center" wrapText="1"/>
    </xf>
    <xf numFmtId="0" fontId="30" fillId="25" borderId="2" xfId="0" applyFont="1" applyFill="1" applyBorder="1" applyAlignment="1">
      <alignment horizontal="center" vertical="center" wrapText="1"/>
    </xf>
    <xf numFmtId="0" fontId="30" fillId="25" borderId="14" xfId="0" applyFont="1" applyFill="1" applyBorder="1" applyAlignment="1">
      <alignment horizontal="center" vertical="center" wrapText="1"/>
    </xf>
    <xf numFmtId="0" fontId="30" fillId="25" borderId="15" xfId="0" applyFont="1" applyFill="1" applyBorder="1" applyAlignment="1">
      <alignment horizontal="center" vertical="center" wrapText="1"/>
    </xf>
    <xf numFmtId="0" fontId="30" fillId="25" borderId="16" xfId="0" applyFont="1" applyFill="1" applyBorder="1" applyAlignment="1">
      <alignment horizontal="center" vertical="center" wrapText="1"/>
    </xf>
  </cellXfs>
  <cellStyles count="78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heck Cell 2" xfId="41"/>
    <cellStyle name="Comma 2" xfId="2"/>
    <cellStyle name="Comma 2 2" xfId="6"/>
    <cellStyle name="Comma 2 2 2" xfId="42"/>
    <cellStyle name="Comma 2 3" xfId="9"/>
    <cellStyle name="Comma 2 6" xfId="74"/>
    <cellStyle name="Comma 3" xfId="5"/>
    <cellStyle name="Comma 3 2" xfId="43"/>
    <cellStyle name="Comma 4" xfId="8"/>
    <cellStyle name="Explanatory Text 2" xfId="44"/>
    <cellStyle name="Good 2" xfId="45"/>
    <cellStyle name="Heading 1 2" xfId="46"/>
    <cellStyle name="Heading 2 2" xfId="47"/>
    <cellStyle name="Heading 3 2" xfId="48"/>
    <cellStyle name="Heading 4 2" xfId="49"/>
    <cellStyle name="Input 2" xfId="50"/>
    <cellStyle name="Linked Cell 2" xfId="51"/>
    <cellStyle name="Neutral 2" xfId="12"/>
    <cellStyle name="Neutral 3" xfId="52"/>
    <cellStyle name="Normal 10 2 3" xfId="77"/>
    <cellStyle name="Normal 12" xfId="76"/>
    <cellStyle name="Normal 2" xfId="1"/>
    <cellStyle name="Normal 2 2" xfId="53"/>
    <cellStyle name="Normal 2 2 2" xfId="70"/>
    <cellStyle name="Normal 2 3" xfId="54"/>
    <cellStyle name="Normal 3" xfId="4"/>
    <cellStyle name="Normal 3 2" xfId="10"/>
    <cellStyle name="Normal 3 2 2" xfId="55"/>
    <cellStyle name="Normal 3_HavelvacN2axjusakN3" xfId="13"/>
    <cellStyle name="Normal 4" xfId="7"/>
    <cellStyle name="Normal 4 2" xfId="11"/>
    <cellStyle name="Normal 5" xfId="14"/>
    <cellStyle name="Normal 5 2" xfId="56"/>
    <cellStyle name="Normal 6" xfId="57"/>
    <cellStyle name="Normal 7" xfId="58"/>
    <cellStyle name="Normal 8" xfId="69"/>
    <cellStyle name="Normal_2006 migocarumner" xfId="75"/>
    <cellStyle name="Note 2" xfId="59"/>
    <cellStyle name="Output 2" xfId="60"/>
    <cellStyle name="Percent 2" xfId="3"/>
    <cellStyle name="SN_241" xfId="73"/>
    <cellStyle name="Style 1" xfId="61"/>
    <cellStyle name="Style 1 2" xfId="62"/>
    <cellStyle name="Style 1 2 2" xfId="72"/>
    <cellStyle name="Style 1_verchnakan_ax21-25_2018" xfId="63"/>
    <cellStyle name="Title 2" xfId="64"/>
    <cellStyle name="Total 2" xfId="65"/>
    <cellStyle name="Warning Text 2" xfId="66"/>
    <cellStyle name="Обычный" xfId="0" builtinId="0"/>
    <cellStyle name="Обычный 2" xfId="67"/>
    <cellStyle name="Обычный 2 2" xfId="68"/>
    <cellStyle name="Обычный 2 3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S6" sqref="S6"/>
    </sheetView>
  </sheetViews>
  <sheetFormatPr defaultRowHeight="15" x14ac:dyDescent="0.25"/>
  <cols>
    <col min="1" max="1" width="14.7109375" customWidth="1"/>
    <col min="4" max="4" width="49.42578125" customWidth="1"/>
    <col min="5" max="5" width="34" customWidth="1"/>
    <col min="6" max="6" width="13.28515625" customWidth="1"/>
  </cols>
  <sheetData>
    <row r="1" spans="1:6" s="1" customFormat="1" ht="93.75" customHeight="1" x14ac:dyDescent="0.25">
      <c r="A1" s="23" t="s">
        <v>9</v>
      </c>
      <c r="B1" s="24"/>
      <c r="C1" s="24"/>
      <c r="D1" s="24"/>
      <c r="E1" s="24"/>
      <c r="F1" s="24"/>
    </row>
    <row r="2" spans="1:6" ht="33" x14ac:dyDescent="0.25">
      <c r="A2" s="3"/>
      <c r="B2" s="2"/>
      <c r="C2" s="2"/>
      <c r="D2" s="4"/>
      <c r="E2" s="6" t="s">
        <v>0</v>
      </c>
      <c r="F2" s="5">
        <v>2520.5</v>
      </c>
    </row>
    <row r="3" spans="1:6" ht="16.5" x14ac:dyDescent="0.25">
      <c r="A3" s="3"/>
      <c r="B3" s="2"/>
      <c r="C3" s="2"/>
      <c r="D3" s="4" t="s">
        <v>1</v>
      </c>
      <c r="E3" s="20" t="s">
        <v>2</v>
      </c>
      <c r="F3" s="7">
        <v>300</v>
      </c>
    </row>
    <row r="4" spans="1:6" ht="67.5" customHeight="1" x14ac:dyDescent="0.25">
      <c r="A4" s="3"/>
      <c r="B4" s="2"/>
      <c r="C4" s="2"/>
      <c r="D4" s="8" t="s">
        <v>3</v>
      </c>
      <c r="E4" s="21"/>
      <c r="F4" s="7">
        <v>250</v>
      </c>
    </row>
    <row r="5" spans="1:6" ht="16.5" x14ac:dyDescent="0.25">
      <c r="A5" s="3"/>
      <c r="B5" s="2"/>
      <c r="C5" s="2"/>
      <c r="D5" s="8" t="s">
        <v>4</v>
      </c>
      <c r="E5" s="21"/>
      <c r="F5" s="7">
        <v>300</v>
      </c>
    </row>
    <row r="6" spans="1:6" ht="63" customHeight="1" x14ac:dyDescent="0.25">
      <c r="A6" s="3"/>
      <c r="B6" s="2"/>
      <c r="C6" s="2"/>
      <c r="D6" s="8" t="s">
        <v>5</v>
      </c>
      <c r="E6" s="21"/>
      <c r="F6" s="7">
        <v>320.5</v>
      </c>
    </row>
    <row r="7" spans="1:6" ht="45" customHeight="1" x14ac:dyDescent="0.25">
      <c r="A7" s="3"/>
      <c r="B7" s="2"/>
      <c r="C7" s="2"/>
      <c r="D7" s="8" t="s">
        <v>6</v>
      </c>
      <c r="E7" s="21"/>
      <c r="F7" s="7">
        <v>450</v>
      </c>
    </row>
    <row r="8" spans="1:6" ht="43.5" customHeight="1" x14ac:dyDescent="0.25">
      <c r="A8" s="3"/>
      <c r="B8" s="2"/>
      <c r="C8" s="2"/>
      <c r="D8" s="8" t="s">
        <v>7</v>
      </c>
      <c r="E8" s="21"/>
      <c r="F8" s="7">
        <v>350</v>
      </c>
    </row>
    <row r="9" spans="1:6" ht="36.75" customHeight="1" x14ac:dyDescent="0.25">
      <c r="A9" s="3"/>
      <c r="B9" s="2"/>
      <c r="C9" s="2"/>
      <c r="D9" s="8" t="s">
        <v>8</v>
      </c>
      <c r="E9" s="22"/>
      <c r="F9" s="7">
        <v>550</v>
      </c>
    </row>
  </sheetData>
  <mergeCells count="2">
    <mergeCell ref="E3:E9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L22" sqref="L22"/>
    </sheetView>
  </sheetViews>
  <sheetFormatPr defaultRowHeight="15" x14ac:dyDescent="0.25"/>
  <cols>
    <col min="1" max="1" width="7.85546875" customWidth="1"/>
    <col min="2" max="2" width="22.5703125" customWidth="1"/>
    <col min="3" max="3" width="14.42578125" customWidth="1"/>
    <col min="4" max="4" width="18.28515625" customWidth="1"/>
    <col min="5" max="5" width="20" customWidth="1"/>
    <col min="6" max="6" width="14.85546875" customWidth="1"/>
    <col min="7" max="7" width="13.5703125" customWidth="1"/>
    <col min="8" max="8" width="14.7109375" customWidth="1"/>
  </cols>
  <sheetData>
    <row r="1" spans="1:8" ht="87.75" customHeight="1" x14ac:dyDescent="0.25">
      <c r="A1" s="27" t="s">
        <v>34</v>
      </c>
      <c r="B1" s="28"/>
      <c r="C1" s="28"/>
      <c r="D1" s="28"/>
      <c r="E1" s="28"/>
      <c r="F1" s="28"/>
      <c r="G1" s="28"/>
      <c r="H1" s="28"/>
    </row>
    <row r="2" spans="1:8" ht="16.5" x14ac:dyDescent="0.3">
      <c r="A2" s="9"/>
      <c r="B2" s="29" t="s">
        <v>10</v>
      </c>
      <c r="C2" s="29" t="s">
        <v>11</v>
      </c>
      <c r="D2" s="32" t="s">
        <v>12</v>
      </c>
      <c r="E2" s="33"/>
      <c r="F2" s="34"/>
      <c r="G2" s="29" t="s">
        <v>13</v>
      </c>
      <c r="H2" s="29" t="s">
        <v>14</v>
      </c>
    </row>
    <row r="3" spans="1:8" ht="222" customHeight="1" x14ac:dyDescent="0.3">
      <c r="A3" s="10" t="s">
        <v>15</v>
      </c>
      <c r="B3" s="30"/>
      <c r="C3" s="31"/>
      <c r="D3" s="11" t="s">
        <v>16</v>
      </c>
      <c r="E3" s="11" t="s">
        <v>17</v>
      </c>
      <c r="F3" s="11" t="s">
        <v>18</v>
      </c>
      <c r="G3" s="31"/>
      <c r="H3" s="31"/>
    </row>
    <row r="4" spans="1:8" ht="16.5" x14ac:dyDescent="0.3">
      <c r="A4" s="9">
        <v>1</v>
      </c>
      <c r="B4" s="12">
        <v>2</v>
      </c>
      <c r="C4" s="12">
        <v>3</v>
      </c>
      <c r="D4" s="13">
        <v>4</v>
      </c>
      <c r="E4" s="13">
        <v>5</v>
      </c>
      <c r="F4" s="13">
        <v>6</v>
      </c>
      <c r="G4" s="12">
        <v>7</v>
      </c>
      <c r="H4" s="12">
        <v>8</v>
      </c>
    </row>
    <row r="5" spans="1:8" ht="33" x14ac:dyDescent="0.3">
      <c r="A5" s="15"/>
      <c r="B5" s="16" t="s">
        <v>19</v>
      </c>
      <c r="C5" s="11"/>
      <c r="D5" s="3"/>
      <c r="E5" s="3"/>
      <c r="F5" s="3"/>
      <c r="G5" s="11"/>
      <c r="H5" s="13"/>
    </row>
    <row r="6" spans="1:8" ht="49.5" x14ac:dyDescent="0.3">
      <c r="A6" s="15"/>
      <c r="B6" s="14" t="s">
        <v>20</v>
      </c>
      <c r="C6" s="11">
        <v>18157</v>
      </c>
      <c r="D6" s="3">
        <v>8</v>
      </c>
      <c r="E6" s="3">
        <v>0</v>
      </c>
      <c r="F6" s="3">
        <v>0</v>
      </c>
      <c r="G6" s="11">
        <f t="shared" ref="G6:G18" si="0">D6+E6+F6</f>
        <v>8</v>
      </c>
      <c r="H6" s="17">
        <f t="shared" ref="H6:H18" si="1">(C6*G6)*12/1000</f>
        <v>1743.0719999999999</v>
      </c>
    </row>
    <row r="7" spans="1:8" ht="66" x14ac:dyDescent="0.3">
      <c r="A7" s="15"/>
      <c r="B7" s="14" t="s">
        <v>21</v>
      </c>
      <c r="C7" s="11">
        <v>18157</v>
      </c>
      <c r="D7" s="3">
        <v>4</v>
      </c>
      <c r="E7" s="3">
        <v>1</v>
      </c>
      <c r="F7" s="3">
        <v>0</v>
      </c>
      <c r="G7" s="11">
        <f t="shared" si="0"/>
        <v>5</v>
      </c>
      <c r="H7" s="17">
        <f t="shared" si="1"/>
        <v>1089.42</v>
      </c>
    </row>
    <row r="8" spans="1:8" ht="49.5" x14ac:dyDescent="0.3">
      <c r="A8" s="15"/>
      <c r="B8" s="14" t="s">
        <v>22</v>
      </c>
      <c r="C8" s="11">
        <v>18157</v>
      </c>
      <c r="D8" s="3">
        <v>6</v>
      </c>
      <c r="E8" s="3">
        <v>0</v>
      </c>
      <c r="F8" s="3">
        <v>0</v>
      </c>
      <c r="G8" s="11">
        <f t="shared" si="0"/>
        <v>6</v>
      </c>
      <c r="H8" s="17">
        <f t="shared" si="1"/>
        <v>1307.3040000000001</v>
      </c>
    </row>
    <row r="9" spans="1:8" ht="49.5" x14ac:dyDescent="0.3">
      <c r="A9" s="15"/>
      <c r="B9" s="14" t="s">
        <v>23</v>
      </c>
      <c r="C9" s="11">
        <v>18157</v>
      </c>
      <c r="D9" s="3">
        <v>6</v>
      </c>
      <c r="E9" s="3">
        <v>4</v>
      </c>
      <c r="F9" s="3">
        <v>0</v>
      </c>
      <c r="G9" s="11">
        <f t="shared" si="0"/>
        <v>10</v>
      </c>
      <c r="H9" s="17">
        <f t="shared" si="1"/>
        <v>2178.84</v>
      </c>
    </row>
    <row r="10" spans="1:8" ht="49.5" x14ac:dyDescent="0.3">
      <c r="A10" s="15"/>
      <c r="B10" s="14" t="s">
        <v>24</v>
      </c>
      <c r="C10" s="11">
        <v>18157</v>
      </c>
      <c r="D10" s="3">
        <v>3</v>
      </c>
      <c r="E10" s="3">
        <v>3</v>
      </c>
      <c r="F10" s="3">
        <v>2</v>
      </c>
      <c r="G10" s="11">
        <f t="shared" si="0"/>
        <v>8</v>
      </c>
      <c r="H10" s="17">
        <f t="shared" si="1"/>
        <v>1743.0719999999999</v>
      </c>
    </row>
    <row r="11" spans="1:8" ht="66" x14ac:dyDescent="0.3">
      <c r="A11" s="15"/>
      <c r="B11" s="14" t="s">
        <v>25</v>
      </c>
      <c r="C11" s="11">
        <v>18157</v>
      </c>
      <c r="D11" s="3">
        <v>7</v>
      </c>
      <c r="E11" s="3">
        <v>3</v>
      </c>
      <c r="F11" s="3">
        <v>0</v>
      </c>
      <c r="G11" s="11">
        <f t="shared" si="0"/>
        <v>10</v>
      </c>
      <c r="H11" s="17">
        <f t="shared" si="1"/>
        <v>2178.84</v>
      </c>
    </row>
    <row r="12" spans="1:8" ht="49.5" x14ac:dyDescent="0.3">
      <c r="A12" s="15"/>
      <c r="B12" s="14" t="s">
        <v>26</v>
      </c>
      <c r="C12" s="11">
        <v>18157</v>
      </c>
      <c r="D12" s="3">
        <v>5</v>
      </c>
      <c r="E12" s="3">
        <v>0</v>
      </c>
      <c r="F12" s="3">
        <v>0</v>
      </c>
      <c r="G12" s="11">
        <f t="shared" si="0"/>
        <v>5</v>
      </c>
      <c r="H12" s="17">
        <f t="shared" si="1"/>
        <v>1089.42</v>
      </c>
    </row>
    <row r="13" spans="1:8" ht="66" x14ac:dyDescent="0.3">
      <c r="A13" s="15"/>
      <c r="B13" s="14" t="s">
        <v>27</v>
      </c>
      <c r="C13" s="11">
        <v>18157</v>
      </c>
      <c r="D13" s="3">
        <v>6</v>
      </c>
      <c r="E13" s="3">
        <v>1</v>
      </c>
      <c r="F13" s="3">
        <v>0</v>
      </c>
      <c r="G13" s="11">
        <f t="shared" si="0"/>
        <v>7</v>
      </c>
      <c r="H13" s="17">
        <f t="shared" si="1"/>
        <v>1525.1880000000001</v>
      </c>
    </row>
    <row r="14" spans="1:8" ht="66" x14ac:dyDescent="0.3">
      <c r="A14" s="15"/>
      <c r="B14" s="14" t="s">
        <v>28</v>
      </c>
      <c r="C14" s="11">
        <v>18157</v>
      </c>
      <c r="D14" s="3">
        <v>6</v>
      </c>
      <c r="E14" s="3">
        <v>0</v>
      </c>
      <c r="F14" s="3">
        <v>0</v>
      </c>
      <c r="G14" s="11">
        <f t="shared" si="0"/>
        <v>6</v>
      </c>
      <c r="H14" s="17">
        <f t="shared" si="1"/>
        <v>1307.3040000000001</v>
      </c>
    </row>
    <row r="15" spans="1:8" ht="66" x14ac:dyDescent="0.3">
      <c r="A15" s="15"/>
      <c r="B15" s="14" t="s">
        <v>29</v>
      </c>
      <c r="C15" s="11">
        <v>18157</v>
      </c>
      <c r="D15" s="3">
        <v>6</v>
      </c>
      <c r="E15" s="3">
        <v>2</v>
      </c>
      <c r="F15" s="3">
        <v>1</v>
      </c>
      <c r="G15" s="11">
        <f t="shared" si="0"/>
        <v>9</v>
      </c>
      <c r="H15" s="17">
        <f t="shared" si="1"/>
        <v>1960.9559999999999</v>
      </c>
    </row>
    <row r="16" spans="1:8" ht="33" x14ac:dyDescent="0.3">
      <c r="A16" s="15"/>
      <c r="B16" s="14" t="s">
        <v>30</v>
      </c>
      <c r="C16" s="11">
        <v>18157</v>
      </c>
      <c r="D16" s="3">
        <v>9</v>
      </c>
      <c r="E16" s="3">
        <v>0</v>
      </c>
      <c r="F16" s="3">
        <v>0</v>
      </c>
      <c r="G16" s="11">
        <f t="shared" si="0"/>
        <v>9</v>
      </c>
      <c r="H16" s="17">
        <f t="shared" si="1"/>
        <v>1960.9559999999999</v>
      </c>
    </row>
    <row r="17" spans="1:8" ht="49.5" x14ac:dyDescent="0.3">
      <c r="A17" s="15"/>
      <c r="B17" s="14" t="s">
        <v>31</v>
      </c>
      <c r="C17" s="11">
        <v>18157</v>
      </c>
      <c r="D17" s="3">
        <v>8</v>
      </c>
      <c r="E17" s="3">
        <v>0</v>
      </c>
      <c r="F17" s="3">
        <v>0</v>
      </c>
      <c r="G17" s="11">
        <f t="shared" si="0"/>
        <v>8</v>
      </c>
      <c r="H17" s="17">
        <f>(C17*G17)*12/1000</f>
        <v>1743.0719999999999</v>
      </c>
    </row>
    <row r="18" spans="1:8" ht="33" x14ac:dyDescent="0.3">
      <c r="A18" s="15"/>
      <c r="B18" s="14" t="s">
        <v>32</v>
      </c>
      <c r="C18" s="11">
        <v>18157</v>
      </c>
      <c r="D18" s="3">
        <v>3</v>
      </c>
      <c r="E18" s="3">
        <v>0</v>
      </c>
      <c r="F18" s="3"/>
      <c r="G18" s="11">
        <f t="shared" si="0"/>
        <v>3</v>
      </c>
      <c r="H18" s="17">
        <f t="shared" si="1"/>
        <v>653.65200000000004</v>
      </c>
    </row>
    <row r="19" spans="1:8" ht="16.5" x14ac:dyDescent="0.25">
      <c r="A19" s="15"/>
      <c r="B19" s="16" t="s">
        <v>33</v>
      </c>
      <c r="C19" s="11"/>
      <c r="D19" s="18">
        <f>SUM(D6:D18)</f>
        <v>77</v>
      </c>
      <c r="E19" s="18">
        <f>SUM(E6:E18)</f>
        <v>14</v>
      </c>
      <c r="F19" s="18">
        <f>SUM(F6:F18)</f>
        <v>3</v>
      </c>
      <c r="G19" s="18">
        <f>SUM(G6:G18)</f>
        <v>94</v>
      </c>
      <c r="H19" s="19">
        <f>SUM(H6:H18)</f>
        <v>20481.095999999998</v>
      </c>
    </row>
    <row r="20" spans="1:8" ht="16.5" customHeight="1" x14ac:dyDescent="0.25">
      <c r="G20" s="25" t="s">
        <v>35</v>
      </c>
      <c r="H20" s="25"/>
    </row>
    <row r="21" spans="1:8" ht="16.5" customHeight="1" x14ac:dyDescent="0.25">
      <c r="G21" s="26"/>
      <c r="H21" s="26"/>
    </row>
  </sheetData>
  <mergeCells count="7">
    <mergeCell ref="G20:H21"/>
    <mergeCell ref="A1:H1"/>
    <mergeCell ref="B2:B3"/>
    <mergeCell ref="C2:C3"/>
    <mergeCell ref="D2:F2"/>
    <mergeCell ref="G2:G3"/>
    <mergeCell ref="H2:H3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միջոցառում</vt:lpstr>
      <vt:lpstr>ազգային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2024-01-12T08:46:27Z</dcterms:modified>
</cp:coreProperties>
</file>