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Caxs tntesagitakan" sheetId="1" r:id="rId1"/>
    <sheet name="Caxs gorcarnakan" sheetId="2" r:id="rId2"/>
  </sheets>
  <calcPr calcId="124519"/>
</workbook>
</file>

<file path=xl/calcChain.xml><?xml version="1.0" encoding="utf-8"?>
<calcChain xmlns="http://schemas.openxmlformats.org/spreadsheetml/2006/main">
  <c r="DJ55" i="2"/>
  <c r="DI55"/>
  <c r="H55"/>
  <c r="G55"/>
  <c r="F55"/>
  <c r="E55"/>
  <c r="DJ69"/>
  <c r="DI69"/>
  <c r="H69"/>
  <c r="G69"/>
  <c r="F69"/>
  <c r="E69"/>
  <c r="DJ68"/>
  <c r="DI68"/>
  <c r="H68"/>
  <c r="G68"/>
  <c r="F68"/>
  <c r="E68"/>
  <c r="DJ67"/>
  <c r="DI67"/>
  <c r="H67"/>
  <c r="G67"/>
  <c r="F67"/>
  <c r="E67"/>
  <c r="DJ23"/>
  <c r="DI23"/>
  <c r="H23"/>
  <c r="G23"/>
  <c r="F23"/>
  <c r="E23"/>
  <c r="DJ44"/>
  <c r="DI44"/>
  <c r="H44"/>
  <c r="G44"/>
  <c r="F44"/>
  <c r="E44"/>
  <c r="DJ58"/>
  <c r="DI58"/>
  <c r="H58"/>
  <c r="G58"/>
  <c r="F58"/>
  <c r="E58"/>
  <c r="DJ49"/>
  <c r="DI49"/>
  <c r="H49"/>
  <c r="G49"/>
  <c r="F49"/>
  <c r="E49"/>
  <c r="DJ46"/>
  <c r="DI46"/>
  <c r="H46"/>
  <c r="G46"/>
  <c r="F46"/>
  <c r="E46"/>
  <c r="DJ16"/>
  <c r="DI16"/>
  <c r="H16"/>
  <c r="G16"/>
  <c r="F16"/>
  <c r="E16"/>
  <c r="DJ54"/>
  <c r="DI54"/>
  <c r="H54"/>
  <c r="G54"/>
  <c r="F54"/>
  <c r="E54"/>
  <c r="DJ62"/>
  <c r="DI62"/>
  <c r="H62"/>
  <c r="G62"/>
  <c r="F62"/>
  <c r="E62"/>
  <c r="DJ33"/>
  <c r="DI33"/>
  <c r="H33"/>
  <c r="G33"/>
  <c r="F33"/>
  <c r="E33"/>
  <c r="DJ57"/>
  <c r="DI57"/>
  <c r="H57"/>
  <c r="G57"/>
  <c r="F57"/>
  <c r="E57"/>
  <c r="DJ38"/>
  <c r="DI38"/>
  <c r="H38"/>
  <c r="G38"/>
  <c r="F38"/>
  <c r="E38"/>
  <c r="DJ36"/>
  <c r="DI36"/>
  <c r="H36"/>
  <c r="G36"/>
  <c r="F36"/>
  <c r="E36"/>
  <c r="DJ59"/>
  <c r="DI59"/>
  <c r="H59"/>
  <c r="G59"/>
  <c r="F59"/>
  <c r="E59"/>
  <c r="DJ15"/>
  <c r="DI15"/>
  <c r="H15"/>
  <c r="G15"/>
  <c r="F15"/>
  <c r="E15"/>
  <c r="DJ47"/>
  <c r="DI47"/>
  <c r="H47"/>
  <c r="G47"/>
  <c r="F47"/>
  <c r="E47"/>
  <c r="DJ21"/>
  <c r="DI21"/>
  <c r="H21"/>
  <c r="G21"/>
  <c r="F21"/>
  <c r="E21"/>
  <c r="DJ19"/>
  <c r="DI19"/>
  <c r="H19"/>
  <c r="G19"/>
  <c r="F19"/>
  <c r="E19"/>
  <c r="DJ41"/>
  <c r="DI41"/>
  <c r="H41"/>
  <c r="G41"/>
  <c r="F41"/>
  <c r="E41"/>
  <c r="DJ52"/>
  <c r="DI52"/>
  <c r="H52"/>
  <c r="G52"/>
  <c r="F52"/>
  <c r="E52"/>
  <c r="DJ28"/>
  <c r="DI28"/>
  <c r="H28"/>
  <c r="G28"/>
  <c r="F28"/>
  <c r="E28"/>
  <c r="DJ31"/>
  <c r="DI31"/>
  <c r="H31"/>
  <c r="G31"/>
  <c r="F31"/>
  <c r="E31"/>
  <c r="DJ12"/>
  <c r="DI12"/>
  <c r="H12"/>
  <c r="G12"/>
  <c r="F12"/>
  <c r="E12"/>
  <c r="DJ50"/>
  <c r="DI50"/>
  <c r="H50"/>
  <c r="G50"/>
  <c r="F50"/>
  <c r="E50"/>
  <c r="DJ24"/>
  <c r="DI24"/>
  <c r="H24"/>
  <c r="G24"/>
  <c r="F24"/>
  <c r="E24"/>
  <c r="DJ35"/>
  <c r="DI35"/>
  <c r="H35"/>
  <c r="G35"/>
  <c r="F35"/>
  <c r="E35"/>
  <c r="DJ64"/>
  <c r="DI64"/>
  <c r="H64"/>
  <c r="G64"/>
  <c r="F64"/>
  <c r="E64"/>
  <c r="DJ63"/>
  <c r="DI63"/>
  <c r="H63"/>
  <c r="G63"/>
  <c r="F63"/>
  <c r="E63"/>
  <c r="DJ27"/>
  <c r="DI27"/>
  <c r="H27"/>
  <c r="G27"/>
  <c r="F27"/>
  <c r="E27"/>
  <c r="DJ40"/>
  <c r="DI40"/>
  <c r="H40"/>
  <c r="G40"/>
  <c r="F40"/>
  <c r="E40"/>
  <c r="DJ17"/>
  <c r="DI17"/>
  <c r="H17"/>
  <c r="G17"/>
  <c r="F17"/>
  <c r="E17"/>
  <c r="DJ18"/>
  <c r="DI18"/>
  <c r="H18"/>
  <c r="G18"/>
  <c r="F18"/>
  <c r="E18"/>
  <c r="DJ26"/>
  <c r="DI26"/>
  <c r="H26"/>
  <c r="G26"/>
  <c r="F26"/>
  <c r="E26"/>
  <c r="DJ13"/>
  <c r="DI13"/>
  <c r="H13"/>
  <c r="G13"/>
  <c r="F13"/>
  <c r="E13"/>
  <c r="DJ65"/>
  <c r="DI65"/>
  <c r="H65"/>
  <c r="G65"/>
  <c r="F65"/>
  <c r="E65"/>
  <c r="DJ34"/>
  <c r="DI34"/>
  <c r="H34"/>
  <c r="G34"/>
  <c r="F34"/>
  <c r="E34"/>
  <c r="DJ53"/>
  <c r="DI53"/>
  <c r="H53"/>
  <c r="G53"/>
  <c r="F53"/>
  <c r="E53"/>
  <c r="DJ66"/>
  <c r="DI66"/>
  <c r="H66"/>
  <c r="G66"/>
  <c r="F66"/>
  <c r="E66"/>
  <c r="DJ43"/>
  <c r="DI43"/>
  <c r="H43"/>
  <c r="G43"/>
  <c r="F43"/>
  <c r="E43"/>
  <c r="DJ51"/>
  <c r="DI51"/>
  <c r="H51"/>
  <c r="G51"/>
  <c r="F51"/>
  <c r="E51"/>
  <c r="DJ61"/>
  <c r="DI61"/>
  <c r="H61"/>
  <c r="G61"/>
  <c r="F61"/>
  <c r="E61"/>
  <c r="DJ48"/>
  <c r="DI48"/>
  <c r="H48"/>
  <c r="G48"/>
  <c r="F48"/>
  <c r="E48"/>
  <c r="DJ20"/>
  <c r="DI20"/>
  <c r="H20"/>
  <c r="G20"/>
  <c r="F20"/>
  <c r="E20"/>
  <c r="DJ30"/>
  <c r="DI30"/>
  <c r="H30"/>
  <c r="G30"/>
  <c r="F30"/>
  <c r="E30"/>
  <c r="DJ60"/>
  <c r="DI60"/>
  <c r="H60"/>
  <c r="G60"/>
  <c r="F60"/>
  <c r="E60"/>
  <c r="DJ11"/>
  <c r="DI11"/>
  <c r="H11"/>
  <c r="G11"/>
  <c r="F11"/>
  <c r="E11"/>
  <c r="DJ32"/>
  <c r="DI32"/>
  <c r="H32"/>
  <c r="G32"/>
  <c r="F32"/>
  <c r="E32"/>
  <c r="DJ29"/>
  <c r="DI29"/>
  <c r="H29"/>
  <c r="G29"/>
  <c r="F29"/>
  <c r="E29"/>
  <c r="DJ42"/>
  <c r="DI42"/>
  <c r="H42"/>
  <c r="G42"/>
  <c r="F42"/>
  <c r="E42"/>
  <c r="DJ45"/>
  <c r="DI45"/>
  <c r="H45"/>
  <c r="G45"/>
  <c r="F45"/>
  <c r="E45"/>
  <c r="DJ22"/>
  <c r="DI22"/>
  <c r="H22"/>
  <c r="G22"/>
  <c r="F22"/>
  <c r="E22"/>
  <c r="DJ14"/>
  <c r="DI14"/>
  <c r="H14"/>
  <c r="G14"/>
  <c r="F14"/>
  <c r="E14"/>
  <c r="DJ10"/>
  <c r="DI10"/>
  <c r="H10"/>
  <c r="G10"/>
  <c r="F10"/>
  <c r="E10"/>
  <c r="DJ56"/>
  <c r="DI56"/>
  <c r="H56"/>
  <c r="G56"/>
  <c r="F56"/>
  <c r="E56"/>
  <c r="DJ39"/>
  <c r="DI39"/>
  <c r="H39"/>
  <c r="G39"/>
  <c r="F39"/>
  <c r="E39"/>
  <c r="DJ37"/>
  <c r="DI37"/>
  <c r="H37"/>
  <c r="G37"/>
  <c r="F37"/>
  <c r="E37"/>
  <c r="DJ25"/>
  <c r="DI25"/>
  <c r="H25"/>
  <c r="G25"/>
  <c r="F25"/>
  <c r="E25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55" l="1"/>
  <c r="C55"/>
  <c r="C67"/>
  <c r="C69"/>
  <c r="C11"/>
  <c r="C24"/>
  <c r="C21"/>
  <c r="C15"/>
  <c r="C36"/>
  <c r="C57"/>
  <c r="C62"/>
  <c r="C49"/>
  <c r="C22"/>
  <c r="C42"/>
  <c r="C32"/>
  <c r="C30"/>
  <c r="C48"/>
  <c r="C66"/>
  <c r="C13"/>
  <c r="C18"/>
  <c r="C40"/>
  <c r="C51"/>
  <c r="C63"/>
  <c r="C64"/>
  <c r="C12"/>
  <c r="C28"/>
  <c r="C16"/>
  <c r="C44"/>
  <c r="C23"/>
  <c r="D14"/>
  <c r="D45"/>
  <c r="D29"/>
  <c r="D60"/>
  <c r="D20"/>
  <c r="D61"/>
  <c r="D25"/>
  <c r="D39"/>
  <c r="D10"/>
  <c r="C37"/>
  <c r="C56"/>
  <c r="D43"/>
  <c r="D53"/>
  <c r="D34"/>
  <c r="D65"/>
  <c r="D26"/>
  <c r="D17"/>
  <c r="D27"/>
  <c r="D35"/>
  <c r="D50"/>
  <c r="D31"/>
  <c r="D52"/>
  <c r="D41"/>
  <c r="D19"/>
  <c r="D47"/>
  <c r="D59"/>
  <c r="D38"/>
  <c r="D33"/>
  <c r="D54"/>
  <c r="D46"/>
  <c r="D58"/>
  <c r="D68"/>
  <c r="D37"/>
  <c r="D56"/>
  <c r="D22"/>
  <c r="D42"/>
  <c r="D32"/>
  <c r="D11"/>
  <c r="D30"/>
  <c r="D48"/>
  <c r="D51"/>
  <c r="D66"/>
  <c r="D13"/>
  <c r="D18"/>
  <c r="D40"/>
  <c r="D63"/>
  <c r="D64"/>
  <c r="D24"/>
  <c r="D12"/>
  <c r="D28"/>
  <c r="D21"/>
  <c r="D15"/>
  <c r="D36"/>
  <c r="D57"/>
  <c r="D62"/>
  <c r="D16"/>
  <c r="D49"/>
  <c r="D44"/>
  <c r="D23"/>
  <c r="D67"/>
  <c r="D69"/>
  <c r="C25"/>
  <c r="C39"/>
  <c r="C10"/>
  <c r="C14"/>
  <c r="C45"/>
  <c r="C29"/>
  <c r="C60"/>
  <c r="C20"/>
  <c r="C61"/>
  <c r="C43"/>
  <c r="C53"/>
  <c r="C34"/>
  <c r="C65"/>
  <c r="C26"/>
  <c r="C17"/>
  <c r="C27"/>
  <c r="C35"/>
  <c r="C50"/>
  <c r="C31"/>
  <c r="C52"/>
  <c r="C41"/>
  <c r="C19"/>
  <c r="C47"/>
  <c r="C59"/>
  <c r="C38"/>
  <c r="C33"/>
  <c r="C54"/>
  <c r="C46"/>
  <c r="C58"/>
  <c r="C68"/>
  <c r="AR68" i="1"/>
  <c r="AQ68"/>
  <c r="H68"/>
  <c r="G68"/>
  <c r="F68"/>
  <c r="E68"/>
  <c r="AR67"/>
  <c r="AQ67"/>
  <c r="H67"/>
  <c r="G67"/>
  <c r="F67"/>
  <c r="E67"/>
  <c r="AR23"/>
  <c r="AQ23"/>
  <c r="H23"/>
  <c r="G23"/>
  <c r="F23"/>
  <c r="E23"/>
  <c r="AR44"/>
  <c r="AQ44"/>
  <c r="H44"/>
  <c r="G44"/>
  <c r="F44"/>
  <c r="E44"/>
  <c r="AR58"/>
  <c r="AQ58"/>
  <c r="H58"/>
  <c r="G58"/>
  <c r="F58"/>
  <c r="E58"/>
  <c r="AR49"/>
  <c r="AQ49"/>
  <c r="H49"/>
  <c r="G49"/>
  <c r="F49"/>
  <c r="E49"/>
  <c r="AR46"/>
  <c r="AQ46"/>
  <c r="H46"/>
  <c r="G46"/>
  <c r="F46"/>
  <c r="E46"/>
  <c r="AR16"/>
  <c r="AQ16"/>
  <c r="H16"/>
  <c r="G16"/>
  <c r="F16"/>
  <c r="E16"/>
  <c r="AR54"/>
  <c r="AQ54"/>
  <c r="H54"/>
  <c r="G54"/>
  <c r="F54"/>
  <c r="E54"/>
  <c r="AR62"/>
  <c r="AQ62"/>
  <c r="H62"/>
  <c r="G62"/>
  <c r="F62"/>
  <c r="E62"/>
  <c r="AR33"/>
  <c r="AQ33"/>
  <c r="H33"/>
  <c r="G33"/>
  <c r="F33"/>
  <c r="E33"/>
  <c r="AR57"/>
  <c r="AQ57"/>
  <c r="H57"/>
  <c r="G57"/>
  <c r="F57"/>
  <c r="E57"/>
  <c r="AR38"/>
  <c r="AQ38"/>
  <c r="H38"/>
  <c r="G38"/>
  <c r="F38"/>
  <c r="E38"/>
  <c r="AR36"/>
  <c r="AQ36"/>
  <c r="H36"/>
  <c r="G36"/>
  <c r="F36"/>
  <c r="E36"/>
  <c r="AR59"/>
  <c r="AQ59"/>
  <c r="H59"/>
  <c r="G59"/>
  <c r="F59"/>
  <c r="E59"/>
  <c r="AR15"/>
  <c r="AQ15"/>
  <c r="H15"/>
  <c r="G15"/>
  <c r="F15"/>
  <c r="E15"/>
  <c r="AR47"/>
  <c r="AQ47"/>
  <c r="H47"/>
  <c r="G47"/>
  <c r="F47"/>
  <c r="E47"/>
  <c r="AR21"/>
  <c r="AQ21"/>
  <c r="H21"/>
  <c r="G21"/>
  <c r="F21"/>
  <c r="E21"/>
  <c r="AR19"/>
  <c r="AQ19"/>
  <c r="H19"/>
  <c r="G19"/>
  <c r="F19"/>
  <c r="E19"/>
  <c r="AR41"/>
  <c r="AQ41"/>
  <c r="H41"/>
  <c r="G41"/>
  <c r="F41"/>
  <c r="E41"/>
  <c r="AR52"/>
  <c r="AQ52"/>
  <c r="H52"/>
  <c r="G52"/>
  <c r="F52"/>
  <c r="E52"/>
  <c r="AR28"/>
  <c r="AQ28"/>
  <c r="H28"/>
  <c r="G28"/>
  <c r="F28"/>
  <c r="E28"/>
  <c r="AR31"/>
  <c r="AQ31"/>
  <c r="H31"/>
  <c r="G31"/>
  <c r="F31"/>
  <c r="E31"/>
  <c r="AR12"/>
  <c r="AQ12"/>
  <c r="H12"/>
  <c r="G12"/>
  <c r="F12"/>
  <c r="E12"/>
  <c r="AR50"/>
  <c r="AQ50"/>
  <c r="H50"/>
  <c r="G50"/>
  <c r="F50"/>
  <c r="E50"/>
  <c r="AR24"/>
  <c r="AQ24"/>
  <c r="H24"/>
  <c r="G24"/>
  <c r="F24"/>
  <c r="E24"/>
  <c r="AR35"/>
  <c r="AQ35"/>
  <c r="H35"/>
  <c r="G35"/>
  <c r="F35"/>
  <c r="E35"/>
  <c r="AR64"/>
  <c r="AQ64"/>
  <c r="H64"/>
  <c r="G64"/>
  <c r="F64"/>
  <c r="E64"/>
  <c r="AR63"/>
  <c r="AQ63"/>
  <c r="H63"/>
  <c r="G63"/>
  <c r="F63"/>
  <c r="E63"/>
  <c r="AR27"/>
  <c r="AQ27"/>
  <c r="H27"/>
  <c r="G27"/>
  <c r="F27"/>
  <c r="E27"/>
  <c r="AR40"/>
  <c r="AQ40"/>
  <c r="H40"/>
  <c r="G40"/>
  <c r="F40"/>
  <c r="E40"/>
  <c r="AR17"/>
  <c r="AQ17"/>
  <c r="H17"/>
  <c r="G17"/>
  <c r="F17"/>
  <c r="E17"/>
  <c r="AR18"/>
  <c r="AQ18"/>
  <c r="H18"/>
  <c r="G18"/>
  <c r="F18"/>
  <c r="E18"/>
  <c r="AR26"/>
  <c r="AQ26"/>
  <c r="H26"/>
  <c r="G26"/>
  <c r="F26"/>
  <c r="E26"/>
  <c r="AR13"/>
  <c r="AQ13"/>
  <c r="H13"/>
  <c r="G13"/>
  <c r="F13"/>
  <c r="E13"/>
  <c r="AR65"/>
  <c r="AQ65"/>
  <c r="H65"/>
  <c r="G65"/>
  <c r="F65"/>
  <c r="E65"/>
  <c r="AR55"/>
  <c r="AQ55"/>
  <c r="H55"/>
  <c r="G55"/>
  <c r="F55"/>
  <c r="E55"/>
  <c r="AR34"/>
  <c r="AQ34"/>
  <c r="H34"/>
  <c r="G34"/>
  <c r="F34"/>
  <c r="E34"/>
  <c r="AR53"/>
  <c r="AQ53"/>
  <c r="H53"/>
  <c r="G53"/>
  <c r="F53"/>
  <c r="E53"/>
  <c r="AR66"/>
  <c r="AQ66"/>
  <c r="H66"/>
  <c r="G66"/>
  <c r="F66"/>
  <c r="E66"/>
  <c r="AR43"/>
  <c r="AQ43"/>
  <c r="H43"/>
  <c r="G43"/>
  <c r="F43"/>
  <c r="E43"/>
  <c r="AR51"/>
  <c r="AQ51"/>
  <c r="H51"/>
  <c r="G51"/>
  <c r="F51"/>
  <c r="E51"/>
  <c r="AR61"/>
  <c r="AQ61"/>
  <c r="H61"/>
  <c r="G61"/>
  <c r="F61"/>
  <c r="E61"/>
  <c r="AR48"/>
  <c r="AQ48"/>
  <c r="H48"/>
  <c r="G48"/>
  <c r="F48"/>
  <c r="E48"/>
  <c r="AR20"/>
  <c r="AQ20"/>
  <c r="H20"/>
  <c r="G20"/>
  <c r="F20"/>
  <c r="E20"/>
  <c r="AR30"/>
  <c r="AQ30"/>
  <c r="H30"/>
  <c r="G30"/>
  <c r="F30"/>
  <c r="E30"/>
  <c r="AR60"/>
  <c r="AQ60"/>
  <c r="H60"/>
  <c r="G60"/>
  <c r="F60"/>
  <c r="E60"/>
  <c r="AR11"/>
  <c r="AQ11"/>
  <c r="H11"/>
  <c r="G11"/>
  <c r="F11"/>
  <c r="E11"/>
  <c r="AR32"/>
  <c r="AQ32"/>
  <c r="H32"/>
  <c r="G32"/>
  <c r="F32"/>
  <c r="E32"/>
  <c r="AR29"/>
  <c r="AQ29"/>
  <c r="H29"/>
  <c r="G29"/>
  <c r="F29"/>
  <c r="E29"/>
  <c r="AR42"/>
  <c r="AQ42"/>
  <c r="H42"/>
  <c r="G42"/>
  <c r="F42"/>
  <c r="E42"/>
  <c r="AR45"/>
  <c r="AQ45"/>
  <c r="H45"/>
  <c r="G45"/>
  <c r="F45"/>
  <c r="E45"/>
  <c r="AR22"/>
  <c r="AQ22"/>
  <c r="H22"/>
  <c r="G22"/>
  <c r="F22"/>
  <c r="E22"/>
  <c r="AR14"/>
  <c r="AQ14"/>
  <c r="H14"/>
  <c r="G14"/>
  <c r="F14"/>
  <c r="E14"/>
  <c r="AR10"/>
  <c r="AQ10"/>
  <c r="H10"/>
  <c r="G10"/>
  <c r="F10"/>
  <c r="E10"/>
  <c r="AR56"/>
  <c r="AQ56"/>
  <c r="H56"/>
  <c r="G56"/>
  <c r="F56"/>
  <c r="E56"/>
  <c r="AR39"/>
  <c r="AQ39"/>
  <c r="H39"/>
  <c r="G39"/>
  <c r="F39"/>
  <c r="E39"/>
  <c r="AR37"/>
  <c r="AQ37"/>
  <c r="H37"/>
  <c r="G37"/>
  <c r="F37"/>
  <c r="E37"/>
  <c r="AR25"/>
  <c r="AQ25"/>
  <c r="H25"/>
  <c r="G25"/>
  <c r="F25"/>
  <c r="E25"/>
  <c r="C42" l="1"/>
  <c r="C11"/>
  <c r="C44"/>
  <c r="C23"/>
  <c r="C68"/>
  <c r="D37"/>
  <c r="D56"/>
  <c r="C25"/>
  <c r="C39"/>
  <c r="C10"/>
  <c r="C22"/>
  <c r="D22"/>
  <c r="D42"/>
  <c r="D32"/>
  <c r="D11"/>
  <c r="D30"/>
  <c r="D48"/>
  <c r="D51"/>
  <c r="D66"/>
  <c r="D55"/>
  <c r="D13"/>
  <c r="D18"/>
  <c r="D40"/>
  <c r="D63"/>
  <c r="D64"/>
  <c r="D24"/>
  <c r="D12"/>
  <c r="D28"/>
  <c r="D21"/>
  <c r="D15"/>
  <c r="D36"/>
  <c r="D57"/>
  <c r="D62"/>
  <c r="D16"/>
  <c r="D49"/>
  <c r="D44"/>
  <c r="D23"/>
  <c r="D68"/>
  <c r="C14"/>
  <c r="C45"/>
  <c r="C29"/>
  <c r="C60"/>
  <c r="C20"/>
  <c r="C61"/>
  <c r="C43"/>
  <c r="C53"/>
  <c r="C34"/>
  <c r="C65"/>
  <c r="C26"/>
  <c r="C17"/>
  <c r="C27"/>
  <c r="C35"/>
  <c r="C50"/>
  <c r="C31"/>
  <c r="C52"/>
  <c r="C41"/>
  <c r="C19"/>
  <c r="C47"/>
  <c r="C59"/>
  <c r="C38"/>
  <c r="C33"/>
  <c r="C54"/>
  <c r="C46"/>
  <c r="C58"/>
  <c r="C37"/>
  <c r="C56"/>
  <c r="C32"/>
  <c r="C30"/>
  <c r="C48"/>
  <c r="C51"/>
  <c r="C66"/>
  <c r="C55"/>
  <c r="C13"/>
  <c r="C18"/>
  <c r="C40"/>
  <c r="C63"/>
  <c r="C64"/>
  <c r="C24"/>
  <c r="C12"/>
  <c r="C28"/>
  <c r="C21"/>
  <c r="C15"/>
  <c r="C36"/>
  <c r="C57"/>
  <c r="C62"/>
  <c r="C16"/>
  <c r="C49"/>
  <c r="D25"/>
  <c r="D39"/>
  <c r="D10"/>
  <c r="D14"/>
  <c r="D45"/>
  <c r="D29"/>
  <c r="D60"/>
  <c r="D20"/>
  <c r="D61"/>
  <c r="D43"/>
  <c r="D53"/>
  <c r="D34"/>
  <c r="D65"/>
  <c r="D26"/>
  <c r="D17"/>
  <c r="D27"/>
  <c r="D35"/>
  <c r="D50"/>
  <c r="D31"/>
  <c r="D52"/>
  <c r="D41"/>
  <c r="D19"/>
  <c r="D47"/>
  <c r="D59"/>
  <c r="D38"/>
  <c r="D33"/>
  <c r="D54"/>
  <c r="D46"/>
  <c r="D58"/>
  <c r="D67"/>
  <c r="C67"/>
</calcChain>
</file>

<file path=xl/sharedStrings.xml><?xml version="1.0" encoding="utf-8"?>
<sst xmlns="http://schemas.openxmlformats.org/spreadsheetml/2006/main" count="444" uniqueCount="139">
  <si>
    <t>Հ/Հ</t>
  </si>
  <si>
    <t>Անվանումը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</si>
  <si>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</si>
  <si>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</si>
  <si>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</si>
  <si>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</si>
  <si>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</si>
  <si>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</si>
  <si>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</si>
  <si>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</si>
  <si>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</si>
  <si>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</si>
  <si>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</si>
  <si>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</si>
  <si>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</si>
  <si>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 xml:space="preserve">որից` </t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</si>
  <si>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</si>
  <si>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</si>
  <si>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</si>
  <si>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</si>
  <si>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</si>
  <si>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</si>
  <si>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</si>
  <si>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</si>
  <si>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</si>
  <si>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</si>
  <si>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</si>
  <si>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</si>
  <si>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</si>
  <si>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</si>
  <si>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</si>
  <si>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</si>
  <si>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</si>
  <si>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</si>
  <si>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</si>
  <si>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</si>
  <si>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</si>
  <si>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</si>
  <si>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</si>
  <si>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</si>
  <si>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</si>
  <si>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</si>
  <si>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ճշտված պլան</t>
  </si>
  <si>
    <t>փաստ</t>
  </si>
  <si>
    <t xml:space="preserve">  ÀÜ¸²ØºÜÀ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</si>
  <si>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</si>
  <si>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</si>
  <si>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</si>
  <si>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</si>
  <si>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</si>
  <si>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</si>
  <si>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</si>
  <si>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</si>
  <si>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</si>
  <si>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</si>
  <si>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</si>
  <si>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</si>
  <si>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</si>
  <si>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</si>
  <si>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</si>
  <si>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</si>
  <si>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</si>
  <si>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</si>
  <si>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</si>
  <si>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</si>
  <si>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</si>
  <si>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</si>
  <si>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</si>
  <si>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</si>
  <si>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</si>
  <si>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</si>
  <si>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</si>
  <si>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</si>
  <si>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</si>
  <si>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</si>
  <si>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</si>
  <si>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</si>
  <si>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</si>
  <si>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</si>
  <si>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</si>
  <si>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</si>
  <si>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</si>
  <si>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</si>
  <si>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</si>
  <si>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</si>
  <si>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</si>
  <si>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</si>
  <si>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</si>
  <si>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</si>
  <si>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</si>
  <si>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</si>
  <si>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</si>
  <si>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</si>
  <si>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</si>
  <si>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</si>
  <si>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</si>
  <si>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</si>
  <si>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</si>
  <si>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</si>
  <si>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</si>
  <si>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</si>
  <si>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</si>
  <si>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ՀՀ Գեղարքունիքի մարզի համայնքների  բյուջեների ծախսերի վերաբերյալ   
(ծախսերը ըստ տնտեսագիտական դասակարգման) 31.03.2020 թվականի դրությամբ  (հազար դրամներով)</t>
  </si>
  <si>
    <t xml:space="preserve">  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</si>
  <si>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</si>
  <si>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</si>
  <si>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</si>
  <si>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</si>
  <si>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</si>
  <si>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</si>
  <si>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</si>
  <si>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</si>
  <si>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</si>
  <si>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</si>
  <si>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</si>
  <si>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</si>
  <si>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</si>
  <si>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</si>
  <si>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</si>
  <si>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</si>
  <si>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</si>
  <si>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</si>
  <si>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</si>
  <si>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</si>
  <si>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</si>
  <si>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</si>
  <si>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</si>
  <si>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</si>
  <si>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</si>
  <si>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</si>
  <si>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</si>
  <si>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</si>
  <si>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</si>
  <si>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</si>
  <si>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</si>
  <si>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</si>
  <si>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</si>
  <si>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</si>
  <si>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ՀՀ Գեղարքունիքի մարզի համայնքների  բյուջեների ծախսերի վերաբերյալ   
(ծախսերը ըստ  գործառնական դասակարգման) 31.03.2020 թվականի դրությամբ  (հազար դրամներով)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</si>
</sst>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u/>
      <sz val="10"/>
      <name val="GHEA Grapalat"/>
      <family val="3"/>
    </font>
    <font>
      <sz val="9"/>
      <name val="Arial Armenian"/>
      <family val="2"/>
    </font>
    <font>
      <b/>
      <u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14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4" borderId="8" xfId="0" applyNumberFormat="1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7" xfId="0" applyNumberFormat="1" applyFont="1" applyFill="1" applyBorder="1" applyAlignment="1" applyProtection="1">
      <alignment horizontal="center" vertical="center" wrapText="1"/>
    </xf>
    <xf numFmtId="4" fontId="6" fillId="4" borderId="8" xfId="0" applyNumberFormat="1" applyFont="1" applyFill="1" applyBorder="1" applyAlignment="1" applyProtection="1">
      <alignment horizontal="center" vertical="center" wrapText="1"/>
    </xf>
    <xf numFmtId="4" fontId="6" fillId="5" borderId="6" xfId="0" applyNumberFormat="1" applyFont="1" applyFill="1" applyBorder="1" applyAlignment="1" applyProtection="1">
      <alignment horizontal="center" vertical="center" wrapText="1"/>
    </xf>
    <xf numFmtId="4" fontId="6" fillId="5" borderId="7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center" vertical="center" wrapText="1"/>
    </xf>
    <xf numFmtId="4" fontId="6" fillId="0" borderId="13" xfId="0" applyNumberFormat="1" applyFont="1" applyBorder="1" applyAlignment="1" applyProtection="1">
      <alignment horizontal="center" vertical="center" wrapText="1"/>
    </xf>
    <xf numFmtId="4" fontId="6" fillId="7" borderId="1" xfId="0" applyNumberFormat="1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/>
      <protection locked="0"/>
    </xf>
    <xf numFmtId="164" fontId="10" fillId="0" borderId="1" xfId="0" applyNumberFormat="1" applyFont="1" applyBorder="1" applyProtection="1">
      <protection locked="0"/>
    </xf>
    <xf numFmtId="164" fontId="6" fillId="0" borderId="0" xfId="0" applyNumberFormat="1" applyFont="1" applyProtection="1">
      <protection locked="0"/>
    </xf>
    <xf numFmtId="165" fontId="4" fillId="10" borderId="1" xfId="0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5" fontId="2" fillId="0" borderId="0" xfId="0" applyNumberFormat="1" applyFont="1" applyProtection="1"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</xf>
    <xf numFmtId="0" fontId="4" fillId="9" borderId="4" xfId="0" applyNumberFormat="1" applyFont="1" applyFill="1" applyBorder="1" applyAlignment="1" applyProtection="1">
      <alignment horizontal="center" vertical="center" wrapText="1"/>
    </xf>
    <xf numFmtId="0" fontId="4" fillId="9" borderId="5" xfId="0" applyNumberFormat="1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4" fillId="9" borderId="10" xfId="0" applyNumberFormat="1" applyFont="1" applyFill="1" applyBorder="1" applyAlignment="1" applyProtection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center" vertical="center" wrapText="1"/>
    </xf>
    <xf numFmtId="0" fontId="4" fillId="9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11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9" borderId="4" xfId="0" applyNumberFormat="1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12" xfId="0" applyNumberFormat="1" applyFont="1" applyFill="1" applyBorder="1" applyAlignment="1" applyProtection="1">
      <alignment horizontal="center" vertical="center" wrapText="1"/>
    </xf>
    <xf numFmtId="0" fontId="4" fillId="9" borderId="15" xfId="0" applyNumberFormat="1" applyFont="1" applyFill="1" applyBorder="1" applyAlignment="1" applyProtection="1">
      <alignment horizontal="center" vertical="center" wrapText="1"/>
    </xf>
    <xf numFmtId="0" fontId="4" fillId="9" borderId="13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9" borderId="6" xfId="0" applyNumberFormat="1" applyFont="1" applyFill="1" applyBorder="1" applyAlignment="1" applyProtection="1">
      <alignment horizontal="center" vertical="center" wrapText="1"/>
    </xf>
    <xf numFmtId="0" fontId="4" fillId="9" borderId="7" xfId="0" applyNumberFormat="1" applyFont="1" applyFill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3" fillId="0" borderId="6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left" vertical="center"/>
      <protection locked="0"/>
    </xf>
    <xf numFmtId="164" fontId="6" fillId="0" borderId="1" xfId="1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9"/>
  <sheetViews>
    <sheetView workbookViewId="0">
      <selection activeCell="B10" sqref="B10:B66"/>
    </sheetView>
  </sheetViews>
  <sheetFormatPr defaultRowHeight="17.25"/>
  <cols>
    <col min="1" max="1" width="4.28515625" style="5" customWidth="1"/>
    <col min="2" max="2" width="28.140625" style="5" customWidth="1"/>
    <col min="3" max="3" width="11.42578125" style="5" customWidth="1"/>
    <col min="4" max="4" width="9.140625" style="5"/>
    <col min="5" max="5" width="10.28515625" style="5" customWidth="1"/>
    <col min="6" max="6" width="10.7109375" style="5" customWidth="1"/>
    <col min="7" max="7" width="10.140625" style="5" customWidth="1"/>
    <col min="8" max="8" width="9.140625" style="5"/>
    <col min="9" max="9" width="10.5703125" style="5" customWidth="1"/>
    <col min="10" max="12" width="9.140625" style="5"/>
    <col min="13" max="13" width="11.140625" style="5" customWidth="1"/>
    <col min="14" max="32" width="9.140625" style="5"/>
    <col min="33" max="33" width="11.140625" style="5" customWidth="1"/>
    <col min="34" max="34" width="9.140625" style="5"/>
    <col min="35" max="35" width="10.42578125" style="5" customWidth="1"/>
    <col min="36" max="44" width="9.140625" style="5"/>
    <col min="45" max="45" width="10.85546875" style="5" customWidth="1"/>
    <col min="46" max="48" width="9.140625" style="5"/>
    <col min="49" max="49" width="10.42578125" style="5" customWidth="1"/>
    <col min="50" max="54" width="9.140625" style="5"/>
    <col min="55" max="55" width="11.140625" style="5" customWidth="1"/>
    <col min="56" max="16384" width="9.140625" style="5"/>
  </cols>
  <sheetData>
    <row r="1" spans="1:66" ht="38.25" customHeight="1">
      <c r="A1" s="1"/>
      <c r="C1" s="7"/>
      <c r="D1" s="7"/>
      <c r="E1" s="7"/>
      <c r="F1" s="7"/>
      <c r="G1" s="7"/>
      <c r="H1" s="7"/>
      <c r="I1" s="6" t="s">
        <v>102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1"/>
      <c r="AC1" s="1"/>
      <c r="AD1" s="1"/>
      <c r="AE1" s="1"/>
      <c r="AF1" s="1"/>
      <c r="AG1" s="1"/>
      <c r="AH1" s="1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8"/>
      <c r="P2" s="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</row>
    <row r="3" spans="1:66" s="21" customFormat="1" ht="12.75">
      <c r="A3" s="12" t="s">
        <v>0</v>
      </c>
      <c r="B3" s="13" t="s">
        <v>1</v>
      </c>
      <c r="C3" s="14" t="s">
        <v>2</v>
      </c>
      <c r="D3" s="15"/>
      <c r="E3" s="15"/>
      <c r="F3" s="15"/>
      <c r="G3" s="15"/>
      <c r="H3" s="16"/>
      <c r="I3" s="17" t="s">
        <v>3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</row>
    <row r="4" spans="1:66" s="21" customFormat="1" ht="13.5">
      <c r="A4" s="12"/>
      <c r="B4" s="13"/>
      <c r="C4" s="22"/>
      <c r="D4" s="23"/>
      <c r="E4" s="23"/>
      <c r="F4" s="23"/>
      <c r="G4" s="23"/>
      <c r="H4" s="24"/>
      <c r="I4" s="25" t="s">
        <v>4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7"/>
      <c r="BC4" s="28" t="s">
        <v>5</v>
      </c>
      <c r="BD4" s="29"/>
      <c r="BE4" s="29"/>
      <c r="BF4" s="29"/>
      <c r="BG4" s="29"/>
      <c r="BH4" s="29"/>
      <c r="BI4" s="30" t="s">
        <v>6</v>
      </c>
      <c r="BJ4" s="30"/>
      <c r="BK4" s="30"/>
      <c r="BL4" s="30"/>
      <c r="BM4" s="30"/>
      <c r="BN4" s="30"/>
    </row>
    <row r="5" spans="1:66" s="21" customFormat="1" ht="13.5">
      <c r="A5" s="12"/>
      <c r="B5" s="13"/>
      <c r="C5" s="22"/>
      <c r="D5" s="23"/>
      <c r="E5" s="23"/>
      <c r="F5" s="23"/>
      <c r="G5" s="23"/>
      <c r="H5" s="24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  <c r="BC5" s="31"/>
      <c r="BD5" s="32"/>
      <c r="BE5" s="32"/>
      <c r="BF5" s="32"/>
      <c r="BG5" s="30" t="s">
        <v>7</v>
      </c>
      <c r="BH5" s="30"/>
      <c r="BI5" s="30" t="s">
        <v>8</v>
      </c>
      <c r="BJ5" s="30"/>
      <c r="BK5" s="30" t="s">
        <v>9</v>
      </c>
      <c r="BL5" s="30"/>
      <c r="BM5" s="30"/>
      <c r="BN5" s="30"/>
    </row>
    <row r="6" spans="1:66" s="21" customFormat="1" ht="16.5">
      <c r="A6" s="12"/>
      <c r="B6" s="13"/>
      <c r="C6" s="22"/>
      <c r="D6" s="23"/>
      <c r="E6" s="23"/>
      <c r="F6" s="23"/>
      <c r="G6" s="23"/>
      <c r="H6" s="24"/>
      <c r="I6" s="30" t="s">
        <v>10</v>
      </c>
      <c r="J6" s="30"/>
      <c r="K6" s="30"/>
      <c r="L6" s="30"/>
      <c r="M6" s="34" t="s">
        <v>11</v>
      </c>
      <c r="N6" s="35"/>
      <c r="O6" s="36" t="s">
        <v>12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E6" s="39" t="s">
        <v>13</v>
      </c>
      <c r="AF6" s="40"/>
      <c r="AG6" s="39" t="s">
        <v>14</v>
      </c>
      <c r="AH6" s="40"/>
      <c r="AI6" s="41" t="s">
        <v>15</v>
      </c>
      <c r="AJ6" s="42"/>
      <c r="AK6" s="43" t="s">
        <v>16</v>
      </c>
      <c r="AL6" s="13"/>
      <c r="AM6" s="41" t="s">
        <v>15</v>
      </c>
      <c r="AN6" s="42"/>
      <c r="AO6" s="44" t="s">
        <v>17</v>
      </c>
      <c r="AP6" s="44"/>
      <c r="AQ6" s="45" t="s">
        <v>18</v>
      </c>
      <c r="AR6" s="46"/>
      <c r="AS6" s="46"/>
      <c r="AT6" s="46"/>
      <c r="AU6" s="46"/>
      <c r="AV6" s="47"/>
      <c r="AW6" s="41" t="s">
        <v>19</v>
      </c>
      <c r="AX6" s="48"/>
      <c r="AY6" s="48"/>
      <c r="AZ6" s="48"/>
      <c r="BA6" s="48"/>
      <c r="BB6" s="42"/>
      <c r="BC6" s="49" t="s">
        <v>20</v>
      </c>
      <c r="BD6" s="50"/>
      <c r="BE6" s="49" t="s">
        <v>21</v>
      </c>
      <c r="BF6" s="50"/>
      <c r="BG6" s="30"/>
      <c r="BH6" s="30"/>
      <c r="BI6" s="30"/>
      <c r="BJ6" s="30"/>
      <c r="BK6" s="30"/>
      <c r="BL6" s="30"/>
      <c r="BM6" s="30"/>
      <c r="BN6" s="30"/>
    </row>
    <row r="7" spans="1:66" s="21" customFormat="1" ht="119.25" customHeight="1">
      <c r="A7" s="12"/>
      <c r="B7" s="13"/>
      <c r="C7" s="51" t="s">
        <v>22</v>
      </c>
      <c r="D7" s="51"/>
      <c r="E7" s="52" t="s">
        <v>23</v>
      </c>
      <c r="F7" s="52"/>
      <c r="G7" s="53" t="s">
        <v>24</v>
      </c>
      <c r="H7" s="53"/>
      <c r="I7" s="13" t="s">
        <v>25</v>
      </c>
      <c r="J7" s="13"/>
      <c r="K7" s="13" t="s">
        <v>26</v>
      </c>
      <c r="L7" s="13"/>
      <c r="M7" s="54"/>
      <c r="N7" s="55"/>
      <c r="O7" s="41" t="s">
        <v>27</v>
      </c>
      <c r="P7" s="42"/>
      <c r="Q7" s="56" t="s">
        <v>28</v>
      </c>
      <c r="R7" s="57"/>
      <c r="S7" s="41" t="s">
        <v>29</v>
      </c>
      <c r="T7" s="42"/>
      <c r="U7" s="41" t="s">
        <v>30</v>
      </c>
      <c r="V7" s="42"/>
      <c r="W7" s="41" t="s">
        <v>31</v>
      </c>
      <c r="X7" s="42"/>
      <c r="Y7" s="58" t="s">
        <v>32</v>
      </c>
      <c r="Z7" s="59"/>
      <c r="AA7" s="41" t="s">
        <v>33</v>
      </c>
      <c r="AB7" s="42"/>
      <c r="AC7" s="41" t="s">
        <v>34</v>
      </c>
      <c r="AD7" s="42"/>
      <c r="AE7" s="60"/>
      <c r="AF7" s="61"/>
      <c r="AG7" s="60"/>
      <c r="AH7" s="61"/>
      <c r="AI7" s="56" t="s">
        <v>35</v>
      </c>
      <c r="AJ7" s="57"/>
      <c r="AK7" s="13"/>
      <c r="AL7" s="13"/>
      <c r="AM7" s="56" t="s">
        <v>36</v>
      </c>
      <c r="AN7" s="57"/>
      <c r="AO7" s="44"/>
      <c r="AP7" s="44"/>
      <c r="AQ7" s="51" t="s">
        <v>22</v>
      </c>
      <c r="AR7" s="51"/>
      <c r="AS7" s="51" t="s">
        <v>23</v>
      </c>
      <c r="AT7" s="51"/>
      <c r="AU7" s="51" t="s">
        <v>24</v>
      </c>
      <c r="AV7" s="51"/>
      <c r="AW7" s="51" t="s">
        <v>37</v>
      </c>
      <c r="AX7" s="51"/>
      <c r="AY7" s="62" t="s">
        <v>38</v>
      </c>
      <c r="AZ7" s="63"/>
      <c r="BA7" s="64" t="s">
        <v>39</v>
      </c>
      <c r="BB7" s="65"/>
      <c r="BC7" s="66"/>
      <c r="BD7" s="67"/>
      <c r="BE7" s="66"/>
      <c r="BF7" s="67"/>
      <c r="BG7" s="30"/>
      <c r="BH7" s="30"/>
      <c r="BI7" s="30"/>
      <c r="BJ7" s="30"/>
      <c r="BK7" s="30" t="s">
        <v>40</v>
      </c>
      <c r="BL7" s="30"/>
      <c r="BM7" s="30" t="s">
        <v>41</v>
      </c>
      <c r="BN7" s="30"/>
    </row>
    <row r="8" spans="1:66" s="21" customFormat="1" ht="40.5">
      <c r="A8" s="12"/>
      <c r="B8" s="13"/>
      <c r="C8" s="68" t="s">
        <v>42</v>
      </c>
      <c r="D8" s="69" t="s">
        <v>43</v>
      </c>
      <c r="E8" s="68" t="s">
        <v>42</v>
      </c>
      <c r="F8" s="69" t="s">
        <v>43</v>
      </c>
      <c r="G8" s="68" t="s">
        <v>42</v>
      </c>
      <c r="H8" s="69" t="s">
        <v>43</v>
      </c>
      <c r="I8" s="68" t="s">
        <v>42</v>
      </c>
      <c r="J8" s="69" t="s">
        <v>43</v>
      </c>
      <c r="K8" s="68" t="s">
        <v>42</v>
      </c>
      <c r="L8" s="69" t="s">
        <v>43</v>
      </c>
      <c r="M8" s="68" t="s">
        <v>42</v>
      </c>
      <c r="N8" s="69" t="s">
        <v>43</v>
      </c>
      <c r="O8" s="68" t="s">
        <v>42</v>
      </c>
      <c r="P8" s="69" t="s">
        <v>43</v>
      </c>
      <c r="Q8" s="68" t="s">
        <v>42</v>
      </c>
      <c r="R8" s="69" t="s">
        <v>43</v>
      </c>
      <c r="S8" s="68" t="s">
        <v>42</v>
      </c>
      <c r="T8" s="69" t="s">
        <v>43</v>
      </c>
      <c r="U8" s="68" t="s">
        <v>42</v>
      </c>
      <c r="V8" s="69" t="s">
        <v>43</v>
      </c>
      <c r="W8" s="68" t="s">
        <v>42</v>
      </c>
      <c r="X8" s="69" t="s">
        <v>43</v>
      </c>
      <c r="Y8" s="68" t="s">
        <v>42</v>
      </c>
      <c r="Z8" s="69" t="s">
        <v>43</v>
      </c>
      <c r="AA8" s="68" t="s">
        <v>42</v>
      </c>
      <c r="AB8" s="69" t="s">
        <v>43</v>
      </c>
      <c r="AC8" s="68" t="s">
        <v>42</v>
      </c>
      <c r="AD8" s="69" t="s">
        <v>43</v>
      </c>
      <c r="AE8" s="68" t="s">
        <v>42</v>
      </c>
      <c r="AF8" s="69" t="s">
        <v>43</v>
      </c>
      <c r="AG8" s="68" t="s">
        <v>42</v>
      </c>
      <c r="AH8" s="69" t="s">
        <v>43</v>
      </c>
      <c r="AI8" s="68" t="s">
        <v>42</v>
      </c>
      <c r="AJ8" s="69" t="s">
        <v>43</v>
      </c>
      <c r="AK8" s="68" t="s">
        <v>42</v>
      </c>
      <c r="AL8" s="69" t="s">
        <v>43</v>
      </c>
      <c r="AM8" s="68" t="s">
        <v>42</v>
      </c>
      <c r="AN8" s="69" t="s">
        <v>43</v>
      </c>
      <c r="AO8" s="68" t="s">
        <v>42</v>
      </c>
      <c r="AP8" s="69" t="s">
        <v>43</v>
      </c>
      <c r="AQ8" s="68" t="s">
        <v>42</v>
      </c>
      <c r="AR8" s="69" t="s">
        <v>43</v>
      </c>
      <c r="AS8" s="68" t="s">
        <v>42</v>
      </c>
      <c r="AT8" s="69" t="s">
        <v>43</v>
      </c>
      <c r="AU8" s="68" t="s">
        <v>42</v>
      </c>
      <c r="AV8" s="69" t="s">
        <v>43</v>
      </c>
      <c r="AW8" s="68" t="s">
        <v>42</v>
      </c>
      <c r="AX8" s="69" t="s">
        <v>43</v>
      </c>
      <c r="AY8" s="68" t="s">
        <v>42</v>
      </c>
      <c r="AZ8" s="69" t="s">
        <v>43</v>
      </c>
      <c r="BA8" s="68" t="s">
        <v>42</v>
      </c>
      <c r="BB8" s="69" t="s">
        <v>43</v>
      </c>
      <c r="BC8" s="68" t="s">
        <v>42</v>
      </c>
      <c r="BD8" s="69" t="s">
        <v>43</v>
      </c>
      <c r="BE8" s="68" t="s">
        <v>42</v>
      </c>
      <c r="BF8" s="69" t="s">
        <v>43</v>
      </c>
      <c r="BG8" s="68" t="s">
        <v>42</v>
      </c>
      <c r="BH8" s="69" t="s">
        <v>43</v>
      </c>
      <c r="BI8" s="68" t="s">
        <v>42</v>
      </c>
      <c r="BJ8" s="69" t="s">
        <v>43</v>
      </c>
      <c r="BK8" s="68" t="s">
        <v>42</v>
      </c>
      <c r="BL8" s="69" t="s">
        <v>43</v>
      </c>
      <c r="BM8" s="68" t="s">
        <v>42</v>
      </c>
      <c r="BN8" s="69" t="s">
        <v>43</v>
      </c>
    </row>
    <row r="9" spans="1:66" s="21" customFormat="1" ht="12.75">
      <c r="A9" s="70"/>
      <c r="B9" s="7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0">
        <v>10</v>
      </c>
      <c r="L9" s="70">
        <v>11</v>
      </c>
      <c r="M9" s="70">
        <v>12</v>
      </c>
      <c r="N9" s="70">
        <v>13</v>
      </c>
      <c r="O9" s="70">
        <v>14</v>
      </c>
      <c r="P9" s="70">
        <v>15</v>
      </c>
      <c r="Q9" s="70">
        <v>16</v>
      </c>
      <c r="R9" s="70">
        <v>17</v>
      </c>
      <c r="S9" s="70">
        <v>18</v>
      </c>
      <c r="T9" s="70">
        <v>19</v>
      </c>
      <c r="U9" s="70">
        <v>20</v>
      </c>
      <c r="V9" s="70">
        <v>21</v>
      </c>
      <c r="W9" s="70">
        <v>22</v>
      </c>
      <c r="X9" s="70">
        <v>23</v>
      </c>
      <c r="Y9" s="70">
        <v>24</v>
      </c>
      <c r="Z9" s="70">
        <v>25</v>
      </c>
      <c r="AA9" s="70">
        <v>26</v>
      </c>
      <c r="AB9" s="70">
        <v>27</v>
      </c>
      <c r="AC9" s="70">
        <v>28</v>
      </c>
      <c r="AD9" s="70">
        <v>29</v>
      </c>
      <c r="AE9" s="70">
        <v>30</v>
      </c>
      <c r="AF9" s="70">
        <v>31</v>
      </c>
      <c r="AG9" s="70">
        <v>32</v>
      </c>
      <c r="AH9" s="70">
        <v>33</v>
      </c>
      <c r="AI9" s="70">
        <v>34</v>
      </c>
      <c r="AJ9" s="70">
        <v>35</v>
      </c>
      <c r="AK9" s="70">
        <v>36</v>
      </c>
      <c r="AL9" s="70">
        <v>37</v>
      </c>
      <c r="AM9" s="70">
        <v>38</v>
      </c>
      <c r="AN9" s="70">
        <v>39</v>
      </c>
      <c r="AO9" s="70">
        <v>40</v>
      </c>
      <c r="AP9" s="70">
        <v>41</v>
      </c>
      <c r="AQ9" s="70">
        <v>42</v>
      </c>
      <c r="AR9" s="70">
        <v>43</v>
      </c>
      <c r="AS9" s="70">
        <v>44</v>
      </c>
      <c r="AT9" s="70">
        <v>45</v>
      </c>
      <c r="AU9" s="70">
        <v>46</v>
      </c>
      <c r="AV9" s="70">
        <v>47</v>
      </c>
      <c r="AW9" s="70">
        <v>48</v>
      </c>
      <c r="AX9" s="70">
        <v>49</v>
      </c>
      <c r="AY9" s="70">
        <v>50</v>
      </c>
      <c r="AZ9" s="70">
        <v>51</v>
      </c>
      <c r="BA9" s="70">
        <v>52</v>
      </c>
      <c r="BB9" s="70">
        <v>53</v>
      </c>
      <c r="BC9" s="70">
        <v>54</v>
      </c>
      <c r="BD9" s="70">
        <v>55</v>
      </c>
      <c r="BE9" s="70">
        <v>56</v>
      </c>
      <c r="BF9" s="70">
        <v>57</v>
      </c>
      <c r="BG9" s="70">
        <v>58</v>
      </c>
      <c r="BH9" s="70">
        <v>59</v>
      </c>
      <c r="BI9" s="70">
        <v>60</v>
      </c>
      <c r="BJ9" s="70">
        <v>61</v>
      </c>
      <c r="BK9" s="70">
        <v>62</v>
      </c>
      <c r="BL9" s="70">
        <v>63</v>
      </c>
      <c r="BM9" s="70">
        <v>64</v>
      </c>
      <c r="BN9" s="70">
        <v>65</v>
      </c>
    </row>
    <row r="10" spans="1:66" s="73" customFormat="1" ht="13.5">
      <c r="A10" s="71">
        <v>1</v>
      </c>
      <c r="B10" s="76" t="s">
        <v>45</v>
      </c>
      <c r="C10" s="72">
        <f>E10+G10-BA10</f>
        <v>513834.75519999996</v>
      </c>
      <c r="D10" s="72">
        <f>F10+H10-BB10</f>
        <v>118855.023</v>
      </c>
      <c r="E10" s="72">
        <f>I10+K10+M10+AE10+AG10+AK10+AO10+AS10</f>
        <v>457013.49999999994</v>
      </c>
      <c r="F10" s="72">
        <f>J10+L10+N10+AF10+AH10+AL10+AP10+AT10</f>
        <v>112033.932</v>
      </c>
      <c r="G10" s="72">
        <f>AY10+BC10+BE10+BG10+BI10+BK10+BM10</f>
        <v>79687.555200000003</v>
      </c>
      <c r="H10" s="72">
        <f>AZ10+BD10+BF10+BH10+BJ10+BL10+BN10</f>
        <v>17731.148000000001</v>
      </c>
      <c r="I10" s="72">
        <v>115221.4</v>
      </c>
      <c r="J10" s="72">
        <v>25049.044000000002</v>
      </c>
      <c r="K10" s="72">
        <v>0</v>
      </c>
      <c r="L10" s="72">
        <v>0</v>
      </c>
      <c r="M10" s="72">
        <v>310965.8</v>
      </c>
      <c r="N10" s="72">
        <v>74287.331000000006</v>
      </c>
      <c r="O10" s="72">
        <v>7045</v>
      </c>
      <c r="P10" s="72">
        <v>2823.4360000000001</v>
      </c>
      <c r="Q10" s="72">
        <v>46110</v>
      </c>
      <c r="R10" s="72">
        <v>13304.8</v>
      </c>
      <c r="S10" s="72">
        <v>708.2</v>
      </c>
      <c r="T10" s="72">
        <v>116.492</v>
      </c>
      <c r="U10" s="72">
        <v>650</v>
      </c>
      <c r="V10" s="72">
        <v>29</v>
      </c>
      <c r="W10" s="72">
        <v>248478.6</v>
      </c>
      <c r="X10" s="72">
        <v>56926.292999999998</v>
      </c>
      <c r="Y10" s="72">
        <v>246818.6</v>
      </c>
      <c r="Z10" s="72">
        <v>56767.692999999999</v>
      </c>
      <c r="AA10" s="72">
        <v>490</v>
      </c>
      <c r="AB10" s="72">
        <v>16</v>
      </c>
      <c r="AC10" s="72">
        <v>6684</v>
      </c>
      <c r="AD10" s="72">
        <v>1071.31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2660</v>
      </c>
      <c r="AP10" s="72">
        <v>1710</v>
      </c>
      <c r="AQ10" s="72">
        <f>AS10+AU10-BA10</f>
        <v>5300</v>
      </c>
      <c r="AR10" s="72">
        <f>AT10+AV10-BB10</f>
        <v>77.5</v>
      </c>
      <c r="AS10" s="72">
        <v>28166.3</v>
      </c>
      <c r="AT10" s="72">
        <v>10987.557000000001</v>
      </c>
      <c r="AU10" s="72">
        <v>0</v>
      </c>
      <c r="AV10" s="72">
        <v>0</v>
      </c>
      <c r="AW10" s="72">
        <v>27866.3</v>
      </c>
      <c r="AX10" s="72">
        <v>10910.057000000001</v>
      </c>
      <c r="AY10" s="72">
        <v>0</v>
      </c>
      <c r="AZ10" s="72">
        <v>0</v>
      </c>
      <c r="BA10" s="72">
        <v>22866.3</v>
      </c>
      <c r="BB10" s="72">
        <v>10910.057000000001</v>
      </c>
      <c r="BC10" s="72">
        <v>61950.555200000003</v>
      </c>
      <c r="BD10" s="72">
        <v>17537.257000000001</v>
      </c>
      <c r="BE10" s="72">
        <v>17737</v>
      </c>
      <c r="BF10" s="72">
        <v>957.8</v>
      </c>
      <c r="BG10" s="72">
        <v>0</v>
      </c>
      <c r="BH10" s="72">
        <v>0</v>
      </c>
      <c r="BI10" s="72">
        <v>0</v>
      </c>
      <c r="BJ10" s="72">
        <v>-315</v>
      </c>
      <c r="BK10" s="72">
        <v>0</v>
      </c>
      <c r="BL10" s="72">
        <v>-448.90899999999999</v>
      </c>
      <c r="BM10" s="72">
        <v>0</v>
      </c>
      <c r="BN10" s="72">
        <v>0</v>
      </c>
    </row>
    <row r="11" spans="1:66" s="73" customFormat="1" ht="13.5">
      <c r="A11" s="71">
        <v>2</v>
      </c>
      <c r="B11" s="76" t="s">
        <v>46</v>
      </c>
      <c r="C11" s="72">
        <f>E11+G11-BA11</f>
        <v>454312.174</v>
      </c>
      <c r="D11" s="72" t="e">
        <f>F11+H11-BB11</f>
        <v>#VALUE!</v>
      </c>
      <c r="E11" s="72">
        <f>I11+K11+M11+AE11+AG11+AK11+AO11+AS11</f>
        <v>383952</v>
      </c>
      <c r="F11" s="72" t="e">
        <f>J11+L11+N11+AF11+AH11+AL11+AP11+AT11</f>
        <v>#VALUE!</v>
      </c>
      <c r="G11" s="72">
        <f>AY11+BC11+BE11+BG11+BI11+BK11+BM11</f>
        <v>147150.57399999999</v>
      </c>
      <c r="H11" s="72">
        <f>AZ11+BD11+BF11+BH11+BJ11+BL11+BN11</f>
        <v>-863.1908999999996</v>
      </c>
      <c r="I11" s="72">
        <v>123769.4</v>
      </c>
      <c r="J11" s="72">
        <v>27753.694</v>
      </c>
      <c r="K11" s="72">
        <v>0</v>
      </c>
      <c r="L11" s="72" t="s">
        <v>103</v>
      </c>
      <c r="M11" s="72">
        <v>172513.2</v>
      </c>
      <c r="N11" s="72">
        <v>9172.9349999999995</v>
      </c>
      <c r="O11" s="72">
        <v>15000</v>
      </c>
      <c r="P11" s="72">
        <v>1374.5029999999999</v>
      </c>
      <c r="Q11" s="72">
        <v>16606.3</v>
      </c>
      <c r="R11" s="72">
        <v>1368.0540000000001</v>
      </c>
      <c r="S11" s="72">
        <v>3000</v>
      </c>
      <c r="T11" s="72">
        <v>325</v>
      </c>
      <c r="U11" s="72">
        <v>1000</v>
      </c>
      <c r="V11" s="72">
        <v>25</v>
      </c>
      <c r="W11" s="72">
        <v>55500</v>
      </c>
      <c r="X11" s="72">
        <v>3036.6080000000002</v>
      </c>
      <c r="Y11" s="72">
        <v>52000</v>
      </c>
      <c r="Z11" s="72">
        <v>2919.5279999999998</v>
      </c>
      <c r="AA11" s="72">
        <v>21500</v>
      </c>
      <c r="AB11" s="72">
        <v>158.80000000000001</v>
      </c>
      <c r="AC11" s="72">
        <v>51906.9</v>
      </c>
      <c r="AD11" s="72">
        <v>2717.97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7679</v>
      </c>
      <c r="AP11" s="72">
        <v>1045</v>
      </c>
      <c r="AQ11" s="72">
        <f>AS11+AU11-BA11</f>
        <v>3200</v>
      </c>
      <c r="AR11" s="72">
        <f>AT11+AV11-BB11</f>
        <v>156.19999999999999</v>
      </c>
      <c r="AS11" s="72">
        <v>79990.399999999994</v>
      </c>
      <c r="AT11" s="72">
        <v>156.19999999999999</v>
      </c>
      <c r="AU11" s="72">
        <v>0</v>
      </c>
      <c r="AV11" s="72">
        <v>0</v>
      </c>
      <c r="AW11" s="72">
        <v>76790.399999999994</v>
      </c>
      <c r="AX11" s="72">
        <v>0</v>
      </c>
      <c r="AY11" s="72">
        <v>0</v>
      </c>
      <c r="AZ11" s="72">
        <v>0</v>
      </c>
      <c r="BA11" s="72">
        <v>76790.399999999994</v>
      </c>
      <c r="BB11" s="72">
        <v>0</v>
      </c>
      <c r="BC11" s="72">
        <v>105650.57399999999</v>
      </c>
      <c r="BD11" s="72">
        <v>999.57</v>
      </c>
      <c r="BE11" s="72">
        <v>41500</v>
      </c>
      <c r="BF11" s="72">
        <v>2349.6188999999999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-4212.3797999999997</v>
      </c>
      <c r="BM11" s="72">
        <v>0</v>
      </c>
      <c r="BN11" s="72">
        <v>0</v>
      </c>
    </row>
    <row r="12" spans="1:66">
      <c r="A12" s="71">
        <v>3</v>
      </c>
      <c r="B12" s="76" t="s">
        <v>47</v>
      </c>
      <c r="C12" s="72">
        <f>E12+G12-BA12</f>
        <v>82826.223599999998</v>
      </c>
      <c r="D12" s="72">
        <f>F12+H12-BB12</f>
        <v>11314.243</v>
      </c>
      <c r="E12" s="72">
        <f>I12+K12+M12+AE12+AG12+AK12+AO12+AS12</f>
        <v>72286.2</v>
      </c>
      <c r="F12" s="72">
        <f>J12+L12+N12+AF12+AH12+AL12+AP12+AT12</f>
        <v>11314.243</v>
      </c>
      <c r="G12" s="72">
        <f>AY12+BC12+BE12+BG12+BI12+BK12+BM12</f>
        <v>21046.223600000001</v>
      </c>
      <c r="H12" s="72">
        <f>AZ12+BD12+BF12+BH12+BJ12+BL12+BN12</f>
        <v>0</v>
      </c>
      <c r="I12" s="72">
        <v>26000</v>
      </c>
      <c r="J12" s="72">
        <v>5755.1170000000002</v>
      </c>
      <c r="K12" s="72">
        <v>0</v>
      </c>
      <c r="L12" s="72">
        <v>0</v>
      </c>
      <c r="M12" s="72">
        <v>33650</v>
      </c>
      <c r="N12" s="72">
        <v>5119.1260000000002</v>
      </c>
      <c r="O12" s="72">
        <v>2500</v>
      </c>
      <c r="P12" s="72">
        <v>800.62400000000002</v>
      </c>
      <c r="Q12" s="72">
        <v>1000</v>
      </c>
      <c r="R12" s="72">
        <v>390</v>
      </c>
      <c r="S12" s="72">
        <v>500</v>
      </c>
      <c r="T12" s="72">
        <v>17.802</v>
      </c>
      <c r="U12" s="72">
        <v>400</v>
      </c>
      <c r="V12" s="72">
        <v>68</v>
      </c>
      <c r="W12" s="72">
        <v>21900</v>
      </c>
      <c r="X12" s="72">
        <v>3167.4</v>
      </c>
      <c r="Y12" s="72">
        <v>21000</v>
      </c>
      <c r="Z12" s="72">
        <v>3153</v>
      </c>
      <c r="AA12" s="72">
        <v>3000</v>
      </c>
      <c r="AB12" s="72">
        <v>300</v>
      </c>
      <c r="AC12" s="72">
        <v>4100</v>
      </c>
      <c r="AD12" s="72">
        <v>375.3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1650</v>
      </c>
      <c r="AP12" s="72">
        <v>440</v>
      </c>
      <c r="AQ12" s="72">
        <f>AS12+AU12-BA12</f>
        <v>480</v>
      </c>
      <c r="AR12" s="72">
        <f>AT12+AV12-BB12</f>
        <v>0</v>
      </c>
      <c r="AS12" s="72">
        <v>10986.2</v>
      </c>
      <c r="AT12" s="72">
        <v>0</v>
      </c>
      <c r="AU12" s="72">
        <v>0</v>
      </c>
      <c r="AV12" s="72">
        <v>0</v>
      </c>
      <c r="AW12" s="72">
        <v>10886.2</v>
      </c>
      <c r="AX12" s="72">
        <v>0</v>
      </c>
      <c r="AY12" s="72">
        <v>0</v>
      </c>
      <c r="AZ12" s="72">
        <v>0</v>
      </c>
      <c r="BA12" s="72">
        <v>10506.2</v>
      </c>
      <c r="BB12" s="72">
        <v>0</v>
      </c>
      <c r="BC12" s="72">
        <v>16566.223600000001</v>
      </c>
      <c r="BD12" s="72">
        <v>0</v>
      </c>
      <c r="BE12" s="72">
        <v>4480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</row>
    <row r="13" spans="1:66">
      <c r="A13" s="71">
        <v>4</v>
      </c>
      <c r="B13" s="76" t="s">
        <v>48</v>
      </c>
      <c r="C13" s="72">
        <f>E13+G13-BA13</f>
        <v>17817.6237</v>
      </c>
      <c r="D13" s="72">
        <f>F13+H13-BB13</f>
        <v>2955.1469999999999</v>
      </c>
      <c r="E13" s="72">
        <f>I13+K13+M13+AE13+AG13+AK13+AO13+AS13</f>
        <v>17271.400000000001</v>
      </c>
      <c r="F13" s="72">
        <f>J13+L13+N13+AF13+AH13+AL13+AP13+AT13</f>
        <v>2955.1469999999999</v>
      </c>
      <c r="G13" s="72">
        <f>AY13+BC13+BE13+BG13+BI13+BK13+BM13</f>
        <v>3646.2237</v>
      </c>
      <c r="H13" s="72">
        <f>AZ13+BD13+BF13+BH13+BJ13+BL13+BN13</f>
        <v>0</v>
      </c>
      <c r="I13" s="72">
        <v>11902</v>
      </c>
      <c r="J13" s="72">
        <v>2311.9050000000002</v>
      </c>
      <c r="K13" s="72">
        <v>0</v>
      </c>
      <c r="L13" s="72">
        <v>0</v>
      </c>
      <c r="M13" s="72">
        <v>2119.4</v>
      </c>
      <c r="N13" s="72">
        <v>638.24199999999996</v>
      </c>
      <c r="O13" s="72">
        <v>1250</v>
      </c>
      <c r="P13" s="72">
        <v>559.29200000000003</v>
      </c>
      <c r="Q13" s="72">
        <v>350</v>
      </c>
      <c r="R13" s="72">
        <v>0</v>
      </c>
      <c r="S13" s="72">
        <v>40</v>
      </c>
      <c r="T13" s="72">
        <v>0</v>
      </c>
      <c r="U13" s="72">
        <v>0</v>
      </c>
      <c r="V13" s="72">
        <v>0</v>
      </c>
      <c r="W13" s="72">
        <v>229.4</v>
      </c>
      <c r="X13" s="72">
        <v>30</v>
      </c>
      <c r="Y13" s="72">
        <v>219.4</v>
      </c>
      <c r="Z13" s="72">
        <v>30</v>
      </c>
      <c r="AA13" s="72">
        <v>0</v>
      </c>
      <c r="AB13" s="72">
        <v>0</v>
      </c>
      <c r="AC13" s="72">
        <v>250</v>
      </c>
      <c r="AD13" s="72">
        <v>48.95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150</v>
      </c>
      <c r="AP13" s="72">
        <v>5</v>
      </c>
      <c r="AQ13" s="72">
        <f>AS13+AU13-BA13</f>
        <v>0</v>
      </c>
      <c r="AR13" s="72">
        <f>AT13+AV13-BB13</f>
        <v>0</v>
      </c>
      <c r="AS13" s="72">
        <v>3100</v>
      </c>
      <c r="AT13" s="72">
        <v>0</v>
      </c>
      <c r="AU13" s="72">
        <v>0</v>
      </c>
      <c r="AV13" s="72">
        <v>0</v>
      </c>
      <c r="AW13" s="72">
        <v>3100</v>
      </c>
      <c r="AX13" s="72">
        <v>0</v>
      </c>
      <c r="AY13" s="72">
        <v>0</v>
      </c>
      <c r="AZ13" s="72">
        <v>0</v>
      </c>
      <c r="BA13" s="72">
        <v>3100</v>
      </c>
      <c r="BB13" s="72">
        <v>0</v>
      </c>
      <c r="BC13" s="72">
        <v>3646.2237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</row>
    <row r="14" spans="1:66" s="73" customFormat="1" ht="13.5">
      <c r="A14" s="71">
        <v>5</v>
      </c>
      <c r="B14" s="76" t="s">
        <v>49</v>
      </c>
      <c r="C14" s="72">
        <f>E14+G14-BA14</f>
        <v>14115.940500000001</v>
      </c>
      <c r="D14" s="72">
        <f>F14+H14-BB14</f>
        <v>1977.066</v>
      </c>
      <c r="E14" s="72">
        <f>I14+K14+M14+AE14+AG14+AK14+AO14+AS14</f>
        <v>12262.9</v>
      </c>
      <c r="F14" s="72">
        <f>J14+L14+N14+AF14+AH14+AL14+AP14+AT14</f>
        <v>1977.066</v>
      </c>
      <c r="G14" s="72">
        <f>AY14+BC14+BE14+BG14+BI14+BK14+BM14</f>
        <v>1853.0405000000001</v>
      </c>
      <c r="H14" s="72">
        <f>AZ14+BD14+BF14+BH14+BJ14+BL14+BN14</f>
        <v>0</v>
      </c>
      <c r="I14" s="72">
        <v>9000</v>
      </c>
      <c r="J14" s="72">
        <v>1892.066</v>
      </c>
      <c r="K14" s="72">
        <v>0</v>
      </c>
      <c r="L14" s="72">
        <v>0</v>
      </c>
      <c r="M14" s="72">
        <v>2512.9</v>
      </c>
      <c r="N14" s="72">
        <v>80</v>
      </c>
      <c r="O14" s="72">
        <v>80</v>
      </c>
      <c r="P14" s="72">
        <v>0</v>
      </c>
      <c r="Q14" s="72">
        <v>60</v>
      </c>
      <c r="R14" s="72">
        <v>0</v>
      </c>
      <c r="S14" s="72">
        <v>0</v>
      </c>
      <c r="T14" s="72">
        <v>0</v>
      </c>
      <c r="U14" s="72">
        <v>80</v>
      </c>
      <c r="V14" s="72">
        <v>20</v>
      </c>
      <c r="W14" s="72">
        <v>2112.9</v>
      </c>
      <c r="X14" s="72">
        <v>30</v>
      </c>
      <c r="Y14" s="72">
        <v>2002.9</v>
      </c>
      <c r="Z14" s="72">
        <v>30</v>
      </c>
      <c r="AA14" s="72">
        <v>0</v>
      </c>
      <c r="AB14" s="72">
        <v>0</v>
      </c>
      <c r="AC14" s="72">
        <v>180</v>
      </c>
      <c r="AD14" s="72">
        <v>30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250</v>
      </c>
      <c r="AP14" s="72">
        <v>5</v>
      </c>
      <c r="AQ14" s="72">
        <f>AS14+AU14-BA14</f>
        <v>500</v>
      </c>
      <c r="AR14" s="72">
        <f>AT14+AV14-BB14</f>
        <v>0</v>
      </c>
      <c r="AS14" s="72">
        <v>500</v>
      </c>
      <c r="AT14" s="72">
        <v>0</v>
      </c>
      <c r="AU14" s="72">
        <v>0</v>
      </c>
      <c r="AV14" s="72">
        <v>0</v>
      </c>
      <c r="AW14" s="72">
        <v>500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1853.0405000000001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</row>
    <row r="15" spans="1:66">
      <c r="A15" s="71">
        <v>6</v>
      </c>
      <c r="B15" s="76" t="s">
        <v>50</v>
      </c>
      <c r="C15" s="72">
        <f>E15+G15-BA15</f>
        <v>43909.971600000004</v>
      </c>
      <c r="D15" s="72">
        <f>F15+H15-BB15</f>
        <v>6909.643</v>
      </c>
      <c r="E15" s="72">
        <f>I15+K15+M15+AE15+AG15+AK15+AO15+AS15</f>
        <v>29475.5</v>
      </c>
      <c r="F15" s="72">
        <f>J15+L15+N15+AF15+AH15+AL15+AP15+AT15</f>
        <v>4875.1719999999996</v>
      </c>
      <c r="G15" s="72">
        <f>AY15+BC15+BE15+BG15+BI15+BK15+BM15</f>
        <v>19634.471600000001</v>
      </c>
      <c r="H15" s="72">
        <f>AZ15+BD15+BF15+BH15+BJ15+BL15+BN15</f>
        <v>2114.9960000000001</v>
      </c>
      <c r="I15" s="72">
        <v>16500</v>
      </c>
      <c r="J15" s="72">
        <v>3721.8440000000001</v>
      </c>
      <c r="K15" s="72">
        <v>0</v>
      </c>
      <c r="L15" s="72">
        <v>0</v>
      </c>
      <c r="M15" s="72">
        <v>5472.4</v>
      </c>
      <c r="N15" s="72">
        <v>649.303</v>
      </c>
      <c r="O15" s="72">
        <v>1500</v>
      </c>
      <c r="P15" s="72">
        <v>378.95499999999998</v>
      </c>
      <c r="Q15" s="72">
        <v>650</v>
      </c>
      <c r="R15" s="72">
        <v>106.5</v>
      </c>
      <c r="S15" s="72">
        <v>168</v>
      </c>
      <c r="T15" s="72">
        <v>29.198</v>
      </c>
      <c r="U15" s="72">
        <v>250</v>
      </c>
      <c r="V15" s="72">
        <v>0</v>
      </c>
      <c r="W15" s="72">
        <v>1700</v>
      </c>
      <c r="X15" s="72">
        <v>83.1</v>
      </c>
      <c r="Y15" s="72">
        <v>1200</v>
      </c>
      <c r="Z15" s="72">
        <v>60</v>
      </c>
      <c r="AA15" s="72">
        <v>0</v>
      </c>
      <c r="AB15" s="72">
        <v>0</v>
      </c>
      <c r="AC15" s="72">
        <v>1204.4000000000001</v>
      </c>
      <c r="AD15" s="72">
        <v>51.55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708</v>
      </c>
      <c r="AP15" s="72">
        <v>260</v>
      </c>
      <c r="AQ15" s="72">
        <f>AS15+AU15-BA15</f>
        <v>1595.1000000000004</v>
      </c>
      <c r="AR15" s="72">
        <f>AT15+AV15-BB15</f>
        <v>163.5</v>
      </c>
      <c r="AS15" s="72">
        <v>6795.1</v>
      </c>
      <c r="AT15" s="72">
        <v>244.02500000000001</v>
      </c>
      <c r="AU15" s="72">
        <v>0</v>
      </c>
      <c r="AV15" s="72">
        <v>0</v>
      </c>
      <c r="AW15" s="72">
        <v>6695.1</v>
      </c>
      <c r="AX15" s="72">
        <v>244.02500000000001</v>
      </c>
      <c r="AY15" s="72">
        <v>0</v>
      </c>
      <c r="AZ15" s="72">
        <v>0</v>
      </c>
      <c r="BA15" s="72">
        <v>5200</v>
      </c>
      <c r="BB15" s="72">
        <v>80.525000000000006</v>
      </c>
      <c r="BC15" s="72">
        <v>19384</v>
      </c>
      <c r="BD15" s="72">
        <v>2000</v>
      </c>
      <c r="BE15" s="72">
        <v>250.4716</v>
      </c>
      <c r="BF15" s="72">
        <v>114.996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</row>
    <row r="16" spans="1:66">
      <c r="A16" s="71">
        <v>7</v>
      </c>
      <c r="B16" s="76" t="s">
        <v>51</v>
      </c>
      <c r="C16" s="72">
        <f>E16+G16-BA16</f>
        <v>0</v>
      </c>
      <c r="D16" s="72">
        <f>F16+H16-BB16</f>
        <v>1810.7540000000001</v>
      </c>
      <c r="E16" s="72">
        <f>I16+K16+M16+AE16+AG16+AK16+AO16+AS16</f>
        <v>0</v>
      </c>
      <c r="F16" s="72">
        <f>J16+L16+N16+AF16+AH16+AL16+AP16+AT16</f>
        <v>1810.7540000000001</v>
      </c>
      <c r="G16" s="72">
        <f>AY16+BC16+BE16+BG16+BI16+BK16+BM16</f>
        <v>0</v>
      </c>
      <c r="H16" s="72">
        <f>AZ16+BD16+BF16+BH16+BJ16+BL16+BN16</f>
        <v>0</v>
      </c>
      <c r="I16" s="72">
        <v>0</v>
      </c>
      <c r="J16" s="72">
        <v>1731.9</v>
      </c>
      <c r="K16" s="72">
        <v>0</v>
      </c>
      <c r="L16" s="72">
        <v>0</v>
      </c>
      <c r="M16" s="72">
        <v>0</v>
      </c>
      <c r="N16" s="72">
        <v>78.853999999999999</v>
      </c>
      <c r="O16" s="72">
        <v>0</v>
      </c>
      <c r="P16" s="72">
        <v>8.8539999999999992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45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25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f>AS16+AU16-BA16</f>
        <v>0</v>
      </c>
      <c r="AR16" s="72">
        <f>AT16+AV16-BB16</f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</row>
    <row r="17" spans="1:66">
      <c r="A17" s="71">
        <v>8</v>
      </c>
      <c r="B17" s="76" t="s">
        <v>52</v>
      </c>
      <c r="C17" s="72">
        <f>E17+G17-BA17</f>
        <v>41780.100099999996</v>
      </c>
      <c r="D17" s="72">
        <f>F17+H17-BB17</f>
        <v>6244.4557999999997</v>
      </c>
      <c r="E17" s="72">
        <f>I17+K17+M17+AE17+AG17+AK17+AO17+AS17</f>
        <v>34799.199999999997</v>
      </c>
      <c r="F17" s="72">
        <f>J17+L17+N17+AF17+AH17+AL17+AP17+AT17</f>
        <v>6244.4557999999997</v>
      </c>
      <c r="G17" s="72">
        <f>AY17+BC17+BE17+BG17+BI17+BK17+BM17</f>
        <v>12980.900100000001</v>
      </c>
      <c r="H17" s="72">
        <f>AZ17+BD17+BF17+BH17+BJ17+BL17+BN17</f>
        <v>0</v>
      </c>
      <c r="I17" s="72">
        <v>18000</v>
      </c>
      <c r="J17" s="72">
        <v>4995.415</v>
      </c>
      <c r="K17" s="72">
        <v>0</v>
      </c>
      <c r="L17" s="72">
        <v>0</v>
      </c>
      <c r="M17" s="72">
        <v>8840</v>
      </c>
      <c r="N17" s="72">
        <v>798.84079999999994</v>
      </c>
      <c r="O17" s="72">
        <v>700</v>
      </c>
      <c r="P17" s="72">
        <v>279.79079999999999</v>
      </c>
      <c r="Q17" s="72">
        <v>420</v>
      </c>
      <c r="R17" s="72">
        <v>150</v>
      </c>
      <c r="S17" s="72">
        <v>300</v>
      </c>
      <c r="T17" s="72">
        <v>58.5</v>
      </c>
      <c r="U17" s="72">
        <v>400</v>
      </c>
      <c r="V17" s="72">
        <v>22</v>
      </c>
      <c r="W17" s="72">
        <v>3500</v>
      </c>
      <c r="X17" s="72">
        <v>96</v>
      </c>
      <c r="Y17" s="72">
        <v>3000</v>
      </c>
      <c r="Z17" s="72">
        <v>90</v>
      </c>
      <c r="AA17" s="72">
        <v>1700</v>
      </c>
      <c r="AB17" s="72">
        <v>130</v>
      </c>
      <c r="AC17" s="72">
        <v>1720</v>
      </c>
      <c r="AD17" s="72">
        <v>62.55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1500</v>
      </c>
      <c r="AP17" s="72">
        <v>91</v>
      </c>
      <c r="AQ17" s="72">
        <f>AS17+AU17-BA17</f>
        <v>459.19999999999982</v>
      </c>
      <c r="AR17" s="72">
        <f>AT17+AV17-BB17</f>
        <v>359.2</v>
      </c>
      <c r="AS17" s="72">
        <v>6459.2</v>
      </c>
      <c r="AT17" s="72">
        <v>359.2</v>
      </c>
      <c r="AU17" s="72">
        <v>0</v>
      </c>
      <c r="AV17" s="72">
        <v>0</v>
      </c>
      <c r="AW17" s="72">
        <v>6359.2</v>
      </c>
      <c r="AX17" s="72">
        <v>359.2</v>
      </c>
      <c r="AY17" s="72">
        <v>0</v>
      </c>
      <c r="AZ17" s="72">
        <v>0</v>
      </c>
      <c r="BA17" s="72">
        <v>6000</v>
      </c>
      <c r="BB17" s="72">
        <v>0</v>
      </c>
      <c r="BC17" s="72">
        <v>12980.900100000001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</row>
    <row r="18" spans="1:66">
      <c r="A18" s="71">
        <v>9</v>
      </c>
      <c r="B18" s="76" t="s">
        <v>53</v>
      </c>
      <c r="C18" s="72">
        <f>E18+G18-BA18</f>
        <v>52671.1967</v>
      </c>
      <c r="D18" s="72">
        <f>F18+H18-BB18</f>
        <v>10074.366</v>
      </c>
      <c r="E18" s="72">
        <f>I18+K18+M18+AE18+AG18+AK18+AO18+AS18</f>
        <v>45504</v>
      </c>
      <c r="F18" s="72">
        <f>J18+L18+N18+AF18+AH18+AL18+AP18+AT18</f>
        <v>9764.366</v>
      </c>
      <c r="G18" s="72">
        <f>AY18+BC18+BE18+BG18+BI18+BK18+BM18</f>
        <v>7167.1967000000004</v>
      </c>
      <c r="H18" s="72">
        <f>AZ18+BD18+BF18+BH18+BJ18+BL18+BN18</f>
        <v>310</v>
      </c>
      <c r="I18" s="72">
        <v>26412</v>
      </c>
      <c r="J18" s="72">
        <v>6324</v>
      </c>
      <c r="K18" s="72">
        <v>0</v>
      </c>
      <c r="L18" s="72">
        <v>0</v>
      </c>
      <c r="M18" s="72">
        <v>14710</v>
      </c>
      <c r="N18" s="72">
        <v>3343.616</v>
      </c>
      <c r="O18" s="72">
        <v>1800</v>
      </c>
      <c r="P18" s="72">
        <v>794.45899999999995</v>
      </c>
      <c r="Q18" s="72">
        <v>0</v>
      </c>
      <c r="R18" s="72">
        <v>0</v>
      </c>
      <c r="S18" s="72">
        <v>260</v>
      </c>
      <c r="T18" s="72">
        <v>46.457000000000001</v>
      </c>
      <c r="U18" s="72">
        <v>250</v>
      </c>
      <c r="V18" s="72">
        <v>40</v>
      </c>
      <c r="W18" s="72">
        <v>8900</v>
      </c>
      <c r="X18" s="72">
        <v>1762.8</v>
      </c>
      <c r="Y18" s="72">
        <v>8650</v>
      </c>
      <c r="Z18" s="72">
        <v>1743</v>
      </c>
      <c r="AA18" s="72">
        <v>1150</v>
      </c>
      <c r="AB18" s="72">
        <v>177.1</v>
      </c>
      <c r="AC18" s="72">
        <v>2250</v>
      </c>
      <c r="AD18" s="72">
        <v>522.79999999999995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750</v>
      </c>
      <c r="AP18" s="72">
        <v>10</v>
      </c>
      <c r="AQ18" s="72">
        <f>AS18+AU18-BA18</f>
        <v>3632</v>
      </c>
      <c r="AR18" s="72">
        <f>AT18+AV18-BB18</f>
        <v>86.75</v>
      </c>
      <c r="AS18" s="72">
        <v>3632</v>
      </c>
      <c r="AT18" s="72">
        <v>86.75</v>
      </c>
      <c r="AU18" s="72">
        <v>0</v>
      </c>
      <c r="AV18" s="72">
        <v>0</v>
      </c>
      <c r="AW18" s="72">
        <v>3467</v>
      </c>
      <c r="AX18" s="72">
        <v>21.75</v>
      </c>
      <c r="AY18" s="72">
        <v>0</v>
      </c>
      <c r="AZ18" s="72">
        <v>0</v>
      </c>
      <c r="BA18" s="72">
        <v>0</v>
      </c>
      <c r="BB18" s="72">
        <v>0</v>
      </c>
      <c r="BC18" s="72">
        <v>6217.1967000000004</v>
      </c>
      <c r="BD18" s="72">
        <v>0</v>
      </c>
      <c r="BE18" s="72">
        <v>950</v>
      </c>
      <c r="BF18" s="72">
        <v>310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</row>
    <row r="19" spans="1:66">
      <c r="A19" s="71">
        <v>10</v>
      </c>
      <c r="B19" s="76" t="s">
        <v>54</v>
      </c>
      <c r="C19" s="72">
        <f>E19+G19-BA19</f>
        <v>20319.293299999998</v>
      </c>
      <c r="D19" s="72">
        <f>F19+H19-BB19</f>
        <v>2593.0485000000003</v>
      </c>
      <c r="E19" s="72">
        <f>I19+K19+M19+AE19+AG19+AK19+AO19+AS19</f>
        <v>16121.699999999999</v>
      </c>
      <c r="F19" s="72">
        <f>J19+L19+N19+AF19+AH19+AL19+AP19+AT19</f>
        <v>2593.0485000000003</v>
      </c>
      <c r="G19" s="72">
        <f>AY19+BC19+BE19+BG19+BI19+BK19+BM19</f>
        <v>4197.5933000000005</v>
      </c>
      <c r="H19" s="72">
        <f>AZ19+BD19+BF19+BH19+BJ19+BL19+BN19</f>
        <v>0</v>
      </c>
      <c r="I19" s="72">
        <v>10650</v>
      </c>
      <c r="J19" s="72">
        <v>2431.44</v>
      </c>
      <c r="K19" s="72">
        <v>0</v>
      </c>
      <c r="L19" s="72">
        <v>0</v>
      </c>
      <c r="M19" s="72">
        <v>2928.3</v>
      </c>
      <c r="N19" s="72">
        <v>136.80850000000001</v>
      </c>
      <c r="O19" s="72">
        <v>360</v>
      </c>
      <c r="P19" s="72">
        <v>78.458500000000001</v>
      </c>
      <c r="Q19" s="72">
        <v>278.3</v>
      </c>
      <c r="R19" s="72">
        <v>0</v>
      </c>
      <c r="S19" s="72">
        <v>100</v>
      </c>
      <c r="T19" s="72">
        <v>16.5</v>
      </c>
      <c r="U19" s="72">
        <v>100</v>
      </c>
      <c r="V19" s="72">
        <v>0</v>
      </c>
      <c r="W19" s="72">
        <v>800</v>
      </c>
      <c r="X19" s="72">
        <v>30</v>
      </c>
      <c r="Y19" s="72">
        <v>600</v>
      </c>
      <c r="Z19" s="72">
        <v>30</v>
      </c>
      <c r="AA19" s="72">
        <v>500</v>
      </c>
      <c r="AB19" s="72">
        <v>0</v>
      </c>
      <c r="AC19" s="72">
        <v>790</v>
      </c>
      <c r="AD19" s="72">
        <v>11.85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320</v>
      </c>
      <c r="AP19" s="72">
        <v>20</v>
      </c>
      <c r="AQ19" s="72">
        <f>AS19+AU19-BA19</f>
        <v>2223.4</v>
      </c>
      <c r="AR19" s="72">
        <f>AT19+AV19-BB19</f>
        <v>4.8</v>
      </c>
      <c r="AS19" s="72">
        <v>2223.4</v>
      </c>
      <c r="AT19" s="72">
        <v>4.8</v>
      </c>
      <c r="AU19" s="72">
        <v>0</v>
      </c>
      <c r="AV19" s="72">
        <v>0</v>
      </c>
      <c r="AW19" s="72">
        <v>2123.4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4197.5933000000005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</row>
    <row r="20" spans="1:66">
      <c r="A20" s="71">
        <v>11</v>
      </c>
      <c r="B20" s="76" t="s">
        <v>55</v>
      </c>
      <c r="C20" s="72">
        <f>E20+G20-BA20</f>
        <v>7733.8612000000003</v>
      </c>
      <c r="D20" s="72">
        <f>F20+H20-BB20</f>
        <v>1177.1799999999998</v>
      </c>
      <c r="E20" s="72">
        <f>I20+K20+M20+AE20+AG20+AK20+AO20+AS20</f>
        <v>7500</v>
      </c>
      <c r="F20" s="72">
        <f>J20+L20+N20+AF20+AH20+AL20+AP20+AT20</f>
        <v>1177.1799999999998</v>
      </c>
      <c r="G20" s="72">
        <f>AY20+BC20+BE20+BG20+BI20+BK20+BM20</f>
        <v>233.8612</v>
      </c>
      <c r="H20" s="72">
        <f>AZ20+BD20+BF20+BH20+BJ20+BL20+BN20</f>
        <v>0</v>
      </c>
      <c r="I20" s="72">
        <v>5985</v>
      </c>
      <c r="J20" s="72">
        <v>1114.8499999999999</v>
      </c>
      <c r="K20" s="72">
        <v>0</v>
      </c>
      <c r="L20" s="72">
        <v>0</v>
      </c>
      <c r="M20" s="72">
        <v>522</v>
      </c>
      <c r="N20" s="72">
        <v>62.33</v>
      </c>
      <c r="O20" s="72">
        <v>0</v>
      </c>
      <c r="P20" s="72">
        <v>0</v>
      </c>
      <c r="Q20" s="72">
        <v>100</v>
      </c>
      <c r="R20" s="72">
        <v>0</v>
      </c>
      <c r="S20" s="72">
        <v>102</v>
      </c>
      <c r="T20" s="72">
        <v>17.329999999999998</v>
      </c>
      <c r="U20" s="72">
        <v>0</v>
      </c>
      <c r="V20" s="72">
        <v>0</v>
      </c>
      <c r="W20" s="72">
        <v>220</v>
      </c>
      <c r="X20" s="72">
        <v>45</v>
      </c>
      <c r="Y20" s="72">
        <v>200</v>
      </c>
      <c r="Z20" s="72">
        <v>45</v>
      </c>
      <c r="AA20" s="72">
        <v>0</v>
      </c>
      <c r="AB20" s="72">
        <v>0</v>
      </c>
      <c r="AC20" s="72">
        <v>100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50</v>
      </c>
      <c r="AP20" s="72">
        <v>0</v>
      </c>
      <c r="AQ20" s="72">
        <f>AS20+AU20-BA20</f>
        <v>943</v>
      </c>
      <c r="AR20" s="72">
        <f>AT20+AV20-BB20</f>
        <v>0</v>
      </c>
      <c r="AS20" s="72">
        <v>943</v>
      </c>
      <c r="AT20" s="72">
        <v>0</v>
      </c>
      <c r="AU20" s="72">
        <v>0</v>
      </c>
      <c r="AV20" s="72">
        <v>0</v>
      </c>
      <c r="AW20" s="72">
        <v>923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233.8612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</row>
    <row r="21" spans="1:66">
      <c r="A21" s="71">
        <v>12</v>
      </c>
      <c r="B21" s="76" t="s">
        <v>56</v>
      </c>
      <c r="C21" s="72">
        <f>E21+G21-BA21</f>
        <v>108924.1124</v>
      </c>
      <c r="D21" s="72">
        <f>F21+H21-BB21</f>
        <v>14921.709599999998</v>
      </c>
      <c r="E21" s="72">
        <f>I21+K21+M21+AE21+AG21+AK21+AO21+AS21</f>
        <v>89218.9</v>
      </c>
      <c r="F21" s="72">
        <f>J21+L21+N21+AF21+AH21+AL21+AP21+AT21</f>
        <v>12535.343499999999</v>
      </c>
      <c r="G21" s="72">
        <f>AY21+BC21+BE21+BG21+BI21+BK21+BM21</f>
        <v>33705.212400000004</v>
      </c>
      <c r="H21" s="72">
        <f>AZ21+BD21+BF21+BH21+BJ21+BL21+BN21</f>
        <v>2386.3660999999997</v>
      </c>
      <c r="I21" s="72">
        <v>30200</v>
      </c>
      <c r="J21" s="72">
        <v>6188.4660000000003</v>
      </c>
      <c r="K21" s="72">
        <v>0</v>
      </c>
      <c r="L21" s="72">
        <v>0</v>
      </c>
      <c r="M21" s="72">
        <v>37918.9</v>
      </c>
      <c r="N21" s="72">
        <v>4580.5174999999999</v>
      </c>
      <c r="O21" s="72">
        <v>2977.9</v>
      </c>
      <c r="P21" s="72">
        <v>924.99800000000005</v>
      </c>
      <c r="Q21" s="72">
        <v>0</v>
      </c>
      <c r="R21" s="72">
        <v>0</v>
      </c>
      <c r="S21" s="72">
        <v>200</v>
      </c>
      <c r="T21" s="72">
        <v>45</v>
      </c>
      <c r="U21" s="72">
        <v>100</v>
      </c>
      <c r="V21" s="72">
        <v>0</v>
      </c>
      <c r="W21" s="72">
        <v>22000</v>
      </c>
      <c r="X21" s="72">
        <v>1630.2194999999999</v>
      </c>
      <c r="Y21" s="72">
        <v>21500</v>
      </c>
      <c r="Z21" s="72">
        <v>1575.0195000000001</v>
      </c>
      <c r="AA21" s="72">
        <v>7120.6</v>
      </c>
      <c r="AB21" s="72">
        <v>684.01</v>
      </c>
      <c r="AC21" s="72">
        <v>4060.4</v>
      </c>
      <c r="AD21" s="72">
        <v>1243.29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1800</v>
      </c>
      <c r="AL21" s="72">
        <v>1747.8</v>
      </c>
      <c r="AM21" s="72">
        <v>0</v>
      </c>
      <c r="AN21" s="72">
        <v>0</v>
      </c>
      <c r="AO21" s="72">
        <v>2100</v>
      </c>
      <c r="AP21" s="72">
        <v>0</v>
      </c>
      <c r="AQ21" s="72">
        <f>AS21+AU21-BA21</f>
        <v>3200</v>
      </c>
      <c r="AR21" s="72">
        <f>AT21+AV21-BB21</f>
        <v>18.559999999999999</v>
      </c>
      <c r="AS21" s="72">
        <v>17200</v>
      </c>
      <c r="AT21" s="72">
        <v>18.559999999999999</v>
      </c>
      <c r="AU21" s="72">
        <v>0</v>
      </c>
      <c r="AV21" s="72">
        <v>0</v>
      </c>
      <c r="AW21" s="72">
        <v>17000</v>
      </c>
      <c r="AX21" s="72">
        <v>0</v>
      </c>
      <c r="AY21" s="72">
        <v>0</v>
      </c>
      <c r="AZ21" s="72">
        <v>0</v>
      </c>
      <c r="BA21" s="72">
        <v>14000</v>
      </c>
      <c r="BB21" s="72">
        <v>0</v>
      </c>
      <c r="BC21" s="72">
        <v>21145.2124</v>
      </c>
      <c r="BD21" s="72">
        <v>0</v>
      </c>
      <c r="BE21" s="72">
        <v>12560</v>
      </c>
      <c r="BF21" s="72">
        <v>2343.3150999999998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43.051000000000002</v>
      </c>
      <c r="BM21" s="72">
        <v>0</v>
      </c>
      <c r="BN21" s="72">
        <v>0</v>
      </c>
    </row>
    <row r="22" spans="1:66" s="73" customFormat="1" ht="13.5">
      <c r="A22" s="71">
        <v>13</v>
      </c>
      <c r="B22" s="76" t="s">
        <v>57</v>
      </c>
      <c r="C22" s="72">
        <f>E22+G22-BA22</f>
        <v>125782.71119999999</v>
      </c>
      <c r="D22" s="72">
        <f>F22+H22-BB22</f>
        <v>31209.576699999998</v>
      </c>
      <c r="E22" s="72">
        <f>I22+K22+M22+AE22+AG22+AK22+AO22+AS22</f>
        <v>124268.4</v>
      </c>
      <c r="F22" s="72">
        <f>J22+L22+N22+AF22+AH22+AL22+AP22+AT22</f>
        <v>29696.816699999999</v>
      </c>
      <c r="G22" s="72">
        <f>AY22+BC22+BE22+BG22+BI22+BK22+BM22</f>
        <v>21514.311199999996</v>
      </c>
      <c r="H22" s="72">
        <f>AZ22+BD22+BF22+BH22+BJ22+BL22+BN22</f>
        <v>6762.76</v>
      </c>
      <c r="I22" s="72">
        <v>42000</v>
      </c>
      <c r="J22" s="72">
        <v>10448.445</v>
      </c>
      <c r="K22" s="72">
        <v>0</v>
      </c>
      <c r="L22" s="72">
        <v>0</v>
      </c>
      <c r="M22" s="72">
        <v>56470</v>
      </c>
      <c r="N22" s="72">
        <v>13543.3717</v>
      </c>
      <c r="O22" s="72">
        <v>5500</v>
      </c>
      <c r="P22" s="72">
        <v>1358.2204999999999</v>
      </c>
      <c r="Q22" s="72">
        <v>2700</v>
      </c>
      <c r="R22" s="72">
        <v>648</v>
      </c>
      <c r="S22" s="72">
        <v>300</v>
      </c>
      <c r="T22" s="72">
        <v>41.772799999999997</v>
      </c>
      <c r="U22" s="72">
        <v>500</v>
      </c>
      <c r="V22" s="72">
        <v>6</v>
      </c>
      <c r="W22" s="72">
        <v>27450</v>
      </c>
      <c r="X22" s="72">
        <v>5009.05</v>
      </c>
      <c r="Y22" s="72">
        <v>26000</v>
      </c>
      <c r="Z22" s="72">
        <v>4936.25</v>
      </c>
      <c r="AA22" s="72">
        <v>6600</v>
      </c>
      <c r="AB22" s="72">
        <v>2747.98</v>
      </c>
      <c r="AC22" s="72">
        <v>13100</v>
      </c>
      <c r="AD22" s="72">
        <v>3732.3483999999999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2900</v>
      </c>
      <c r="AP22" s="72">
        <v>444</v>
      </c>
      <c r="AQ22" s="72">
        <f>AS22+AU22-BA22</f>
        <v>2898.4000000000015</v>
      </c>
      <c r="AR22" s="72">
        <f>AT22+AV22-BB22</f>
        <v>11</v>
      </c>
      <c r="AS22" s="72">
        <v>22898.400000000001</v>
      </c>
      <c r="AT22" s="72">
        <v>5261</v>
      </c>
      <c r="AU22" s="72">
        <v>0</v>
      </c>
      <c r="AV22" s="72">
        <v>0</v>
      </c>
      <c r="AW22" s="72">
        <v>22698.400000000001</v>
      </c>
      <c r="AX22" s="72">
        <v>5250</v>
      </c>
      <c r="AY22" s="72">
        <v>0</v>
      </c>
      <c r="AZ22" s="72">
        <v>0</v>
      </c>
      <c r="BA22" s="72">
        <v>20000</v>
      </c>
      <c r="BB22" s="72">
        <v>5250</v>
      </c>
      <c r="BC22" s="72">
        <v>21014.3112</v>
      </c>
      <c r="BD22" s="72">
        <v>300</v>
      </c>
      <c r="BE22" s="72">
        <v>15500</v>
      </c>
      <c r="BF22" s="72">
        <v>6462.76</v>
      </c>
      <c r="BG22" s="72">
        <v>0</v>
      </c>
      <c r="BH22" s="72">
        <v>0</v>
      </c>
      <c r="BI22" s="72">
        <v>-3000</v>
      </c>
      <c r="BJ22" s="72">
        <v>0</v>
      </c>
      <c r="BK22" s="72">
        <v>-12000</v>
      </c>
      <c r="BL22" s="72">
        <v>0</v>
      </c>
      <c r="BM22" s="72">
        <v>0</v>
      </c>
      <c r="BN22" s="72">
        <v>0</v>
      </c>
    </row>
    <row r="23" spans="1:66">
      <c r="A23" s="71">
        <v>14</v>
      </c>
      <c r="B23" s="76" t="s">
        <v>58</v>
      </c>
      <c r="C23" s="72">
        <f>E23+G23-BA23</f>
        <v>15951.2431</v>
      </c>
      <c r="D23" s="72">
        <f>F23+H23-BB23</f>
        <v>2924.79</v>
      </c>
      <c r="E23" s="72">
        <f>I23+K23+M23+AE23+AG23+AK23+AO23+AS23</f>
        <v>14423.5</v>
      </c>
      <c r="F23" s="72">
        <f>J23+L23+N23+AF23+AH23+AL23+AP23+AT23</f>
        <v>2924.79</v>
      </c>
      <c r="G23" s="72">
        <f>AY23+BC23+BE23+BG23+BI23+BK23+BM23</f>
        <v>2427.7430999999997</v>
      </c>
      <c r="H23" s="72">
        <f>AZ23+BD23+BF23+BH23+BJ23+BL23+BN23</f>
        <v>0</v>
      </c>
      <c r="I23" s="72">
        <v>11920</v>
      </c>
      <c r="J23" s="72">
        <v>2811.5630000000001</v>
      </c>
      <c r="K23" s="72">
        <v>0</v>
      </c>
      <c r="L23" s="72">
        <v>0</v>
      </c>
      <c r="M23" s="72">
        <v>1542</v>
      </c>
      <c r="N23" s="72">
        <v>113.227</v>
      </c>
      <c r="O23" s="72">
        <v>350</v>
      </c>
      <c r="P23" s="72">
        <v>83.227000000000004</v>
      </c>
      <c r="Q23" s="72">
        <v>230</v>
      </c>
      <c r="R23" s="72">
        <v>0</v>
      </c>
      <c r="S23" s="72">
        <v>72</v>
      </c>
      <c r="T23" s="72">
        <v>18</v>
      </c>
      <c r="U23" s="72">
        <v>0</v>
      </c>
      <c r="V23" s="72">
        <v>0</v>
      </c>
      <c r="W23" s="72">
        <v>290</v>
      </c>
      <c r="X23" s="72">
        <v>12</v>
      </c>
      <c r="Y23" s="72">
        <v>240</v>
      </c>
      <c r="Z23" s="72">
        <v>12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f>AS23+AU23-BA23</f>
        <v>61.5</v>
      </c>
      <c r="AR23" s="72">
        <f>AT23+AV23-BB23</f>
        <v>0</v>
      </c>
      <c r="AS23" s="72">
        <v>961.5</v>
      </c>
      <c r="AT23" s="72">
        <v>0</v>
      </c>
      <c r="AU23" s="72">
        <v>0</v>
      </c>
      <c r="AV23" s="72">
        <v>0</v>
      </c>
      <c r="AW23" s="72">
        <v>961.5</v>
      </c>
      <c r="AX23" s="72">
        <v>0</v>
      </c>
      <c r="AY23" s="72">
        <v>0</v>
      </c>
      <c r="AZ23" s="72">
        <v>0</v>
      </c>
      <c r="BA23" s="72">
        <v>900</v>
      </c>
      <c r="BB23" s="72">
        <v>0</v>
      </c>
      <c r="BC23" s="72">
        <v>1802.2430999999999</v>
      </c>
      <c r="BD23" s="72">
        <v>0</v>
      </c>
      <c r="BE23" s="72">
        <v>625.5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</row>
    <row r="24" spans="1:66">
      <c r="A24" s="71">
        <v>15</v>
      </c>
      <c r="B24" s="76" t="s">
        <v>59</v>
      </c>
      <c r="C24" s="72">
        <f>E24+G24-BA24</f>
        <v>89172.120699999999</v>
      </c>
      <c r="D24" s="72">
        <f>F24+H24-BB24</f>
        <v>14616.917000000001</v>
      </c>
      <c r="E24" s="72">
        <f>I24+K24+M24+AE24+AG24+AK24+AO24+AS24</f>
        <v>81879.3</v>
      </c>
      <c r="F24" s="72">
        <f>J24+L24+N24+AF24+AH24+AL24+AP24+AT24</f>
        <v>14616.917000000001</v>
      </c>
      <c r="G24" s="72">
        <f>AY24+BC24+BE24+BG24+BI24+BK24+BM24</f>
        <v>7292.8207000000002</v>
      </c>
      <c r="H24" s="72">
        <f>AZ24+BD24+BF24+BH24+BJ24+BL24+BN24</f>
        <v>0</v>
      </c>
      <c r="I24" s="72">
        <v>34936.1</v>
      </c>
      <c r="J24" s="72">
        <v>8791.81</v>
      </c>
      <c r="K24" s="72">
        <v>0</v>
      </c>
      <c r="L24" s="72">
        <v>0</v>
      </c>
      <c r="M24" s="72">
        <v>35880</v>
      </c>
      <c r="N24" s="72">
        <v>5051.6570000000002</v>
      </c>
      <c r="O24" s="72">
        <v>1900</v>
      </c>
      <c r="P24" s="72">
        <v>516.59500000000003</v>
      </c>
      <c r="Q24" s="72">
        <v>1080</v>
      </c>
      <c r="R24" s="72">
        <v>150</v>
      </c>
      <c r="S24" s="72">
        <v>450</v>
      </c>
      <c r="T24" s="72">
        <v>40.5</v>
      </c>
      <c r="U24" s="72">
        <v>845</v>
      </c>
      <c r="V24" s="72">
        <v>81</v>
      </c>
      <c r="W24" s="72">
        <v>26360</v>
      </c>
      <c r="X24" s="72">
        <v>3062.7469999999998</v>
      </c>
      <c r="Y24" s="72">
        <v>24960</v>
      </c>
      <c r="Z24" s="72">
        <v>2941.9470000000001</v>
      </c>
      <c r="AA24" s="72">
        <v>1470</v>
      </c>
      <c r="AB24" s="72">
        <v>420</v>
      </c>
      <c r="AC24" s="72">
        <v>3570</v>
      </c>
      <c r="AD24" s="72">
        <v>729.81500000000005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3192</v>
      </c>
      <c r="AP24" s="72">
        <v>655</v>
      </c>
      <c r="AQ24" s="72">
        <f>AS24+AU24-BA24</f>
        <v>7871.2</v>
      </c>
      <c r="AR24" s="72">
        <f>AT24+AV24-BB24</f>
        <v>118.45</v>
      </c>
      <c r="AS24" s="72">
        <v>7871.2</v>
      </c>
      <c r="AT24" s="72">
        <v>118.45</v>
      </c>
      <c r="AU24" s="72">
        <v>0</v>
      </c>
      <c r="AV24" s="72">
        <v>0</v>
      </c>
      <c r="AW24" s="72">
        <v>7871.2</v>
      </c>
      <c r="AX24" s="72">
        <v>118.45</v>
      </c>
      <c r="AY24" s="72">
        <v>0</v>
      </c>
      <c r="AZ24" s="72">
        <v>0</v>
      </c>
      <c r="BA24" s="72">
        <v>0</v>
      </c>
      <c r="BB24" s="72">
        <v>0</v>
      </c>
      <c r="BC24" s="72">
        <v>7292.8207000000002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</row>
    <row r="25" spans="1:66" s="73" customFormat="1" ht="13.5">
      <c r="A25" s="71">
        <v>16</v>
      </c>
      <c r="B25" s="76" t="s">
        <v>60</v>
      </c>
      <c r="C25" s="72">
        <f>E25+G25-BA25</f>
        <v>808694.81170000008</v>
      </c>
      <c r="D25" s="72">
        <f>F25+H25-BB25</f>
        <v>116804.5515</v>
      </c>
      <c r="E25" s="72">
        <f>I25+K25+M25+AE25+AG25+AK25+AO25+AS25</f>
        <v>717174.06</v>
      </c>
      <c r="F25" s="72">
        <f>J25+L25+N25+AF25+AH25+AL25+AP25+AT25</f>
        <v>108618.8005</v>
      </c>
      <c r="G25" s="72">
        <f>AY25+BC25+BE25+BG25+BI25+BK25+BM25</f>
        <v>183520.75170000002</v>
      </c>
      <c r="H25" s="72">
        <f>AZ25+BD25+BF25+BH25+BJ25+BL25+BN25</f>
        <v>16483.291000000001</v>
      </c>
      <c r="I25" s="72">
        <v>99602.097999999998</v>
      </c>
      <c r="J25" s="72">
        <v>22635.103999999999</v>
      </c>
      <c r="K25" s="72">
        <v>0</v>
      </c>
      <c r="L25" s="72">
        <v>0</v>
      </c>
      <c r="M25" s="72">
        <v>82537.161999999997</v>
      </c>
      <c r="N25" s="72">
        <v>4884.4665000000005</v>
      </c>
      <c r="O25" s="72">
        <v>9939.5669999999991</v>
      </c>
      <c r="P25" s="72">
        <v>2148.9087</v>
      </c>
      <c r="Q25" s="72">
        <v>150</v>
      </c>
      <c r="R25" s="72">
        <v>22.133800000000001</v>
      </c>
      <c r="S25" s="72">
        <v>1685.1089999999999</v>
      </c>
      <c r="T25" s="72">
        <v>133.89660000000001</v>
      </c>
      <c r="U25" s="72">
        <v>600</v>
      </c>
      <c r="V25" s="72">
        <v>13</v>
      </c>
      <c r="W25" s="72">
        <v>21843.991999999998</v>
      </c>
      <c r="X25" s="72">
        <v>2105.491</v>
      </c>
      <c r="Y25" s="72">
        <v>15000</v>
      </c>
      <c r="Z25" s="72">
        <v>892</v>
      </c>
      <c r="AA25" s="72">
        <v>27562</v>
      </c>
      <c r="AB25" s="72">
        <v>0</v>
      </c>
      <c r="AC25" s="72">
        <v>13560.294</v>
      </c>
      <c r="AD25" s="72">
        <v>361.03640000000001</v>
      </c>
      <c r="AE25" s="72">
        <v>0</v>
      </c>
      <c r="AF25" s="72">
        <v>0</v>
      </c>
      <c r="AG25" s="72">
        <v>401246.8</v>
      </c>
      <c r="AH25" s="72">
        <v>67985.53</v>
      </c>
      <c r="AI25" s="72">
        <v>401246.8</v>
      </c>
      <c r="AJ25" s="72">
        <v>67985.53</v>
      </c>
      <c r="AK25" s="72">
        <v>8968</v>
      </c>
      <c r="AL25" s="72">
        <v>1247.2</v>
      </c>
      <c r="AM25" s="72">
        <v>8268</v>
      </c>
      <c r="AN25" s="72">
        <v>1247.2</v>
      </c>
      <c r="AO25" s="72">
        <v>10520</v>
      </c>
      <c r="AP25" s="72">
        <v>2125</v>
      </c>
      <c r="AQ25" s="72">
        <f>AS25+AU25-BA25</f>
        <v>22300</v>
      </c>
      <c r="AR25" s="72">
        <f>AT25+AV25-BB25</f>
        <v>1443.9599999999991</v>
      </c>
      <c r="AS25" s="72">
        <v>114300</v>
      </c>
      <c r="AT25" s="72">
        <v>9741.5</v>
      </c>
      <c r="AU25" s="72">
        <v>0</v>
      </c>
      <c r="AV25" s="72">
        <v>0</v>
      </c>
      <c r="AW25" s="72">
        <v>102000</v>
      </c>
      <c r="AX25" s="72">
        <v>8297.5400000000009</v>
      </c>
      <c r="AY25" s="72">
        <v>0</v>
      </c>
      <c r="AZ25" s="72">
        <v>0</v>
      </c>
      <c r="BA25" s="72">
        <v>92000</v>
      </c>
      <c r="BB25" s="72">
        <v>8297.5400000000009</v>
      </c>
      <c r="BC25" s="72">
        <v>280610.29100000003</v>
      </c>
      <c r="BD25" s="72">
        <v>11413.091</v>
      </c>
      <c r="BE25" s="72">
        <v>26715</v>
      </c>
      <c r="BF25" s="72">
        <v>6602</v>
      </c>
      <c r="BG25" s="72">
        <v>0</v>
      </c>
      <c r="BH25" s="72">
        <v>0</v>
      </c>
      <c r="BI25" s="72">
        <v>0</v>
      </c>
      <c r="BJ25" s="72">
        <v>0</v>
      </c>
      <c r="BK25" s="72">
        <v>-123804.5393</v>
      </c>
      <c r="BL25" s="72">
        <v>-1531.8</v>
      </c>
      <c r="BM25" s="72">
        <v>0</v>
      </c>
      <c r="BN25" s="72">
        <v>0</v>
      </c>
    </row>
    <row r="26" spans="1:66">
      <c r="A26" s="71">
        <v>17</v>
      </c>
      <c r="B26" s="76" t="s">
        <v>61</v>
      </c>
      <c r="C26" s="72">
        <f>E26+G26-BA26</f>
        <v>35340.982400000001</v>
      </c>
      <c r="D26" s="72">
        <f>F26+H26-BB26</f>
        <v>5161.7265000000007</v>
      </c>
      <c r="E26" s="72">
        <f>I26+K26+M26+AE26+AG26+AK26+AO26+AS26</f>
        <v>32647.100000000002</v>
      </c>
      <c r="F26" s="72">
        <f>J26+L26+N26+AF26+AH26+AL26+AP26+AT26</f>
        <v>5161.7265000000007</v>
      </c>
      <c r="G26" s="72">
        <f>AY26+BC26+BE26+BG26+BI26+BK26+BM26</f>
        <v>2693.8824</v>
      </c>
      <c r="H26" s="72">
        <f>AZ26+BD26+BF26+BH26+BJ26+BL26+BN26</f>
        <v>0</v>
      </c>
      <c r="I26" s="72">
        <v>18385.400000000001</v>
      </c>
      <c r="J26" s="72">
        <v>3670.32</v>
      </c>
      <c r="K26" s="72">
        <v>0</v>
      </c>
      <c r="L26" s="72">
        <v>0</v>
      </c>
      <c r="M26" s="72">
        <v>5897.7</v>
      </c>
      <c r="N26" s="72">
        <v>699.56650000000002</v>
      </c>
      <c r="O26" s="72">
        <v>1257.7</v>
      </c>
      <c r="P26" s="72">
        <v>234.9736</v>
      </c>
      <c r="Q26" s="72">
        <v>1000</v>
      </c>
      <c r="R26" s="72">
        <v>163.84440000000001</v>
      </c>
      <c r="S26" s="72">
        <v>50</v>
      </c>
      <c r="T26" s="72">
        <v>12</v>
      </c>
      <c r="U26" s="72">
        <v>150</v>
      </c>
      <c r="V26" s="72">
        <v>0</v>
      </c>
      <c r="W26" s="72">
        <v>600</v>
      </c>
      <c r="X26" s="72">
        <v>41.1</v>
      </c>
      <c r="Y26" s="72">
        <v>0</v>
      </c>
      <c r="Z26" s="72">
        <v>0</v>
      </c>
      <c r="AA26" s="72">
        <v>1050</v>
      </c>
      <c r="AB26" s="72">
        <v>153.4</v>
      </c>
      <c r="AC26" s="72">
        <v>1600</v>
      </c>
      <c r="AD26" s="72">
        <v>94.248500000000007</v>
      </c>
      <c r="AE26" s="72">
        <v>0</v>
      </c>
      <c r="AF26" s="72">
        <v>0</v>
      </c>
      <c r="AG26" s="72">
        <v>5894</v>
      </c>
      <c r="AH26" s="72">
        <v>778.84</v>
      </c>
      <c r="AI26" s="72">
        <v>5894</v>
      </c>
      <c r="AJ26" s="72">
        <v>778.84</v>
      </c>
      <c r="AK26" s="72">
        <v>0</v>
      </c>
      <c r="AL26" s="72">
        <v>0</v>
      </c>
      <c r="AM26" s="72">
        <v>0</v>
      </c>
      <c r="AN26" s="72">
        <v>0</v>
      </c>
      <c r="AO26" s="72">
        <v>650</v>
      </c>
      <c r="AP26" s="72">
        <v>0</v>
      </c>
      <c r="AQ26" s="72">
        <f>AS26+AU26-BA26</f>
        <v>1820</v>
      </c>
      <c r="AR26" s="72">
        <f>AT26+AV26-BB26</f>
        <v>13</v>
      </c>
      <c r="AS26" s="72">
        <v>1820</v>
      </c>
      <c r="AT26" s="72">
        <v>13</v>
      </c>
      <c r="AU26" s="72">
        <v>0</v>
      </c>
      <c r="AV26" s="72">
        <v>0</v>
      </c>
      <c r="AW26" s="72">
        <v>1650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2693.8824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</row>
    <row r="27" spans="1:66">
      <c r="A27" s="71">
        <v>18</v>
      </c>
      <c r="B27" s="76" t="s">
        <v>62</v>
      </c>
      <c r="C27" s="72">
        <f>E27+G27-BA27</f>
        <v>20999.988000000001</v>
      </c>
      <c r="D27" s="72">
        <f>F27+H27-BB27</f>
        <v>3394.8879999999999</v>
      </c>
      <c r="E27" s="72">
        <f>I27+K27+M27+AE27+AG27+AK27+AO27+AS27</f>
        <v>18816.400000000001</v>
      </c>
      <c r="F27" s="72">
        <f>J27+L27+N27+AF27+AH27+AL27+AP27+AT27</f>
        <v>3394.8879999999999</v>
      </c>
      <c r="G27" s="72">
        <f>AY27+BC27+BE27+BG27+BI27+BK27+BM27</f>
        <v>2583.5879999999997</v>
      </c>
      <c r="H27" s="72">
        <f>AZ27+BD27+BF27+BH27+BJ27+BL27+BN27</f>
        <v>0</v>
      </c>
      <c r="I27" s="72">
        <v>11432</v>
      </c>
      <c r="J27" s="72">
        <v>2733</v>
      </c>
      <c r="K27" s="72">
        <v>0</v>
      </c>
      <c r="L27" s="72">
        <v>0</v>
      </c>
      <c r="M27" s="72">
        <v>5856.2</v>
      </c>
      <c r="N27" s="72">
        <v>661.88800000000003</v>
      </c>
      <c r="O27" s="72">
        <v>1450</v>
      </c>
      <c r="P27" s="72">
        <v>544.78800000000001</v>
      </c>
      <c r="Q27" s="72">
        <v>1472.2</v>
      </c>
      <c r="R27" s="72">
        <v>100</v>
      </c>
      <c r="S27" s="72">
        <v>58.5</v>
      </c>
      <c r="T27" s="72">
        <v>13.5</v>
      </c>
      <c r="U27" s="72">
        <v>0</v>
      </c>
      <c r="V27" s="72">
        <v>0</v>
      </c>
      <c r="W27" s="72">
        <v>455.6</v>
      </c>
      <c r="X27" s="72">
        <v>3.6</v>
      </c>
      <c r="Y27" s="72">
        <v>0</v>
      </c>
      <c r="Z27" s="72">
        <v>0</v>
      </c>
      <c r="AA27" s="72">
        <v>1550</v>
      </c>
      <c r="AB27" s="72">
        <v>0</v>
      </c>
      <c r="AC27" s="72">
        <v>599.9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120</v>
      </c>
      <c r="AL27" s="72">
        <v>0</v>
      </c>
      <c r="AM27" s="72">
        <v>120</v>
      </c>
      <c r="AN27" s="72">
        <v>0</v>
      </c>
      <c r="AO27" s="72">
        <v>350</v>
      </c>
      <c r="AP27" s="72">
        <v>0</v>
      </c>
      <c r="AQ27" s="72">
        <f>AS27+AU27-BA27</f>
        <v>658.2</v>
      </c>
      <c r="AR27" s="72">
        <f>AT27+AV27-BB27</f>
        <v>0</v>
      </c>
      <c r="AS27" s="72">
        <v>1058.2</v>
      </c>
      <c r="AT27" s="72">
        <v>0</v>
      </c>
      <c r="AU27" s="72">
        <v>0</v>
      </c>
      <c r="AV27" s="72">
        <v>0</v>
      </c>
      <c r="AW27" s="72">
        <v>1000</v>
      </c>
      <c r="AX27" s="72">
        <v>0</v>
      </c>
      <c r="AY27" s="72">
        <v>0</v>
      </c>
      <c r="AZ27" s="72">
        <v>0</v>
      </c>
      <c r="BA27" s="72">
        <v>400</v>
      </c>
      <c r="BB27" s="72">
        <v>0</v>
      </c>
      <c r="BC27" s="72">
        <v>1400</v>
      </c>
      <c r="BD27" s="72">
        <v>0</v>
      </c>
      <c r="BE27" s="72">
        <v>1183.588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</row>
    <row r="28" spans="1:66">
      <c r="A28" s="71">
        <v>19</v>
      </c>
      <c r="B28" s="76" t="s">
        <v>63</v>
      </c>
      <c r="C28" s="72">
        <f>E28+G28-BA28</f>
        <v>32654.533000000003</v>
      </c>
      <c r="D28" s="72">
        <f>F28+H28-BB28</f>
        <v>4403.1247999999996</v>
      </c>
      <c r="E28" s="72">
        <f>I28+K28+M28+AE28+AG28+AK28+AO28+AS28</f>
        <v>23269.200000000001</v>
      </c>
      <c r="F28" s="72">
        <f>J28+L28+N28+AF28+AH28+AL28+AP28+AT28</f>
        <v>4103.1247999999996</v>
      </c>
      <c r="G28" s="72">
        <f>AY28+BC28+BE28+BG28+BI28+BK28+BM28</f>
        <v>9385.3330000000005</v>
      </c>
      <c r="H28" s="72">
        <f>AZ28+BD28+BF28+BH28+BJ28+BL28+BN28</f>
        <v>300</v>
      </c>
      <c r="I28" s="72">
        <v>16705.2</v>
      </c>
      <c r="J28" s="72">
        <v>3204.203</v>
      </c>
      <c r="K28" s="72">
        <v>0</v>
      </c>
      <c r="L28" s="72">
        <v>0</v>
      </c>
      <c r="M28" s="72">
        <v>4766.5</v>
      </c>
      <c r="N28" s="72">
        <v>838.92179999999996</v>
      </c>
      <c r="O28" s="72">
        <v>1600</v>
      </c>
      <c r="P28" s="72">
        <v>486.18779999999998</v>
      </c>
      <c r="Q28" s="72">
        <v>1290</v>
      </c>
      <c r="R28" s="72">
        <v>151.934</v>
      </c>
      <c r="S28" s="72">
        <v>188</v>
      </c>
      <c r="T28" s="72">
        <v>6</v>
      </c>
      <c r="U28" s="72">
        <v>0</v>
      </c>
      <c r="V28" s="72">
        <v>0</v>
      </c>
      <c r="W28" s="72">
        <v>229.5</v>
      </c>
      <c r="X28" s="72">
        <v>15.6</v>
      </c>
      <c r="Y28" s="72">
        <v>120</v>
      </c>
      <c r="Z28" s="72">
        <v>0</v>
      </c>
      <c r="AA28" s="72">
        <v>745</v>
      </c>
      <c r="AB28" s="72">
        <v>0</v>
      </c>
      <c r="AC28" s="72">
        <v>703</v>
      </c>
      <c r="AD28" s="72">
        <v>179.2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465</v>
      </c>
      <c r="AP28" s="72">
        <v>60</v>
      </c>
      <c r="AQ28" s="72">
        <f>AS28+AU28-BA28</f>
        <v>1332.5</v>
      </c>
      <c r="AR28" s="72">
        <f>AT28+AV28-BB28</f>
        <v>0</v>
      </c>
      <c r="AS28" s="72">
        <v>1332.5</v>
      </c>
      <c r="AT28" s="72">
        <v>0</v>
      </c>
      <c r="AU28" s="72">
        <v>0</v>
      </c>
      <c r="AV28" s="72">
        <v>0</v>
      </c>
      <c r="AW28" s="72">
        <v>1163.5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8000</v>
      </c>
      <c r="BD28" s="72">
        <v>0</v>
      </c>
      <c r="BE28" s="72">
        <v>1385.3330000000001</v>
      </c>
      <c r="BF28" s="72">
        <v>300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</row>
    <row r="29" spans="1:66" s="73" customFormat="1" ht="13.5">
      <c r="A29" s="71">
        <v>20</v>
      </c>
      <c r="B29" s="76" t="s">
        <v>64</v>
      </c>
      <c r="C29" s="72">
        <f>E29+G29-BA29</f>
        <v>9371.9637999999995</v>
      </c>
      <c r="D29" s="72">
        <f>F29+H29-BB29</f>
        <v>1342.4866000000002</v>
      </c>
      <c r="E29" s="72">
        <f>I29+K29+M29+AE29+AG29+AK29+AO29+AS29</f>
        <v>7855</v>
      </c>
      <c r="F29" s="72">
        <f>J29+L29+N29+AF29+AH29+AL29+AP29+AT29</f>
        <v>1342.4866000000002</v>
      </c>
      <c r="G29" s="72">
        <f>AY29+BC29+BE29+BG29+BI29+BK29+BM29</f>
        <v>1516.9638</v>
      </c>
      <c r="H29" s="72">
        <f>AZ29+BD29+BF29+BH29+BJ29+BL29+BN29</f>
        <v>0</v>
      </c>
      <c r="I29" s="72">
        <v>5808</v>
      </c>
      <c r="J29" s="72">
        <v>1175.9090000000001</v>
      </c>
      <c r="K29" s="72">
        <v>0</v>
      </c>
      <c r="L29" s="72">
        <v>0</v>
      </c>
      <c r="M29" s="72">
        <v>1429.2</v>
      </c>
      <c r="N29" s="72">
        <v>166.57759999999999</v>
      </c>
      <c r="O29" s="72">
        <v>220</v>
      </c>
      <c r="P29" s="72">
        <v>52.176699999999997</v>
      </c>
      <c r="Q29" s="72">
        <v>304.8</v>
      </c>
      <c r="R29" s="72">
        <v>50.8</v>
      </c>
      <c r="S29" s="72">
        <v>60</v>
      </c>
      <c r="T29" s="72">
        <v>15</v>
      </c>
      <c r="U29" s="72">
        <v>0</v>
      </c>
      <c r="V29" s="72">
        <v>0</v>
      </c>
      <c r="W29" s="72">
        <v>39.4</v>
      </c>
      <c r="X29" s="72">
        <v>3.6</v>
      </c>
      <c r="Y29" s="72">
        <v>0</v>
      </c>
      <c r="Z29" s="72">
        <v>0</v>
      </c>
      <c r="AA29" s="72">
        <v>0</v>
      </c>
      <c r="AB29" s="72">
        <v>0</v>
      </c>
      <c r="AC29" s="72">
        <v>620</v>
      </c>
      <c r="AD29" s="72">
        <v>45.000900000000001</v>
      </c>
      <c r="AE29" s="72">
        <v>0</v>
      </c>
      <c r="AF29" s="72">
        <v>0</v>
      </c>
      <c r="AG29" s="72">
        <v>150</v>
      </c>
      <c r="AH29" s="72">
        <v>0</v>
      </c>
      <c r="AI29" s="72">
        <v>150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200</v>
      </c>
      <c r="AP29" s="72">
        <v>0</v>
      </c>
      <c r="AQ29" s="72">
        <f>AS29+AU29-BA29</f>
        <v>267.8</v>
      </c>
      <c r="AR29" s="72">
        <f>AT29+AV29-BB29</f>
        <v>0</v>
      </c>
      <c r="AS29" s="72">
        <v>267.8</v>
      </c>
      <c r="AT29" s="72">
        <v>0</v>
      </c>
      <c r="AU29" s="72">
        <v>0</v>
      </c>
      <c r="AV29" s="72">
        <v>0</v>
      </c>
      <c r="AW29" s="72">
        <v>242.8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1356.9638</v>
      </c>
      <c r="BD29" s="72">
        <v>0</v>
      </c>
      <c r="BE29" s="72">
        <v>160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</row>
    <row r="30" spans="1:66">
      <c r="A30" s="71">
        <v>21</v>
      </c>
      <c r="B30" s="76" t="s">
        <v>65</v>
      </c>
      <c r="C30" s="72">
        <f>E30+G30-BA30</f>
        <v>61235.263599999998</v>
      </c>
      <c r="D30" s="72">
        <f>F30+H30-BB30</f>
        <v>8582.5434999999998</v>
      </c>
      <c r="E30" s="72">
        <f>I30+K30+M30+AE30+AG30+AK30+AO30+AS30</f>
        <v>52232.1</v>
      </c>
      <c r="F30" s="72">
        <f>J30+L30+N30+AF30+AH30+AL30+AP30+AT30</f>
        <v>9582.5434999999998</v>
      </c>
      <c r="G30" s="72">
        <f>AY30+BC30+BE30+BG30+BI30+BK30+BM30</f>
        <v>13911.063599999999</v>
      </c>
      <c r="H30" s="72">
        <f>AZ30+BD30+BF30+BH30+BJ30+BL30+BN30</f>
        <v>0</v>
      </c>
      <c r="I30" s="72">
        <v>25300</v>
      </c>
      <c r="J30" s="72">
        <v>6656.7290000000003</v>
      </c>
      <c r="K30" s="72">
        <v>0</v>
      </c>
      <c r="L30" s="72">
        <v>0</v>
      </c>
      <c r="M30" s="72">
        <v>8751</v>
      </c>
      <c r="N30" s="72">
        <v>786.06449999999995</v>
      </c>
      <c r="O30" s="72">
        <v>1200</v>
      </c>
      <c r="P30" s="72">
        <v>522.86450000000002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582</v>
      </c>
      <c r="X30" s="72">
        <v>29.2</v>
      </c>
      <c r="Y30" s="72">
        <v>50</v>
      </c>
      <c r="Z30" s="72">
        <v>22</v>
      </c>
      <c r="AA30" s="72">
        <v>4449</v>
      </c>
      <c r="AB30" s="72">
        <v>214</v>
      </c>
      <c r="AC30" s="72">
        <v>1200</v>
      </c>
      <c r="AD30" s="72">
        <v>20</v>
      </c>
      <c r="AE30" s="72">
        <v>0</v>
      </c>
      <c r="AF30" s="72">
        <v>0</v>
      </c>
      <c r="AG30" s="72">
        <v>6900</v>
      </c>
      <c r="AH30" s="72">
        <v>940</v>
      </c>
      <c r="AI30" s="72">
        <v>6900</v>
      </c>
      <c r="AJ30" s="72">
        <v>940</v>
      </c>
      <c r="AK30" s="72">
        <v>0</v>
      </c>
      <c r="AL30" s="72">
        <v>0</v>
      </c>
      <c r="AM30" s="72">
        <v>0</v>
      </c>
      <c r="AN30" s="72">
        <v>0</v>
      </c>
      <c r="AO30" s="72">
        <v>700</v>
      </c>
      <c r="AP30" s="72">
        <v>145</v>
      </c>
      <c r="AQ30" s="72">
        <f>AS30+AU30-BA30</f>
        <v>5673.2000000000007</v>
      </c>
      <c r="AR30" s="72">
        <f>AT30+AV30-BB30</f>
        <v>54.75</v>
      </c>
      <c r="AS30" s="72">
        <v>10581.1</v>
      </c>
      <c r="AT30" s="72">
        <v>1054.75</v>
      </c>
      <c r="AU30" s="72">
        <v>0</v>
      </c>
      <c r="AV30" s="72">
        <v>0</v>
      </c>
      <c r="AW30" s="72">
        <v>10440</v>
      </c>
      <c r="AX30" s="72">
        <v>1000</v>
      </c>
      <c r="AY30" s="72">
        <v>0</v>
      </c>
      <c r="AZ30" s="72">
        <v>0</v>
      </c>
      <c r="BA30" s="72">
        <v>4907.8999999999996</v>
      </c>
      <c r="BB30" s="72">
        <v>1000</v>
      </c>
      <c r="BC30" s="72">
        <v>13411.063599999999</v>
      </c>
      <c r="BD30" s="72">
        <v>0</v>
      </c>
      <c r="BE30" s="72">
        <v>500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</row>
    <row r="31" spans="1:66">
      <c r="A31" s="71">
        <v>22</v>
      </c>
      <c r="B31" s="76" t="s">
        <v>66</v>
      </c>
      <c r="C31" s="72">
        <f>E31+G31-BA31</f>
        <v>180199.09729999999</v>
      </c>
      <c r="D31" s="72">
        <f>F31+H31-BB31</f>
        <v>31643.402699999999</v>
      </c>
      <c r="E31" s="72">
        <f>I31+K31+M31+AE31+AG31+AK31+AO31+AS31</f>
        <v>179454</v>
      </c>
      <c r="F31" s="72">
        <f>J31+L31+N31+AF31+AH31+AL31+AP31+AT31</f>
        <v>31437.905699999999</v>
      </c>
      <c r="G31" s="72">
        <f>AY31+BC31+BE31+BG31+BI31+BK31+BM31</f>
        <v>35745.097300000001</v>
      </c>
      <c r="H31" s="72">
        <f>AZ31+BD31+BF31+BH31+BJ31+BL31+BN31</f>
        <v>1405.4969999999998</v>
      </c>
      <c r="I31" s="72">
        <v>51961.8</v>
      </c>
      <c r="J31" s="72">
        <v>12111.994000000001</v>
      </c>
      <c r="K31" s="72">
        <v>0</v>
      </c>
      <c r="L31" s="72">
        <v>0</v>
      </c>
      <c r="M31" s="72">
        <v>29472</v>
      </c>
      <c r="N31" s="72">
        <v>5806.3325999999997</v>
      </c>
      <c r="O31" s="72">
        <v>5240</v>
      </c>
      <c r="P31" s="72">
        <v>1137.0482</v>
      </c>
      <c r="Q31" s="72">
        <v>8292</v>
      </c>
      <c r="R31" s="72">
        <v>1912.7844</v>
      </c>
      <c r="S31" s="72">
        <v>300</v>
      </c>
      <c r="T31" s="72">
        <v>10</v>
      </c>
      <c r="U31" s="72">
        <v>300</v>
      </c>
      <c r="V31" s="72">
        <v>50</v>
      </c>
      <c r="W31" s="72">
        <v>1550</v>
      </c>
      <c r="X31" s="72">
        <v>120.2</v>
      </c>
      <c r="Y31" s="72">
        <v>150</v>
      </c>
      <c r="Z31" s="72">
        <v>0</v>
      </c>
      <c r="AA31" s="72">
        <v>5600</v>
      </c>
      <c r="AB31" s="72">
        <v>838.5</v>
      </c>
      <c r="AC31" s="72">
        <v>5230</v>
      </c>
      <c r="AD31" s="72">
        <v>1233.9000000000001</v>
      </c>
      <c r="AE31" s="72">
        <v>0</v>
      </c>
      <c r="AF31" s="72">
        <v>0</v>
      </c>
      <c r="AG31" s="72">
        <v>49598.3</v>
      </c>
      <c r="AH31" s="72">
        <v>8352.1</v>
      </c>
      <c r="AI31" s="72">
        <v>49598.3</v>
      </c>
      <c r="AJ31" s="72">
        <v>8352.1</v>
      </c>
      <c r="AK31" s="72">
        <v>5766.4</v>
      </c>
      <c r="AL31" s="72">
        <v>3187.4791</v>
      </c>
      <c r="AM31" s="72">
        <v>2100.4</v>
      </c>
      <c r="AN31" s="72">
        <v>525.1</v>
      </c>
      <c r="AO31" s="72">
        <v>3000</v>
      </c>
      <c r="AP31" s="72">
        <v>750</v>
      </c>
      <c r="AQ31" s="72">
        <f>AS31+AU31-BA31</f>
        <v>4655.5</v>
      </c>
      <c r="AR31" s="72">
        <f>AT31+AV31-BB31</f>
        <v>30</v>
      </c>
      <c r="AS31" s="72">
        <v>39655.5</v>
      </c>
      <c r="AT31" s="72">
        <v>1230</v>
      </c>
      <c r="AU31" s="72">
        <v>0</v>
      </c>
      <c r="AV31" s="72">
        <v>0</v>
      </c>
      <c r="AW31" s="72">
        <v>38385.5</v>
      </c>
      <c r="AX31" s="72">
        <v>1200</v>
      </c>
      <c r="AY31" s="72">
        <v>0</v>
      </c>
      <c r="AZ31" s="72">
        <v>0</v>
      </c>
      <c r="BA31" s="72">
        <v>35000</v>
      </c>
      <c r="BB31" s="72">
        <v>1200</v>
      </c>
      <c r="BC31" s="72">
        <v>27945.097300000001</v>
      </c>
      <c r="BD31" s="72">
        <v>430.37</v>
      </c>
      <c r="BE31" s="72">
        <v>8800</v>
      </c>
      <c r="BF31" s="72">
        <v>975.12699999999995</v>
      </c>
      <c r="BG31" s="72">
        <v>0</v>
      </c>
      <c r="BH31" s="72">
        <v>0</v>
      </c>
      <c r="BI31" s="72">
        <v>0</v>
      </c>
      <c r="BJ31" s="72">
        <v>0</v>
      </c>
      <c r="BK31" s="72">
        <v>-1000</v>
      </c>
      <c r="BL31" s="72">
        <v>0</v>
      </c>
      <c r="BM31" s="72">
        <v>0</v>
      </c>
      <c r="BN31" s="72">
        <v>0</v>
      </c>
    </row>
    <row r="32" spans="1:66" s="73" customFormat="1" ht="13.5">
      <c r="A32" s="71">
        <v>23</v>
      </c>
      <c r="B32" s="76" t="s">
        <v>67</v>
      </c>
      <c r="C32" s="72">
        <f>E32+G32-BA32</f>
        <v>130886.30910000001</v>
      </c>
      <c r="D32" s="72">
        <f>F32+H32-BB32</f>
        <v>29540.81</v>
      </c>
      <c r="E32" s="72">
        <f>I32+K32+M32+AE32+AG32+AK32+AO32+AS32</f>
        <v>130413.3</v>
      </c>
      <c r="F32" s="72">
        <f>J32+L32+N32+AF32+AH32+AL32+AP32+AT32</f>
        <v>29067.917999999998</v>
      </c>
      <c r="G32" s="72">
        <f>AY32+BC32+BE32+BG32+BI32+BK32+BM32</f>
        <v>15449.3891</v>
      </c>
      <c r="H32" s="72">
        <f>AZ32+BD32+BF32+BH32+BJ32+BL32+BN32</f>
        <v>8236.4079999999994</v>
      </c>
      <c r="I32" s="72">
        <v>33834.1</v>
      </c>
      <c r="J32" s="72">
        <v>8330</v>
      </c>
      <c r="K32" s="72">
        <v>0</v>
      </c>
      <c r="L32" s="72">
        <v>0</v>
      </c>
      <c r="M32" s="72">
        <v>53852.6</v>
      </c>
      <c r="N32" s="72">
        <v>12444.701999999999</v>
      </c>
      <c r="O32" s="72">
        <v>2750</v>
      </c>
      <c r="P32" s="72">
        <v>1550.3340000000001</v>
      </c>
      <c r="Q32" s="72">
        <v>5950</v>
      </c>
      <c r="R32" s="72">
        <v>746.72</v>
      </c>
      <c r="S32" s="72">
        <v>132</v>
      </c>
      <c r="T32" s="72">
        <v>27.8</v>
      </c>
      <c r="U32" s="72">
        <v>200</v>
      </c>
      <c r="V32" s="72">
        <v>0</v>
      </c>
      <c r="W32" s="72">
        <v>32960.400000000001</v>
      </c>
      <c r="X32" s="72">
        <v>8213.7999999999993</v>
      </c>
      <c r="Y32" s="72">
        <v>32400</v>
      </c>
      <c r="Z32" s="72">
        <v>8167</v>
      </c>
      <c r="AA32" s="72">
        <v>3700</v>
      </c>
      <c r="AB32" s="72">
        <v>190</v>
      </c>
      <c r="AC32" s="72">
        <v>7525</v>
      </c>
      <c r="AD32" s="72">
        <v>1560.43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1633.6</v>
      </c>
      <c r="AL32" s="72">
        <v>326.7</v>
      </c>
      <c r="AM32" s="72">
        <v>1633.6</v>
      </c>
      <c r="AN32" s="72">
        <v>326.7</v>
      </c>
      <c r="AO32" s="72">
        <v>2000</v>
      </c>
      <c r="AP32" s="72">
        <v>200</v>
      </c>
      <c r="AQ32" s="72">
        <f>AS32+AU32-BA32</f>
        <v>24116.620000000003</v>
      </c>
      <c r="AR32" s="72">
        <f>AT32+AV32-BB32</f>
        <v>3</v>
      </c>
      <c r="AS32" s="72">
        <v>39093</v>
      </c>
      <c r="AT32" s="72">
        <v>7766.5159999999996</v>
      </c>
      <c r="AU32" s="72">
        <v>0</v>
      </c>
      <c r="AV32" s="72">
        <v>0</v>
      </c>
      <c r="AW32" s="72">
        <v>38835</v>
      </c>
      <c r="AX32" s="72">
        <v>7763.5159999999996</v>
      </c>
      <c r="AY32" s="72">
        <v>0</v>
      </c>
      <c r="AZ32" s="72">
        <v>0</v>
      </c>
      <c r="BA32" s="72">
        <v>14976.38</v>
      </c>
      <c r="BB32" s="72">
        <v>7763.5159999999996</v>
      </c>
      <c r="BC32" s="72">
        <v>10899.38</v>
      </c>
      <c r="BD32" s="72">
        <v>7309.3</v>
      </c>
      <c r="BE32" s="72">
        <v>4550.0091000000002</v>
      </c>
      <c r="BF32" s="72">
        <v>927.10799999999995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</row>
    <row r="33" spans="1:66">
      <c r="A33" s="71">
        <v>24</v>
      </c>
      <c r="B33" s="76" t="s">
        <v>68</v>
      </c>
      <c r="C33" s="72">
        <f>E33+G33-BA33</f>
        <v>223192.84629999998</v>
      </c>
      <c r="D33" s="72">
        <f>F33+H33-BB33</f>
        <v>40574.373299999999</v>
      </c>
      <c r="E33" s="72">
        <f>I33+K33+M33+AE33+AG33+AK33+AO33+AS33</f>
        <v>221221.22099999999</v>
      </c>
      <c r="F33" s="72">
        <f>J33+L33+N33+AF33+AH33+AL33+AP33+AT33</f>
        <v>45894.298600000002</v>
      </c>
      <c r="G33" s="72">
        <f>AY33+BC33+BE33+BG33+BI33+BK33+BM33</f>
        <v>14389.250599999999</v>
      </c>
      <c r="H33" s="72">
        <f>AZ33+BD33+BF33+BH33+BJ33+BL33+BN33</f>
        <v>7097.7</v>
      </c>
      <c r="I33" s="72">
        <v>61500</v>
      </c>
      <c r="J33" s="72">
        <v>14556.844999999999</v>
      </c>
      <c r="K33" s="72">
        <v>0</v>
      </c>
      <c r="L33" s="72">
        <v>0</v>
      </c>
      <c r="M33" s="72">
        <v>27216</v>
      </c>
      <c r="N33" s="72">
        <v>4526.6922999999997</v>
      </c>
      <c r="O33" s="72">
        <v>12550</v>
      </c>
      <c r="P33" s="72">
        <v>3194.2743</v>
      </c>
      <c r="Q33" s="72">
        <v>110</v>
      </c>
      <c r="R33" s="72">
        <v>0</v>
      </c>
      <c r="S33" s="72">
        <v>150</v>
      </c>
      <c r="T33" s="72">
        <v>16</v>
      </c>
      <c r="U33" s="72">
        <v>200</v>
      </c>
      <c r="V33" s="72">
        <v>0</v>
      </c>
      <c r="W33" s="72">
        <v>2401</v>
      </c>
      <c r="X33" s="72">
        <v>332.84800000000001</v>
      </c>
      <c r="Y33" s="72">
        <v>100</v>
      </c>
      <c r="Z33" s="72">
        <v>0</v>
      </c>
      <c r="AA33" s="72">
        <v>6350</v>
      </c>
      <c r="AB33" s="72">
        <v>218</v>
      </c>
      <c r="AC33" s="72">
        <v>3950</v>
      </c>
      <c r="AD33" s="72">
        <v>658.73</v>
      </c>
      <c r="AE33" s="72">
        <v>0</v>
      </c>
      <c r="AF33" s="72">
        <v>0</v>
      </c>
      <c r="AG33" s="72">
        <v>77850</v>
      </c>
      <c r="AH33" s="72">
        <v>13334.736000000001</v>
      </c>
      <c r="AI33" s="72">
        <v>77850</v>
      </c>
      <c r="AJ33" s="72">
        <v>13334.736000000001</v>
      </c>
      <c r="AK33" s="72">
        <v>3033.9</v>
      </c>
      <c r="AL33" s="72">
        <v>758.4</v>
      </c>
      <c r="AM33" s="72">
        <v>3033.9</v>
      </c>
      <c r="AN33" s="72">
        <v>758.4</v>
      </c>
      <c r="AO33" s="72">
        <v>6500</v>
      </c>
      <c r="AP33" s="72">
        <v>300</v>
      </c>
      <c r="AQ33" s="72">
        <f>AS33+AU33-BA33</f>
        <v>32703.695700000004</v>
      </c>
      <c r="AR33" s="72">
        <f>AT33+AV33-BB33</f>
        <v>0</v>
      </c>
      <c r="AS33" s="72">
        <v>45121.321000000004</v>
      </c>
      <c r="AT33" s="72">
        <v>12417.6253</v>
      </c>
      <c r="AU33" s="72">
        <v>0</v>
      </c>
      <c r="AV33" s="72">
        <v>0</v>
      </c>
      <c r="AW33" s="72">
        <v>44244</v>
      </c>
      <c r="AX33" s="72">
        <v>12417.6253</v>
      </c>
      <c r="AY33" s="72">
        <v>0</v>
      </c>
      <c r="AZ33" s="72">
        <v>0</v>
      </c>
      <c r="BA33" s="72">
        <v>12417.6253</v>
      </c>
      <c r="BB33" s="72">
        <v>12417.6253</v>
      </c>
      <c r="BC33" s="72">
        <v>9084</v>
      </c>
      <c r="BD33" s="72">
        <v>7694</v>
      </c>
      <c r="BE33" s="72">
        <v>5835.2506000000003</v>
      </c>
      <c r="BF33" s="72">
        <v>400</v>
      </c>
      <c r="BG33" s="72">
        <v>0</v>
      </c>
      <c r="BH33" s="72">
        <v>0</v>
      </c>
      <c r="BI33" s="72">
        <v>0</v>
      </c>
      <c r="BJ33" s="72">
        <v>0</v>
      </c>
      <c r="BK33" s="72">
        <v>-530</v>
      </c>
      <c r="BL33" s="72">
        <v>-996.3</v>
      </c>
      <c r="BM33" s="72">
        <v>0</v>
      </c>
      <c r="BN33" s="72">
        <v>0</v>
      </c>
    </row>
    <row r="34" spans="1:66">
      <c r="A34" s="71">
        <v>25</v>
      </c>
      <c r="B34" s="76" t="s">
        <v>69</v>
      </c>
      <c r="C34" s="72">
        <f>E34+G34-BA34</f>
        <v>74676.138699999996</v>
      </c>
      <c r="D34" s="72">
        <f>F34+H34-BB34</f>
        <v>12639.3819</v>
      </c>
      <c r="E34" s="72">
        <f>I34+K34+M34+AE34+AG34+AK34+AO34+AS34</f>
        <v>71630</v>
      </c>
      <c r="F34" s="72">
        <f>J34+L34+N34+AF34+AH34+AL34+AP34+AT34</f>
        <v>12639.3819</v>
      </c>
      <c r="G34" s="72">
        <f>AY34+BC34+BE34+BG34+BI34+BK34+BM34</f>
        <v>11882.1387</v>
      </c>
      <c r="H34" s="72">
        <f>AZ34+BD34+BF34+BH34+BJ34+BL34+BN34</f>
        <v>0</v>
      </c>
      <c r="I34" s="72">
        <v>33735</v>
      </c>
      <c r="J34" s="72">
        <v>8847.268</v>
      </c>
      <c r="K34" s="72">
        <v>0</v>
      </c>
      <c r="L34" s="72">
        <v>0</v>
      </c>
      <c r="M34" s="72">
        <v>11409</v>
      </c>
      <c r="N34" s="72">
        <v>2292.1138999999998</v>
      </c>
      <c r="O34" s="72">
        <v>1500</v>
      </c>
      <c r="P34" s="72">
        <v>424.23009999999999</v>
      </c>
      <c r="Q34" s="72">
        <v>2400</v>
      </c>
      <c r="R34" s="72">
        <v>600</v>
      </c>
      <c r="S34" s="72">
        <v>300</v>
      </c>
      <c r="T34" s="72">
        <v>53.580800000000004</v>
      </c>
      <c r="U34" s="72">
        <v>200</v>
      </c>
      <c r="V34" s="72">
        <v>0</v>
      </c>
      <c r="W34" s="72">
        <v>1470</v>
      </c>
      <c r="X34" s="72">
        <v>446.3</v>
      </c>
      <c r="Y34" s="72">
        <v>900</v>
      </c>
      <c r="Z34" s="72">
        <v>415.5</v>
      </c>
      <c r="AA34" s="72">
        <v>2009</v>
      </c>
      <c r="AB34" s="72">
        <v>123</v>
      </c>
      <c r="AC34" s="72">
        <v>2280</v>
      </c>
      <c r="AD34" s="72">
        <v>330.26600000000002</v>
      </c>
      <c r="AE34" s="72">
        <v>0</v>
      </c>
      <c r="AF34" s="72">
        <v>0</v>
      </c>
      <c r="AG34" s="72">
        <v>13400</v>
      </c>
      <c r="AH34" s="72">
        <v>1200</v>
      </c>
      <c r="AI34" s="72">
        <v>13400</v>
      </c>
      <c r="AJ34" s="72">
        <v>1200</v>
      </c>
      <c r="AK34" s="72">
        <v>0</v>
      </c>
      <c r="AL34" s="72">
        <v>0</v>
      </c>
      <c r="AM34" s="72">
        <v>0</v>
      </c>
      <c r="AN34" s="72">
        <v>0</v>
      </c>
      <c r="AO34" s="72">
        <v>1400</v>
      </c>
      <c r="AP34" s="72">
        <v>300</v>
      </c>
      <c r="AQ34" s="72">
        <f>AS34+AU34-BA34</f>
        <v>2850</v>
      </c>
      <c r="AR34" s="72">
        <f>AT34+AV34-BB34</f>
        <v>0</v>
      </c>
      <c r="AS34" s="72">
        <v>11686</v>
      </c>
      <c r="AT34" s="72">
        <v>0</v>
      </c>
      <c r="AU34" s="72">
        <v>0</v>
      </c>
      <c r="AV34" s="72">
        <v>0</v>
      </c>
      <c r="AW34" s="72">
        <v>11336</v>
      </c>
      <c r="AX34" s="72">
        <v>0</v>
      </c>
      <c r="AY34" s="72">
        <v>0</v>
      </c>
      <c r="AZ34" s="72">
        <v>0</v>
      </c>
      <c r="BA34" s="72">
        <v>8836</v>
      </c>
      <c r="BB34" s="72">
        <v>0</v>
      </c>
      <c r="BC34" s="72">
        <v>10000</v>
      </c>
      <c r="BD34" s="72">
        <v>0</v>
      </c>
      <c r="BE34" s="72">
        <v>2882.1387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-1000</v>
      </c>
      <c r="BL34" s="72">
        <v>0</v>
      </c>
      <c r="BM34" s="72">
        <v>0</v>
      </c>
      <c r="BN34" s="72">
        <v>0</v>
      </c>
    </row>
    <row r="35" spans="1:66">
      <c r="A35" s="71">
        <v>26</v>
      </c>
      <c r="B35" s="76" t="s">
        <v>70</v>
      </c>
      <c r="C35" s="72">
        <f t="shared" ref="C35:D35" si="0">E35+G35-BA35</f>
        <v>65294.621400000004</v>
      </c>
      <c r="D35" s="72">
        <f t="shared" si="0"/>
        <v>7636.5029999999997</v>
      </c>
      <c r="E35" s="72">
        <f t="shared" ref="E35:F35" si="1">I35+K35+M35+AE35+AG35+AK35+AO35+AS35</f>
        <v>59615.4</v>
      </c>
      <c r="F35" s="72">
        <f t="shared" si="1"/>
        <v>7636.5029999999997</v>
      </c>
      <c r="G35" s="72">
        <f t="shared" ref="G35:H35" si="2">AY35+BC35+BE35+BG35+BI35+BK35+BM35</f>
        <v>15679.2214</v>
      </c>
      <c r="H35" s="72">
        <f t="shared" si="2"/>
        <v>0</v>
      </c>
      <c r="I35" s="72">
        <v>27900</v>
      </c>
      <c r="J35" s="72">
        <v>6093</v>
      </c>
      <c r="K35" s="72">
        <v>0</v>
      </c>
      <c r="L35" s="72">
        <v>0</v>
      </c>
      <c r="M35" s="72">
        <v>10330</v>
      </c>
      <c r="N35" s="72">
        <v>1014.503</v>
      </c>
      <c r="O35" s="72">
        <v>2500</v>
      </c>
      <c r="P35" s="72">
        <v>709.79899999999998</v>
      </c>
      <c r="Q35" s="72">
        <v>1580</v>
      </c>
      <c r="R35" s="72">
        <v>16.972000000000001</v>
      </c>
      <c r="S35" s="72">
        <v>130</v>
      </c>
      <c r="T35" s="72">
        <v>17</v>
      </c>
      <c r="U35" s="72">
        <v>200</v>
      </c>
      <c r="V35" s="72">
        <v>0</v>
      </c>
      <c r="W35" s="72">
        <v>500</v>
      </c>
      <c r="X35" s="72">
        <v>7.2</v>
      </c>
      <c r="Y35" s="72">
        <v>0</v>
      </c>
      <c r="Z35" s="72">
        <v>0</v>
      </c>
      <c r="AA35" s="72">
        <v>1550</v>
      </c>
      <c r="AB35" s="72">
        <v>0</v>
      </c>
      <c r="AC35" s="72">
        <v>3550</v>
      </c>
      <c r="AD35" s="72">
        <v>243.249</v>
      </c>
      <c r="AE35" s="72">
        <v>0</v>
      </c>
      <c r="AF35" s="72">
        <v>0</v>
      </c>
      <c r="AG35" s="72">
        <v>9000</v>
      </c>
      <c r="AH35" s="72">
        <v>520</v>
      </c>
      <c r="AI35" s="72">
        <v>9000</v>
      </c>
      <c r="AJ35" s="72">
        <v>520</v>
      </c>
      <c r="AK35" s="72">
        <v>0</v>
      </c>
      <c r="AL35" s="72">
        <v>0</v>
      </c>
      <c r="AM35" s="72">
        <v>0</v>
      </c>
      <c r="AN35" s="72">
        <v>0</v>
      </c>
      <c r="AO35" s="72">
        <v>1100</v>
      </c>
      <c r="AP35" s="72">
        <v>0</v>
      </c>
      <c r="AQ35" s="72">
        <f t="shared" ref="AQ35:AR35" si="3">AS35+AU35-BA35</f>
        <v>1285.3999999999996</v>
      </c>
      <c r="AR35" s="72">
        <f t="shared" si="3"/>
        <v>9</v>
      </c>
      <c r="AS35" s="72">
        <v>11285.4</v>
      </c>
      <c r="AT35" s="72">
        <v>9</v>
      </c>
      <c r="AU35" s="72">
        <v>0</v>
      </c>
      <c r="AV35" s="72">
        <v>0</v>
      </c>
      <c r="AW35" s="72">
        <v>10995.4</v>
      </c>
      <c r="AX35" s="72">
        <v>0</v>
      </c>
      <c r="AY35" s="72">
        <v>0</v>
      </c>
      <c r="AZ35" s="72">
        <v>0</v>
      </c>
      <c r="BA35" s="72">
        <v>10000</v>
      </c>
      <c r="BB35" s="72">
        <v>0</v>
      </c>
      <c r="BC35" s="72">
        <v>14679</v>
      </c>
      <c r="BD35" s="72">
        <v>0</v>
      </c>
      <c r="BE35" s="72">
        <v>1000.2214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</row>
    <row r="36" spans="1:66">
      <c r="A36" s="71">
        <v>27</v>
      </c>
      <c r="B36" s="76" t="s">
        <v>71</v>
      </c>
      <c r="C36" s="72">
        <f>E36+G36-BA36</f>
        <v>182260.80129999999</v>
      </c>
      <c r="D36" s="72">
        <f>F36+H36-BB36</f>
        <v>37863.394</v>
      </c>
      <c r="E36" s="72">
        <f>I36+K36+M36+AE36+AG36+AK36+AO36+AS36</f>
        <v>173220.32559999998</v>
      </c>
      <c r="F36" s="72">
        <f>J36+L36+N36+AF36+AH36+AL36+AP36+AT36</f>
        <v>31872.904999999999</v>
      </c>
      <c r="G36" s="72">
        <f>AY36+BC36+BE36+BG36+BI36+BK36+BM36</f>
        <v>19040.475699999999</v>
      </c>
      <c r="H36" s="72">
        <f>AZ36+BD36+BF36+BH36+BJ36+BL36+BN36</f>
        <v>5990.4890000000005</v>
      </c>
      <c r="I36" s="72">
        <v>42344</v>
      </c>
      <c r="J36" s="72">
        <v>9935.125</v>
      </c>
      <c r="K36" s="72">
        <v>0</v>
      </c>
      <c r="L36" s="72">
        <v>0</v>
      </c>
      <c r="M36" s="72">
        <v>23901</v>
      </c>
      <c r="N36" s="72">
        <v>4881.1499999999996</v>
      </c>
      <c r="O36" s="72">
        <v>5800</v>
      </c>
      <c r="P36" s="72">
        <v>2052.7379999999998</v>
      </c>
      <c r="Q36" s="72">
        <v>1950</v>
      </c>
      <c r="R36" s="72">
        <v>1900.6120000000001</v>
      </c>
      <c r="S36" s="72">
        <v>96</v>
      </c>
      <c r="T36" s="72">
        <v>16</v>
      </c>
      <c r="U36" s="72">
        <v>0</v>
      </c>
      <c r="V36" s="72">
        <v>0</v>
      </c>
      <c r="W36" s="72">
        <v>3468</v>
      </c>
      <c r="X36" s="72">
        <v>195.4</v>
      </c>
      <c r="Y36" s="72">
        <v>1800</v>
      </c>
      <c r="Z36" s="72">
        <v>0</v>
      </c>
      <c r="AA36" s="72">
        <v>3284</v>
      </c>
      <c r="AB36" s="72">
        <v>74.5</v>
      </c>
      <c r="AC36" s="72">
        <v>6918</v>
      </c>
      <c r="AD36" s="72">
        <v>391.4</v>
      </c>
      <c r="AE36" s="72">
        <v>0</v>
      </c>
      <c r="AF36" s="72">
        <v>0</v>
      </c>
      <c r="AG36" s="72">
        <v>84580</v>
      </c>
      <c r="AH36" s="72">
        <v>15555.63</v>
      </c>
      <c r="AI36" s="72">
        <v>84580</v>
      </c>
      <c r="AJ36" s="72">
        <v>15555.63</v>
      </c>
      <c r="AK36" s="72">
        <v>3967.4</v>
      </c>
      <c r="AL36" s="72">
        <v>331</v>
      </c>
      <c r="AM36" s="72">
        <v>3967.4</v>
      </c>
      <c r="AN36" s="72">
        <v>331</v>
      </c>
      <c r="AO36" s="72">
        <v>5500</v>
      </c>
      <c r="AP36" s="72">
        <v>1170</v>
      </c>
      <c r="AQ36" s="72">
        <f>AS36+AU36-BA36</f>
        <v>2927.9256000000005</v>
      </c>
      <c r="AR36" s="72">
        <f>AT36+AV36-BB36</f>
        <v>0</v>
      </c>
      <c r="AS36" s="72">
        <v>12927.9256</v>
      </c>
      <c r="AT36" s="72">
        <v>0</v>
      </c>
      <c r="AU36" s="72">
        <v>0</v>
      </c>
      <c r="AV36" s="72">
        <v>0</v>
      </c>
      <c r="AW36" s="72">
        <v>12277.9256</v>
      </c>
      <c r="AX36" s="72">
        <v>0</v>
      </c>
      <c r="AY36" s="72">
        <v>0</v>
      </c>
      <c r="AZ36" s="72">
        <v>0</v>
      </c>
      <c r="BA36" s="72">
        <v>10000</v>
      </c>
      <c r="BB36" s="72">
        <v>0</v>
      </c>
      <c r="BC36" s="72">
        <v>23675.475699999999</v>
      </c>
      <c r="BD36" s="72">
        <v>6427.2790000000005</v>
      </c>
      <c r="BE36" s="72">
        <v>265</v>
      </c>
      <c r="BF36" s="72">
        <v>239</v>
      </c>
      <c r="BG36" s="72">
        <v>0</v>
      </c>
      <c r="BH36" s="72">
        <v>0</v>
      </c>
      <c r="BI36" s="72">
        <v>0</v>
      </c>
      <c r="BJ36" s="72">
        <v>0</v>
      </c>
      <c r="BK36" s="72">
        <v>-4900</v>
      </c>
      <c r="BL36" s="72">
        <v>-675.79</v>
      </c>
      <c r="BM36" s="72">
        <v>0</v>
      </c>
      <c r="BN36" s="72">
        <v>0</v>
      </c>
    </row>
    <row r="37" spans="1:66" s="73" customFormat="1" ht="13.5">
      <c r="A37" s="71">
        <v>28</v>
      </c>
      <c r="B37" s="76" t="s">
        <v>72</v>
      </c>
      <c r="C37" s="72">
        <f>E37+G37-BA37</f>
        <v>421918.23479999998</v>
      </c>
      <c r="D37" s="72">
        <f>F37+H37-BB37</f>
        <v>99386.408999999985</v>
      </c>
      <c r="E37" s="72">
        <f>I37+K37+M37+AE37+AG37+AK37+AO37+AS37</f>
        <v>400661.34659999999</v>
      </c>
      <c r="F37" s="72">
        <f>J37+L37+N37+AF37+AH37+AL37+AP37+AT37</f>
        <v>90699.079999999987</v>
      </c>
      <c r="G37" s="72">
        <f>AY37+BC37+BE37+BG37+BI37+BK37+BM37</f>
        <v>86256.888200000001</v>
      </c>
      <c r="H37" s="72">
        <f>AZ37+BD37+BF37+BH37+BJ37+BL37+BN37</f>
        <v>25987.329000000002</v>
      </c>
      <c r="I37" s="72">
        <v>116016</v>
      </c>
      <c r="J37" s="72">
        <v>30362.406999999999</v>
      </c>
      <c r="K37" s="72">
        <v>0</v>
      </c>
      <c r="L37" s="72">
        <v>0</v>
      </c>
      <c r="M37" s="72">
        <v>39457.1</v>
      </c>
      <c r="N37" s="72">
        <v>10928.532999999999</v>
      </c>
      <c r="O37" s="72">
        <v>6170</v>
      </c>
      <c r="P37" s="72">
        <v>3635.0479999999998</v>
      </c>
      <c r="Q37" s="72">
        <v>300</v>
      </c>
      <c r="R37" s="72">
        <v>5.742</v>
      </c>
      <c r="S37" s="72">
        <v>1490</v>
      </c>
      <c r="T37" s="72">
        <v>265.06299999999999</v>
      </c>
      <c r="U37" s="72">
        <v>613.1</v>
      </c>
      <c r="V37" s="72">
        <v>0</v>
      </c>
      <c r="W37" s="72">
        <v>4730</v>
      </c>
      <c r="X37" s="72">
        <v>807.3</v>
      </c>
      <c r="Y37" s="72">
        <v>3600</v>
      </c>
      <c r="Z37" s="72">
        <v>731.3</v>
      </c>
      <c r="AA37" s="72">
        <v>4625</v>
      </c>
      <c r="AB37" s="72">
        <v>1664.3</v>
      </c>
      <c r="AC37" s="72">
        <v>20389</v>
      </c>
      <c r="AD37" s="72">
        <v>4521.08</v>
      </c>
      <c r="AE37" s="72">
        <v>0</v>
      </c>
      <c r="AF37" s="72">
        <v>0</v>
      </c>
      <c r="AG37" s="72">
        <v>156463.29999999999</v>
      </c>
      <c r="AH37" s="72">
        <v>28029.59</v>
      </c>
      <c r="AI37" s="72">
        <v>156463.29999999999</v>
      </c>
      <c r="AJ37" s="72">
        <v>28029.59</v>
      </c>
      <c r="AK37" s="72">
        <v>3367.8</v>
      </c>
      <c r="AL37" s="72">
        <v>2060.9</v>
      </c>
      <c r="AM37" s="72">
        <v>1633.6</v>
      </c>
      <c r="AN37" s="72">
        <v>326.7</v>
      </c>
      <c r="AO37" s="72">
        <v>7500</v>
      </c>
      <c r="AP37" s="72">
        <v>1590</v>
      </c>
      <c r="AQ37" s="72">
        <f>AS37+AU37-BA37</f>
        <v>12857.146599999993</v>
      </c>
      <c r="AR37" s="72">
        <f>AT37+AV37-BB37</f>
        <v>427.65000000000146</v>
      </c>
      <c r="AS37" s="72">
        <v>77857.146599999993</v>
      </c>
      <c r="AT37" s="72">
        <v>17727.650000000001</v>
      </c>
      <c r="AU37" s="72">
        <v>0</v>
      </c>
      <c r="AV37" s="72">
        <v>0</v>
      </c>
      <c r="AW37" s="72">
        <v>71557.146599999993</v>
      </c>
      <c r="AX37" s="72">
        <v>17300</v>
      </c>
      <c r="AY37" s="72">
        <v>0</v>
      </c>
      <c r="AZ37" s="72">
        <v>0</v>
      </c>
      <c r="BA37" s="72">
        <v>65000</v>
      </c>
      <c r="BB37" s="72">
        <v>17300</v>
      </c>
      <c r="BC37" s="72">
        <v>104667.53</v>
      </c>
      <c r="BD37" s="72">
        <v>29101.675999999999</v>
      </c>
      <c r="BE37" s="72">
        <v>6589.3581999999997</v>
      </c>
      <c r="BF37" s="72">
        <v>1587</v>
      </c>
      <c r="BG37" s="72">
        <v>0</v>
      </c>
      <c r="BH37" s="72">
        <v>0</v>
      </c>
      <c r="BI37" s="72">
        <v>-15000</v>
      </c>
      <c r="BJ37" s="72">
        <v>-3337.6</v>
      </c>
      <c r="BK37" s="72">
        <v>-10000</v>
      </c>
      <c r="BL37" s="72">
        <v>-1363.7470000000001</v>
      </c>
      <c r="BM37" s="72">
        <v>0</v>
      </c>
      <c r="BN37" s="72">
        <v>0</v>
      </c>
    </row>
    <row r="38" spans="1:66">
      <c r="A38" s="71">
        <v>29</v>
      </c>
      <c r="B38" s="76" t="s">
        <v>73</v>
      </c>
      <c r="C38" s="72">
        <f>E38+G38-BA38</f>
        <v>161062.2628</v>
      </c>
      <c r="D38" s="72">
        <f>F38+H38-BB38</f>
        <v>9672.2445000000007</v>
      </c>
      <c r="E38" s="72">
        <f>I38+K38+M38+AE38+AG38+AK38+AO38+AS38</f>
        <v>132151.30069999999</v>
      </c>
      <c r="F38" s="72">
        <f>J38+L38+N38+AF38+AH38+AL38+AP38+AT38</f>
        <v>24882.244500000001</v>
      </c>
      <c r="G38" s="72">
        <f>AY38+BC38+BE38+BG38+BI38+BK38+BM38</f>
        <v>38910.962100000004</v>
      </c>
      <c r="H38" s="72">
        <f>AZ38+BD38+BF38+BH38+BJ38+BL38+BN38</f>
        <v>-15210</v>
      </c>
      <c r="I38" s="72">
        <v>54717</v>
      </c>
      <c r="J38" s="72">
        <v>12290.532999999999</v>
      </c>
      <c r="K38" s="72">
        <v>0</v>
      </c>
      <c r="L38" s="72">
        <v>0</v>
      </c>
      <c r="M38" s="72">
        <v>34494</v>
      </c>
      <c r="N38" s="72">
        <v>3765.8114999999998</v>
      </c>
      <c r="O38" s="72">
        <v>8620</v>
      </c>
      <c r="P38" s="72">
        <v>2597.7804999999998</v>
      </c>
      <c r="Q38" s="72">
        <v>2600</v>
      </c>
      <c r="R38" s="72">
        <v>0</v>
      </c>
      <c r="S38" s="72">
        <v>800</v>
      </c>
      <c r="T38" s="72">
        <v>194.82</v>
      </c>
      <c r="U38" s="72">
        <v>600</v>
      </c>
      <c r="V38" s="72">
        <v>37</v>
      </c>
      <c r="W38" s="72">
        <v>3788</v>
      </c>
      <c r="X38" s="72">
        <v>277.60000000000002</v>
      </c>
      <c r="Y38" s="72">
        <v>700</v>
      </c>
      <c r="Z38" s="72">
        <v>0</v>
      </c>
      <c r="AA38" s="72">
        <v>5500</v>
      </c>
      <c r="AB38" s="72">
        <v>0</v>
      </c>
      <c r="AC38" s="72">
        <v>8750</v>
      </c>
      <c r="AD38" s="72">
        <v>645.71</v>
      </c>
      <c r="AE38" s="72">
        <v>0</v>
      </c>
      <c r="AF38" s="72">
        <v>0</v>
      </c>
      <c r="AG38" s="72">
        <v>27387</v>
      </c>
      <c r="AH38" s="72">
        <v>7855.9</v>
      </c>
      <c r="AI38" s="72">
        <v>27387</v>
      </c>
      <c r="AJ38" s="72">
        <v>7855.9</v>
      </c>
      <c r="AK38" s="72">
        <v>500</v>
      </c>
      <c r="AL38" s="72">
        <v>500</v>
      </c>
      <c r="AM38" s="72">
        <v>0</v>
      </c>
      <c r="AN38" s="72">
        <v>0</v>
      </c>
      <c r="AO38" s="72">
        <v>2540</v>
      </c>
      <c r="AP38" s="72">
        <v>470</v>
      </c>
      <c r="AQ38" s="72">
        <f>AS38+AU38-BA38</f>
        <v>5513.3006999999998</v>
      </c>
      <c r="AR38" s="72">
        <f>AT38+AV38-BB38</f>
        <v>0</v>
      </c>
      <c r="AS38" s="72">
        <v>12513.3007</v>
      </c>
      <c r="AT38" s="72">
        <v>0</v>
      </c>
      <c r="AU38" s="72">
        <v>3000</v>
      </c>
      <c r="AV38" s="72">
        <v>0</v>
      </c>
      <c r="AW38" s="72">
        <v>11313.3007</v>
      </c>
      <c r="AX38" s="72">
        <v>0</v>
      </c>
      <c r="AY38" s="72">
        <v>3000</v>
      </c>
      <c r="AZ38" s="72">
        <v>0</v>
      </c>
      <c r="BA38" s="72">
        <v>10000</v>
      </c>
      <c r="BB38" s="72">
        <v>0</v>
      </c>
      <c r="BC38" s="72">
        <v>73910.962100000004</v>
      </c>
      <c r="BD38" s="72">
        <v>0</v>
      </c>
      <c r="BE38" s="72">
        <v>8500</v>
      </c>
      <c r="BF38" s="72">
        <v>3180</v>
      </c>
      <c r="BG38" s="72">
        <v>0</v>
      </c>
      <c r="BH38" s="72">
        <v>0</v>
      </c>
      <c r="BI38" s="72">
        <v>-1500</v>
      </c>
      <c r="BJ38" s="72">
        <v>0</v>
      </c>
      <c r="BK38" s="72">
        <v>-45000</v>
      </c>
      <c r="BL38" s="72">
        <v>-18390</v>
      </c>
      <c r="BM38" s="72">
        <v>0</v>
      </c>
      <c r="BN38" s="72">
        <v>0</v>
      </c>
    </row>
    <row r="39" spans="1:66" s="73" customFormat="1" ht="13.5">
      <c r="A39" s="71">
        <v>30</v>
      </c>
      <c r="B39" s="76" t="s">
        <v>74</v>
      </c>
      <c r="C39" s="72">
        <f>E39+G39-BA39</f>
        <v>479143.6004</v>
      </c>
      <c r="D39" s="72">
        <f>F39+H39-BB39</f>
        <v>62158.524200000007</v>
      </c>
      <c r="E39" s="72">
        <f>I39+K39+M39+AE39+AG39+AK39+AO39+AS39</f>
        <v>440116.32</v>
      </c>
      <c r="F39" s="72">
        <f>J39+L39+N39+AF39+AH39+AL39+AP39+AT39</f>
        <v>60946.596200000007</v>
      </c>
      <c r="G39" s="72">
        <f>AY39+BC39+BE39+BG39+BI39+BK39+BM39</f>
        <v>39027.280400000003</v>
      </c>
      <c r="H39" s="72">
        <f>AZ39+BD39+BF39+BH39+BJ39+BL39+BN39</f>
        <v>1211.9280000000001</v>
      </c>
      <c r="I39" s="72">
        <v>81700</v>
      </c>
      <c r="J39" s="72">
        <v>16685.319</v>
      </c>
      <c r="K39" s="72">
        <v>0</v>
      </c>
      <c r="L39" s="72">
        <v>0</v>
      </c>
      <c r="M39" s="72">
        <v>97460.72</v>
      </c>
      <c r="N39" s="72">
        <v>13325.573200000001</v>
      </c>
      <c r="O39" s="72">
        <v>8733.32</v>
      </c>
      <c r="P39" s="72">
        <v>2528.3971000000001</v>
      </c>
      <c r="Q39" s="72">
        <v>62008.4</v>
      </c>
      <c r="R39" s="72">
        <v>8903.9750000000004</v>
      </c>
      <c r="S39" s="72">
        <v>800</v>
      </c>
      <c r="T39" s="72">
        <v>100.6581</v>
      </c>
      <c r="U39" s="72">
        <v>2783</v>
      </c>
      <c r="V39" s="72">
        <v>77.8</v>
      </c>
      <c r="W39" s="72">
        <v>3020</v>
      </c>
      <c r="X39" s="72">
        <v>165.35</v>
      </c>
      <c r="Y39" s="72">
        <v>700</v>
      </c>
      <c r="Z39" s="72">
        <v>0</v>
      </c>
      <c r="AA39" s="72">
        <v>3300</v>
      </c>
      <c r="AB39" s="72">
        <v>237</v>
      </c>
      <c r="AC39" s="72">
        <v>7801</v>
      </c>
      <c r="AD39" s="72">
        <v>941.4</v>
      </c>
      <c r="AE39" s="72">
        <v>0</v>
      </c>
      <c r="AF39" s="72">
        <v>0</v>
      </c>
      <c r="AG39" s="72">
        <v>208506.9</v>
      </c>
      <c r="AH39" s="72">
        <v>30079.164000000001</v>
      </c>
      <c r="AI39" s="72">
        <v>208506.9</v>
      </c>
      <c r="AJ39" s="72">
        <v>30079.164000000001</v>
      </c>
      <c r="AK39" s="72">
        <v>0</v>
      </c>
      <c r="AL39" s="72">
        <v>0</v>
      </c>
      <c r="AM39" s="72">
        <v>0</v>
      </c>
      <c r="AN39" s="72">
        <v>0</v>
      </c>
      <c r="AO39" s="72">
        <v>6740</v>
      </c>
      <c r="AP39" s="72">
        <v>775</v>
      </c>
      <c r="AQ39" s="72">
        <f>AS39+AU39-BA39</f>
        <v>45708.7</v>
      </c>
      <c r="AR39" s="72">
        <f>AT39+AV39-BB39</f>
        <v>81.540000000000006</v>
      </c>
      <c r="AS39" s="72">
        <v>45708.7</v>
      </c>
      <c r="AT39" s="72">
        <v>81.540000000000006</v>
      </c>
      <c r="AU39" s="72">
        <v>0</v>
      </c>
      <c r="AV39" s="72">
        <v>0</v>
      </c>
      <c r="AW39" s="72">
        <v>42758.7</v>
      </c>
      <c r="AX39" s="72">
        <v>0</v>
      </c>
      <c r="AY39" s="72">
        <v>0</v>
      </c>
      <c r="AZ39" s="72">
        <v>0</v>
      </c>
      <c r="BA39" s="72">
        <v>0</v>
      </c>
      <c r="BB39" s="72">
        <v>0</v>
      </c>
      <c r="BC39" s="72">
        <v>23527.2804</v>
      </c>
      <c r="BD39" s="72">
        <v>1728.6510000000001</v>
      </c>
      <c r="BE39" s="72">
        <v>15500</v>
      </c>
      <c r="BF39" s="72">
        <v>280</v>
      </c>
      <c r="BG39" s="72">
        <v>0</v>
      </c>
      <c r="BH39" s="72">
        <v>0</v>
      </c>
      <c r="BI39" s="72">
        <v>0</v>
      </c>
      <c r="BJ39" s="72">
        <v>0</v>
      </c>
      <c r="BK39" s="72">
        <v>0</v>
      </c>
      <c r="BL39" s="72">
        <v>-796.72299999999996</v>
      </c>
      <c r="BM39" s="72">
        <v>0</v>
      </c>
      <c r="BN39" s="72">
        <v>0</v>
      </c>
    </row>
    <row r="40" spans="1:66">
      <c r="A40" s="71">
        <v>31</v>
      </c>
      <c r="B40" s="76" t="s">
        <v>75</v>
      </c>
      <c r="C40" s="72">
        <f>E40+G40-BA40</f>
        <v>97928.4421</v>
      </c>
      <c r="D40" s="72">
        <f>F40+H40-BB40</f>
        <v>5869.5802000000003</v>
      </c>
      <c r="E40" s="72">
        <f>I40+K40+M40+AE40+AG40+AK40+AO40+AS40</f>
        <v>79168.800000000003</v>
      </c>
      <c r="F40" s="72">
        <f>J40+L40+N40+AF40+AH40+AL40+AP40+AT40</f>
        <v>5869.5802000000003</v>
      </c>
      <c r="G40" s="72">
        <f>AY40+BC40+BE40+BG40+BI40+BK40+BM40</f>
        <v>18759.642100000001</v>
      </c>
      <c r="H40" s="72">
        <f>AZ40+BD40+BF40+BH40+BJ40+BL40+BN40</f>
        <v>0</v>
      </c>
      <c r="I40" s="72">
        <v>29160</v>
      </c>
      <c r="J40" s="72">
        <v>4273.1400000000003</v>
      </c>
      <c r="K40" s="72">
        <v>0</v>
      </c>
      <c r="L40" s="72">
        <v>0</v>
      </c>
      <c r="M40" s="72">
        <v>13538</v>
      </c>
      <c r="N40" s="72">
        <v>575.29060000000004</v>
      </c>
      <c r="O40" s="72">
        <v>1700</v>
      </c>
      <c r="P40" s="72">
        <v>404.19060000000002</v>
      </c>
      <c r="Q40" s="72">
        <v>3020</v>
      </c>
      <c r="R40" s="72">
        <v>0</v>
      </c>
      <c r="S40" s="72">
        <v>440</v>
      </c>
      <c r="T40" s="72">
        <v>70.5</v>
      </c>
      <c r="U40" s="72">
        <v>200</v>
      </c>
      <c r="V40" s="72">
        <v>0</v>
      </c>
      <c r="W40" s="72">
        <v>1210</v>
      </c>
      <c r="X40" s="72">
        <v>90.8</v>
      </c>
      <c r="Y40" s="72">
        <v>250</v>
      </c>
      <c r="Z40" s="72">
        <v>0</v>
      </c>
      <c r="AA40" s="72">
        <v>3320</v>
      </c>
      <c r="AB40" s="72">
        <v>0</v>
      </c>
      <c r="AC40" s="72">
        <v>3200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26888</v>
      </c>
      <c r="AL40" s="72">
        <v>1021.1496</v>
      </c>
      <c r="AM40" s="72">
        <v>26088</v>
      </c>
      <c r="AN40" s="72">
        <v>1021.1496</v>
      </c>
      <c r="AO40" s="72">
        <v>1200</v>
      </c>
      <c r="AP40" s="72">
        <v>0</v>
      </c>
      <c r="AQ40" s="72">
        <f>AS40+AU40-BA40</f>
        <v>8382.7999999999993</v>
      </c>
      <c r="AR40" s="72">
        <f>AT40+AV40-BB40</f>
        <v>0</v>
      </c>
      <c r="AS40" s="72">
        <v>8382.7999999999993</v>
      </c>
      <c r="AT40" s="72">
        <v>0</v>
      </c>
      <c r="AU40" s="72">
        <v>0</v>
      </c>
      <c r="AV40" s="72">
        <v>0</v>
      </c>
      <c r="AW40" s="72">
        <v>7582.8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18289.642100000001</v>
      </c>
      <c r="BD40" s="72">
        <v>0</v>
      </c>
      <c r="BE40" s="72">
        <v>470</v>
      </c>
      <c r="BF40" s="72">
        <v>0</v>
      </c>
      <c r="BG40" s="72">
        <v>0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</row>
    <row r="41" spans="1:66">
      <c r="A41" s="71">
        <v>32</v>
      </c>
      <c r="B41" s="76" t="s">
        <v>76</v>
      </c>
      <c r="C41" s="72">
        <f>E41+G41-BA41</f>
        <v>35587.415099999998</v>
      </c>
      <c r="D41" s="72">
        <f>F41+H41-BB41</f>
        <v>4315.6628999999994</v>
      </c>
      <c r="E41" s="72">
        <f>I41+K41+M41+AE41+AG41+AK41+AO41+AS41</f>
        <v>32512.400000000001</v>
      </c>
      <c r="F41" s="72">
        <f>J41+L41+N41+AF41+AH41+AL41+AP41+AT41</f>
        <v>3865.6628999999998</v>
      </c>
      <c r="G41" s="72">
        <f>AY41+BC41+BE41+BG41+BI41+BK41+BM41</f>
        <v>9075.4151000000002</v>
      </c>
      <c r="H41" s="72">
        <f>AZ41+BD41+BF41+BH41+BJ41+BL41+BN41</f>
        <v>450</v>
      </c>
      <c r="I41" s="72">
        <v>12100</v>
      </c>
      <c r="J41" s="72">
        <v>1902.8119999999999</v>
      </c>
      <c r="K41" s="72">
        <v>0</v>
      </c>
      <c r="L41" s="72">
        <v>0</v>
      </c>
      <c r="M41" s="72">
        <v>6592</v>
      </c>
      <c r="N41" s="72">
        <v>856.08889999999997</v>
      </c>
      <c r="O41" s="72">
        <v>1500</v>
      </c>
      <c r="P41" s="72">
        <v>516.99570000000006</v>
      </c>
      <c r="Q41" s="72">
        <v>939.6</v>
      </c>
      <c r="R41" s="72">
        <v>0</v>
      </c>
      <c r="S41" s="72">
        <v>200</v>
      </c>
      <c r="T41" s="72">
        <v>25.353300000000001</v>
      </c>
      <c r="U41" s="72">
        <v>70</v>
      </c>
      <c r="V41" s="72">
        <v>0</v>
      </c>
      <c r="W41" s="72">
        <v>320</v>
      </c>
      <c r="X41" s="72">
        <v>15.6</v>
      </c>
      <c r="Y41" s="72">
        <v>0</v>
      </c>
      <c r="Z41" s="72">
        <v>0</v>
      </c>
      <c r="AA41" s="72">
        <v>2226.4</v>
      </c>
      <c r="AB41" s="72">
        <v>0</v>
      </c>
      <c r="AC41" s="72">
        <v>1156</v>
      </c>
      <c r="AD41" s="72">
        <v>250.13990000000001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7000</v>
      </c>
      <c r="AL41" s="72">
        <v>1083.587</v>
      </c>
      <c r="AM41" s="72">
        <v>0</v>
      </c>
      <c r="AN41" s="72">
        <v>0</v>
      </c>
      <c r="AO41" s="72">
        <v>0</v>
      </c>
      <c r="AP41" s="72">
        <v>0</v>
      </c>
      <c r="AQ41" s="72">
        <f>AS41+AU41-BA41</f>
        <v>820</v>
      </c>
      <c r="AR41" s="72">
        <f>AT41+AV41-BB41</f>
        <v>23.175000000000001</v>
      </c>
      <c r="AS41" s="72">
        <v>6820.4</v>
      </c>
      <c r="AT41" s="72">
        <v>23.175000000000001</v>
      </c>
      <c r="AU41" s="72">
        <v>0</v>
      </c>
      <c r="AV41" s="72">
        <v>0</v>
      </c>
      <c r="AW41" s="72">
        <v>6500.4</v>
      </c>
      <c r="AX41" s="72">
        <v>0</v>
      </c>
      <c r="AY41" s="72">
        <v>0</v>
      </c>
      <c r="AZ41" s="72">
        <v>0</v>
      </c>
      <c r="BA41" s="72">
        <v>6000.4</v>
      </c>
      <c r="BB41" s="72">
        <v>0</v>
      </c>
      <c r="BC41" s="72">
        <v>8274.8150999999998</v>
      </c>
      <c r="BD41" s="72">
        <v>0</v>
      </c>
      <c r="BE41" s="72">
        <v>800.6</v>
      </c>
      <c r="BF41" s="72">
        <v>450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</row>
    <row r="42" spans="1:66" s="73" customFormat="1" ht="13.5">
      <c r="A42" s="71">
        <v>33</v>
      </c>
      <c r="B42" s="76" t="s">
        <v>77</v>
      </c>
      <c r="C42" s="72">
        <f>E42+G42-BA42</f>
        <v>133322.1796</v>
      </c>
      <c r="D42" s="72">
        <f>F42+H42-BB42</f>
        <v>9394.6502999999993</v>
      </c>
      <c r="E42" s="72">
        <f>I42+K42+M42+AE42+AG42+AK42+AO42+AS42</f>
        <v>88882.2</v>
      </c>
      <c r="F42" s="72">
        <f>J42+L42+N42+AF42+AH42+AL42+AP42+AT42</f>
        <v>9244.6502999999993</v>
      </c>
      <c r="G42" s="72">
        <f>AY42+BC42+BE42+BG42+BI42+BK42+BM42</f>
        <v>52539.979599999999</v>
      </c>
      <c r="H42" s="72">
        <f>AZ42+BD42+BF42+BH42+BJ42+BL42+BN42</f>
        <v>150</v>
      </c>
      <c r="I42" s="72">
        <v>39181</v>
      </c>
      <c r="J42" s="72">
        <v>6263</v>
      </c>
      <c r="K42" s="72">
        <v>0</v>
      </c>
      <c r="L42" s="72">
        <v>0</v>
      </c>
      <c r="M42" s="72">
        <v>15914</v>
      </c>
      <c r="N42" s="72">
        <v>2166.2253000000001</v>
      </c>
      <c r="O42" s="72">
        <v>2050</v>
      </c>
      <c r="P42" s="72">
        <v>552.75530000000003</v>
      </c>
      <c r="Q42" s="72">
        <v>1600</v>
      </c>
      <c r="R42" s="72">
        <v>0</v>
      </c>
      <c r="S42" s="72">
        <v>550</v>
      </c>
      <c r="T42" s="72">
        <v>88.98</v>
      </c>
      <c r="U42" s="72">
        <v>0</v>
      </c>
      <c r="V42" s="72">
        <v>0</v>
      </c>
      <c r="W42" s="72">
        <v>1331</v>
      </c>
      <c r="X42" s="72">
        <v>65.8</v>
      </c>
      <c r="Y42" s="72">
        <v>400</v>
      </c>
      <c r="Z42" s="72">
        <v>0</v>
      </c>
      <c r="AA42" s="72">
        <v>6895</v>
      </c>
      <c r="AB42" s="72">
        <v>1150</v>
      </c>
      <c r="AC42" s="72">
        <v>3117</v>
      </c>
      <c r="AD42" s="72">
        <v>262.69</v>
      </c>
      <c r="AE42" s="72">
        <v>0</v>
      </c>
      <c r="AF42" s="72">
        <v>0</v>
      </c>
      <c r="AG42" s="72">
        <v>4000</v>
      </c>
      <c r="AH42" s="72">
        <v>502</v>
      </c>
      <c r="AI42" s="72">
        <v>4000</v>
      </c>
      <c r="AJ42" s="72">
        <v>502</v>
      </c>
      <c r="AK42" s="72">
        <v>9800</v>
      </c>
      <c r="AL42" s="72">
        <v>0</v>
      </c>
      <c r="AM42" s="72">
        <v>0</v>
      </c>
      <c r="AN42" s="72">
        <v>0</v>
      </c>
      <c r="AO42" s="72">
        <v>0</v>
      </c>
      <c r="AP42" s="72">
        <v>0</v>
      </c>
      <c r="AQ42" s="72">
        <f>AS42+AU42-BA42</f>
        <v>11887.2</v>
      </c>
      <c r="AR42" s="72">
        <f>AT42+AV42-BB42</f>
        <v>313.42500000000001</v>
      </c>
      <c r="AS42" s="72">
        <v>19987.2</v>
      </c>
      <c r="AT42" s="72">
        <v>313.42500000000001</v>
      </c>
      <c r="AU42" s="72">
        <v>0</v>
      </c>
      <c r="AV42" s="72">
        <v>0</v>
      </c>
      <c r="AW42" s="72">
        <v>19556.2</v>
      </c>
      <c r="AX42" s="72">
        <v>300</v>
      </c>
      <c r="AY42" s="72">
        <v>0</v>
      </c>
      <c r="AZ42" s="72">
        <v>0</v>
      </c>
      <c r="BA42" s="72">
        <v>8100</v>
      </c>
      <c r="BB42" s="72">
        <v>0</v>
      </c>
      <c r="BC42" s="72">
        <v>51139.979599999999</v>
      </c>
      <c r="BD42" s="72">
        <v>0</v>
      </c>
      <c r="BE42" s="72">
        <v>1400</v>
      </c>
      <c r="BF42" s="72">
        <v>150</v>
      </c>
      <c r="BG42" s="72">
        <v>0</v>
      </c>
      <c r="BH42" s="72">
        <v>0</v>
      </c>
      <c r="BI42" s="72">
        <v>0</v>
      </c>
      <c r="BJ42" s="72">
        <v>0</v>
      </c>
      <c r="BK42" s="72">
        <v>0</v>
      </c>
      <c r="BL42" s="72">
        <v>0</v>
      </c>
      <c r="BM42" s="72">
        <v>0</v>
      </c>
      <c r="BN42" s="72">
        <v>0</v>
      </c>
    </row>
    <row r="43" spans="1:66">
      <c r="A43" s="71">
        <v>34</v>
      </c>
      <c r="B43" s="76" t="s">
        <v>78</v>
      </c>
      <c r="C43" s="72">
        <f>E43+G43-BA43</f>
        <v>251730.46230000001</v>
      </c>
      <c r="D43" s="72">
        <f>F43+H43-BB43</f>
        <v>33836.603199999998</v>
      </c>
      <c r="E43" s="72">
        <f>I43+K43+M43+AE43+AG43+AK43+AO43+AS43</f>
        <v>191200</v>
      </c>
      <c r="F43" s="72">
        <f>J43+L43+N43+AF43+AH43+AL43+AP43+AT43</f>
        <v>25820.9732</v>
      </c>
      <c r="G43" s="72">
        <f>AY43+BC43+BE43+BG43+BI43+BK43+BM43</f>
        <v>60530.462299999999</v>
      </c>
      <c r="H43" s="72">
        <f>AZ43+BD43+BF43+BH43+BJ43+BL43+BN43</f>
        <v>8015.63</v>
      </c>
      <c r="I43" s="72">
        <v>69860</v>
      </c>
      <c r="J43" s="72">
        <v>15639.504000000001</v>
      </c>
      <c r="K43" s="72">
        <v>0</v>
      </c>
      <c r="L43" s="72">
        <v>0</v>
      </c>
      <c r="M43" s="72">
        <v>37700</v>
      </c>
      <c r="N43" s="72">
        <v>4211.7691999999997</v>
      </c>
      <c r="O43" s="72">
        <v>3800</v>
      </c>
      <c r="P43" s="72">
        <v>657.47170000000006</v>
      </c>
      <c r="Q43" s="72">
        <v>2400</v>
      </c>
      <c r="R43" s="72">
        <v>580</v>
      </c>
      <c r="S43" s="72">
        <v>800</v>
      </c>
      <c r="T43" s="72">
        <v>73.387500000000003</v>
      </c>
      <c r="U43" s="72">
        <v>800</v>
      </c>
      <c r="V43" s="72">
        <v>0</v>
      </c>
      <c r="W43" s="72">
        <v>5000</v>
      </c>
      <c r="X43" s="72">
        <v>365.86</v>
      </c>
      <c r="Y43" s="72">
        <v>1900</v>
      </c>
      <c r="Z43" s="72">
        <v>250</v>
      </c>
      <c r="AA43" s="72">
        <v>9800</v>
      </c>
      <c r="AB43" s="72">
        <v>0</v>
      </c>
      <c r="AC43" s="72">
        <v>11300</v>
      </c>
      <c r="AD43" s="72">
        <v>1575.95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41200</v>
      </c>
      <c r="AL43" s="72">
        <v>5469.7</v>
      </c>
      <c r="AM43" s="72">
        <v>0</v>
      </c>
      <c r="AN43" s="72">
        <v>0</v>
      </c>
      <c r="AO43" s="72">
        <v>2000</v>
      </c>
      <c r="AP43" s="72">
        <v>500</v>
      </c>
      <c r="AQ43" s="72">
        <f>AS43+AU43-BA43</f>
        <v>40440</v>
      </c>
      <c r="AR43" s="72">
        <f>AT43+AV43-BB43</f>
        <v>0</v>
      </c>
      <c r="AS43" s="72">
        <v>40440</v>
      </c>
      <c r="AT43" s="72">
        <v>0</v>
      </c>
      <c r="AU43" s="72">
        <v>0</v>
      </c>
      <c r="AV43" s="72">
        <v>0</v>
      </c>
      <c r="AW43" s="72">
        <v>38240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57681.462299999999</v>
      </c>
      <c r="BD43" s="72">
        <v>0</v>
      </c>
      <c r="BE43" s="72">
        <v>2849</v>
      </c>
      <c r="BF43" s="72">
        <v>1449</v>
      </c>
      <c r="BG43" s="72">
        <v>0</v>
      </c>
      <c r="BH43" s="72">
        <v>0</v>
      </c>
      <c r="BI43" s="72">
        <v>0</v>
      </c>
      <c r="BJ43" s="72">
        <v>7000</v>
      </c>
      <c r="BK43" s="72">
        <v>0</v>
      </c>
      <c r="BL43" s="72">
        <v>-433.37</v>
      </c>
      <c r="BM43" s="72">
        <v>0</v>
      </c>
      <c r="BN43" s="72">
        <v>0</v>
      </c>
    </row>
    <row r="44" spans="1:66">
      <c r="A44" s="71">
        <v>35</v>
      </c>
      <c r="B44" s="76" t="s">
        <v>79</v>
      </c>
      <c r="C44" s="72">
        <f>E44+G44-BA44</f>
        <v>180491.32</v>
      </c>
      <c r="D44" s="72">
        <f>F44+H44-BB44</f>
        <v>16099.936799999999</v>
      </c>
      <c r="E44" s="72">
        <f>I44+K44+M44+AE44+AG44+AK44+AO44+AS44</f>
        <v>145458.193</v>
      </c>
      <c r="F44" s="72">
        <f>J44+L44+N44+AF44+AH44+AL44+AP44+AT44</f>
        <v>16099.936799999999</v>
      </c>
      <c r="G44" s="72">
        <f>AY44+BC44+BE44+BG44+BI44+BK44+BM44</f>
        <v>64033.127</v>
      </c>
      <c r="H44" s="72">
        <f>AZ44+BD44+BF44+BH44+BJ44+BL44+BN44</f>
        <v>0</v>
      </c>
      <c r="I44" s="72">
        <v>35451</v>
      </c>
      <c r="J44" s="72">
        <v>7495.19</v>
      </c>
      <c r="K44" s="72">
        <v>0</v>
      </c>
      <c r="L44" s="72">
        <v>0</v>
      </c>
      <c r="M44" s="72">
        <v>23479.16</v>
      </c>
      <c r="N44" s="72">
        <v>731.96479999999997</v>
      </c>
      <c r="O44" s="72">
        <v>3600</v>
      </c>
      <c r="P44" s="72">
        <v>674.16480000000001</v>
      </c>
      <c r="Q44" s="72">
        <v>2619.16</v>
      </c>
      <c r="R44" s="72">
        <v>0</v>
      </c>
      <c r="S44" s="72">
        <v>150</v>
      </c>
      <c r="T44" s="72">
        <v>0</v>
      </c>
      <c r="U44" s="72">
        <v>200</v>
      </c>
      <c r="V44" s="72">
        <v>0</v>
      </c>
      <c r="W44" s="72">
        <v>1900</v>
      </c>
      <c r="X44" s="72">
        <v>10.8</v>
      </c>
      <c r="Y44" s="72">
        <v>400</v>
      </c>
      <c r="Z44" s="72">
        <v>0</v>
      </c>
      <c r="AA44" s="72">
        <v>7000</v>
      </c>
      <c r="AB44" s="72">
        <v>0</v>
      </c>
      <c r="AC44" s="72">
        <v>5100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72">
        <v>0</v>
      </c>
      <c r="AK44" s="72">
        <v>53878.033000000003</v>
      </c>
      <c r="AL44" s="72">
        <v>6552.7820000000002</v>
      </c>
      <c r="AM44" s="72">
        <v>0</v>
      </c>
      <c r="AN44" s="72">
        <v>0</v>
      </c>
      <c r="AO44" s="72">
        <v>3500</v>
      </c>
      <c r="AP44" s="72">
        <v>1285</v>
      </c>
      <c r="AQ44" s="72">
        <f>AS44+AU44-BA44</f>
        <v>150</v>
      </c>
      <c r="AR44" s="72">
        <f>AT44+AV44-BB44</f>
        <v>35</v>
      </c>
      <c r="AS44" s="72">
        <v>29150</v>
      </c>
      <c r="AT44" s="72">
        <v>35</v>
      </c>
      <c r="AU44" s="72">
        <v>0</v>
      </c>
      <c r="AV44" s="72">
        <v>0</v>
      </c>
      <c r="AW44" s="72">
        <v>29000</v>
      </c>
      <c r="AX44" s="72">
        <v>0</v>
      </c>
      <c r="AY44" s="72">
        <v>0</v>
      </c>
      <c r="AZ44" s="72">
        <v>0</v>
      </c>
      <c r="BA44" s="72">
        <v>29000</v>
      </c>
      <c r="BB44" s="72">
        <v>0</v>
      </c>
      <c r="BC44" s="72">
        <v>55033.127</v>
      </c>
      <c r="BD44" s="72">
        <v>0</v>
      </c>
      <c r="BE44" s="72">
        <v>9000</v>
      </c>
      <c r="BF44" s="72">
        <v>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</row>
    <row r="45" spans="1:66" s="73" customFormat="1" ht="13.5">
      <c r="A45" s="71">
        <v>36</v>
      </c>
      <c r="B45" s="76" t="s">
        <v>80</v>
      </c>
      <c r="C45" s="72">
        <f>E45+G45-BA45</f>
        <v>165097.66190000001</v>
      </c>
      <c r="D45" s="72">
        <f>F45+H45-BB45</f>
        <v>11611.6566</v>
      </c>
      <c r="E45" s="72">
        <f>I45+K45+M45+AE45+AG45+AK45+AO45+AS45</f>
        <v>129920.9</v>
      </c>
      <c r="F45" s="72">
        <f>J45+L45+N45+AF45+AH45+AL45+AP45+AT45</f>
        <v>11611.6566</v>
      </c>
      <c r="G45" s="72">
        <f>AY45+BC45+BE45+BG45+BI45+BK45+BM45</f>
        <v>58176.761899999998</v>
      </c>
      <c r="H45" s="72">
        <f>AZ45+BD45+BF45+BH45+BJ45+BL45+BN45</f>
        <v>100</v>
      </c>
      <c r="I45" s="72">
        <v>41300</v>
      </c>
      <c r="J45" s="72">
        <v>6825.9809999999998</v>
      </c>
      <c r="K45" s="72">
        <v>0</v>
      </c>
      <c r="L45" s="72">
        <v>0</v>
      </c>
      <c r="M45" s="72">
        <v>20900</v>
      </c>
      <c r="N45" s="72">
        <v>1255.3006</v>
      </c>
      <c r="O45" s="72">
        <v>2100</v>
      </c>
      <c r="P45" s="72">
        <v>394.4486</v>
      </c>
      <c r="Q45" s="72">
        <v>2300</v>
      </c>
      <c r="R45" s="72">
        <v>230</v>
      </c>
      <c r="S45" s="72">
        <v>500</v>
      </c>
      <c r="T45" s="72">
        <v>74.591999999999999</v>
      </c>
      <c r="U45" s="72">
        <v>500</v>
      </c>
      <c r="V45" s="72">
        <v>0</v>
      </c>
      <c r="W45" s="72">
        <v>2150</v>
      </c>
      <c r="X45" s="72">
        <v>84.96</v>
      </c>
      <c r="Y45" s="72">
        <v>300</v>
      </c>
      <c r="Z45" s="72">
        <v>0</v>
      </c>
      <c r="AA45" s="72">
        <v>7650</v>
      </c>
      <c r="AB45" s="72">
        <v>0</v>
      </c>
      <c r="AC45" s="72">
        <v>4400</v>
      </c>
      <c r="AD45" s="72">
        <v>471.3</v>
      </c>
      <c r="AE45" s="72">
        <v>0</v>
      </c>
      <c r="AF45" s="72">
        <v>0</v>
      </c>
      <c r="AG45" s="72">
        <v>15843.106</v>
      </c>
      <c r="AH45" s="72">
        <v>157.76599999999999</v>
      </c>
      <c r="AI45" s="72">
        <v>15843.106</v>
      </c>
      <c r="AJ45" s="72">
        <v>157.76599999999999</v>
      </c>
      <c r="AK45" s="72">
        <v>25393.794000000002</v>
      </c>
      <c r="AL45" s="72">
        <v>2883.194</v>
      </c>
      <c r="AM45" s="72">
        <v>0</v>
      </c>
      <c r="AN45" s="72">
        <v>0</v>
      </c>
      <c r="AO45" s="72">
        <v>0</v>
      </c>
      <c r="AP45" s="72">
        <v>0</v>
      </c>
      <c r="AQ45" s="72">
        <f>AS45+AU45-BA45</f>
        <v>3484</v>
      </c>
      <c r="AR45" s="72">
        <f>AT45+AV45-BB45</f>
        <v>389.41500000000002</v>
      </c>
      <c r="AS45" s="72">
        <v>26484</v>
      </c>
      <c r="AT45" s="72">
        <v>489.41500000000002</v>
      </c>
      <c r="AU45" s="72">
        <v>0</v>
      </c>
      <c r="AV45" s="72">
        <v>0</v>
      </c>
      <c r="AW45" s="72">
        <v>25984</v>
      </c>
      <c r="AX45" s="72">
        <v>445</v>
      </c>
      <c r="AY45" s="72">
        <v>0</v>
      </c>
      <c r="AZ45" s="72">
        <v>0</v>
      </c>
      <c r="BA45" s="72">
        <v>23000</v>
      </c>
      <c r="BB45" s="72">
        <v>100</v>
      </c>
      <c r="BC45" s="72">
        <v>53776.761899999998</v>
      </c>
      <c r="BD45" s="72">
        <v>0</v>
      </c>
      <c r="BE45" s="72">
        <v>4400</v>
      </c>
      <c r="BF45" s="72">
        <v>100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2">
        <v>0</v>
      </c>
    </row>
    <row r="46" spans="1:66">
      <c r="A46" s="71">
        <v>37</v>
      </c>
      <c r="B46" s="76" t="s">
        <v>81</v>
      </c>
      <c r="C46" s="72">
        <f>E46+G46-BA46</f>
        <v>80628.710499999986</v>
      </c>
      <c r="D46" s="72">
        <f>F46+H46-BB46</f>
        <v>18437.1587</v>
      </c>
      <c r="E46" s="72">
        <f>I46+K46+M46+AE46+AG46+AK46+AO46+AS46</f>
        <v>79667.899999999994</v>
      </c>
      <c r="F46" s="72">
        <f>J46+L46+N46+AF46+AH46+AL46+AP46+AT46</f>
        <v>17556.0537</v>
      </c>
      <c r="G46" s="72">
        <f>AY46+BC46+BE46+BG46+BI46+BK46+BM46</f>
        <v>5800</v>
      </c>
      <c r="H46" s="72">
        <f>AZ46+BD46+BF46+BH46+BJ46+BL46+BN46</f>
        <v>881.10500000000002</v>
      </c>
      <c r="I46" s="72">
        <v>30800</v>
      </c>
      <c r="J46" s="72">
        <v>7595.576</v>
      </c>
      <c r="K46" s="72">
        <v>0</v>
      </c>
      <c r="L46" s="72">
        <v>0</v>
      </c>
      <c r="M46" s="72">
        <v>11234</v>
      </c>
      <c r="N46" s="72">
        <v>3453.3197</v>
      </c>
      <c r="O46" s="72">
        <v>1000</v>
      </c>
      <c r="P46" s="72">
        <v>329.96969999999999</v>
      </c>
      <c r="Q46" s="72">
        <v>500</v>
      </c>
      <c r="R46" s="72">
        <v>0</v>
      </c>
      <c r="S46" s="72">
        <v>144</v>
      </c>
      <c r="T46" s="72">
        <v>24</v>
      </c>
      <c r="U46" s="72">
        <v>100</v>
      </c>
      <c r="V46" s="72">
        <v>21.4</v>
      </c>
      <c r="W46" s="72">
        <v>1100</v>
      </c>
      <c r="X46" s="72">
        <v>150.80000000000001</v>
      </c>
      <c r="Y46" s="72">
        <v>0</v>
      </c>
      <c r="Z46" s="72">
        <v>0</v>
      </c>
      <c r="AA46" s="72">
        <v>5770</v>
      </c>
      <c r="AB46" s="72">
        <v>2083.65</v>
      </c>
      <c r="AC46" s="72">
        <v>2380</v>
      </c>
      <c r="AD46" s="72">
        <v>733.5</v>
      </c>
      <c r="AE46" s="72">
        <v>0</v>
      </c>
      <c r="AF46" s="72">
        <v>0</v>
      </c>
      <c r="AG46" s="72">
        <v>26100</v>
      </c>
      <c r="AH46" s="72">
        <v>6005.1580000000004</v>
      </c>
      <c r="AI46" s="72">
        <v>26100</v>
      </c>
      <c r="AJ46" s="72">
        <v>6005.1580000000004</v>
      </c>
      <c r="AK46" s="72">
        <v>0</v>
      </c>
      <c r="AL46" s="72">
        <v>0</v>
      </c>
      <c r="AM46" s="72">
        <v>0</v>
      </c>
      <c r="AN46" s="72">
        <v>0</v>
      </c>
      <c r="AO46" s="72">
        <v>1500</v>
      </c>
      <c r="AP46" s="72">
        <v>502</v>
      </c>
      <c r="AQ46" s="72">
        <f>AS46+AU46-BA46</f>
        <v>5194.7104999999992</v>
      </c>
      <c r="AR46" s="72">
        <f>AT46+AV46-BB46</f>
        <v>0</v>
      </c>
      <c r="AS46" s="72">
        <v>10033.9</v>
      </c>
      <c r="AT46" s="72">
        <v>0</v>
      </c>
      <c r="AU46" s="72">
        <v>0</v>
      </c>
      <c r="AV46" s="72">
        <v>0</v>
      </c>
      <c r="AW46" s="72">
        <v>9933.9</v>
      </c>
      <c r="AX46" s="72">
        <v>0</v>
      </c>
      <c r="AY46" s="72">
        <v>0</v>
      </c>
      <c r="AZ46" s="72">
        <v>0</v>
      </c>
      <c r="BA46" s="72">
        <v>4839.1895000000004</v>
      </c>
      <c r="BB46" s="72">
        <v>0</v>
      </c>
      <c r="BC46" s="72">
        <v>400</v>
      </c>
      <c r="BD46" s="72">
        <v>400</v>
      </c>
      <c r="BE46" s="72">
        <v>5400</v>
      </c>
      <c r="BF46" s="72">
        <v>481.10500000000002</v>
      </c>
      <c r="BG46" s="72">
        <v>0</v>
      </c>
      <c r="BH46" s="72">
        <v>0</v>
      </c>
      <c r="BI46" s="72">
        <v>0</v>
      </c>
      <c r="BJ46" s="72">
        <v>0</v>
      </c>
      <c r="BK46" s="72">
        <v>0</v>
      </c>
      <c r="BL46" s="72">
        <v>0</v>
      </c>
      <c r="BM46" s="72">
        <v>0</v>
      </c>
      <c r="BN46" s="72">
        <v>0</v>
      </c>
    </row>
    <row r="47" spans="1:66">
      <c r="A47" s="71">
        <v>38</v>
      </c>
      <c r="B47" s="76" t="s">
        <v>82</v>
      </c>
      <c r="C47" s="72">
        <f>E47+G47-BA47</f>
        <v>344417.44669999997</v>
      </c>
      <c r="D47" s="72">
        <f>F47+H47-BB47</f>
        <v>13135.728799999999</v>
      </c>
      <c r="E47" s="72">
        <f>I47+K47+M47+AE47+AG47+AK47+AO47+AS47</f>
        <v>236225</v>
      </c>
      <c r="F47" s="72">
        <f>J47+L47+N47+AF47+AH47+AL47+AP47+AT47</f>
        <v>13135.728799999999</v>
      </c>
      <c r="G47" s="72">
        <f>AY47+BC47+BE47+BG47+BI47+BK47+BM47</f>
        <v>153192.4467</v>
      </c>
      <c r="H47" s="72">
        <f>AZ47+BD47+BF47+BH47+BJ47+BL47+BN47</f>
        <v>0</v>
      </c>
      <c r="I47" s="72">
        <v>65295</v>
      </c>
      <c r="J47" s="72">
        <v>8050.6229999999996</v>
      </c>
      <c r="K47" s="72">
        <v>0</v>
      </c>
      <c r="L47" s="72">
        <v>0</v>
      </c>
      <c r="M47" s="72">
        <v>40830</v>
      </c>
      <c r="N47" s="72">
        <v>2378.1057999999998</v>
      </c>
      <c r="O47" s="72">
        <v>7800</v>
      </c>
      <c r="P47" s="72">
        <v>1814.2228</v>
      </c>
      <c r="Q47" s="72">
        <v>3480</v>
      </c>
      <c r="R47" s="72">
        <v>0</v>
      </c>
      <c r="S47" s="72">
        <v>500</v>
      </c>
      <c r="T47" s="72">
        <v>53.55</v>
      </c>
      <c r="U47" s="72">
        <v>400</v>
      </c>
      <c r="V47" s="72">
        <v>0</v>
      </c>
      <c r="W47" s="72">
        <v>5500</v>
      </c>
      <c r="X47" s="72">
        <v>49.2</v>
      </c>
      <c r="Y47" s="72">
        <v>2200</v>
      </c>
      <c r="Z47" s="72">
        <v>0</v>
      </c>
      <c r="AA47" s="72">
        <v>11750</v>
      </c>
      <c r="AB47" s="72">
        <v>25</v>
      </c>
      <c r="AC47" s="72">
        <v>7200</v>
      </c>
      <c r="AD47" s="72">
        <v>361.74</v>
      </c>
      <c r="AE47" s="72">
        <v>0</v>
      </c>
      <c r="AF47" s="72">
        <v>0</v>
      </c>
      <c r="AG47" s="72">
        <v>43000</v>
      </c>
      <c r="AH47" s="72">
        <v>2645</v>
      </c>
      <c r="AI47" s="72">
        <v>43000</v>
      </c>
      <c r="AJ47" s="72">
        <v>2645</v>
      </c>
      <c r="AK47" s="72">
        <v>34500</v>
      </c>
      <c r="AL47" s="72">
        <v>0</v>
      </c>
      <c r="AM47" s="72">
        <v>0</v>
      </c>
      <c r="AN47" s="72">
        <v>0</v>
      </c>
      <c r="AO47" s="72">
        <v>2000</v>
      </c>
      <c r="AP47" s="72">
        <v>0</v>
      </c>
      <c r="AQ47" s="72">
        <f>AS47+AU47-BA47</f>
        <v>5600</v>
      </c>
      <c r="AR47" s="72">
        <f>AT47+AV47-BB47</f>
        <v>62</v>
      </c>
      <c r="AS47" s="72">
        <v>50600</v>
      </c>
      <c r="AT47" s="72">
        <v>62</v>
      </c>
      <c r="AU47" s="72">
        <v>0</v>
      </c>
      <c r="AV47" s="72">
        <v>0</v>
      </c>
      <c r="AW47" s="72">
        <v>47000</v>
      </c>
      <c r="AX47" s="72">
        <v>0</v>
      </c>
      <c r="AY47" s="72">
        <v>0</v>
      </c>
      <c r="AZ47" s="72">
        <v>0</v>
      </c>
      <c r="BA47" s="72">
        <v>45000</v>
      </c>
      <c r="BB47" s="72">
        <v>0</v>
      </c>
      <c r="BC47" s="72">
        <v>143000</v>
      </c>
      <c r="BD47" s="72">
        <v>0</v>
      </c>
      <c r="BE47" s="72">
        <v>10192.4467</v>
      </c>
      <c r="BF47" s="72">
        <v>0</v>
      </c>
      <c r="BG47" s="72">
        <v>0</v>
      </c>
      <c r="BH47" s="72">
        <v>0</v>
      </c>
      <c r="BI47" s="72">
        <v>0</v>
      </c>
      <c r="BJ47" s="72">
        <v>0</v>
      </c>
      <c r="BK47" s="72">
        <v>0</v>
      </c>
      <c r="BL47" s="72">
        <v>0</v>
      </c>
      <c r="BM47" s="72">
        <v>0</v>
      </c>
      <c r="BN47" s="72">
        <v>0</v>
      </c>
    </row>
    <row r="48" spans="1:66">
      <c r="A48" s="71">
        <v>39</v>
      </c>
      <c r="B48" s="76" t="s">
        <v>83</v>
      </c>
      <c r="C48" s="72">
        <f>E48+G48-BA48</f>
        <v>209436.12909999999</v>
      </c>
      <c r="D48" s="72">
        <f>F48+H48-BB48</f>
        <v>14208.765800000001</v>
      </c>
      <c r="E48" s="72">
        <f>I48+K48+M48+AE48+AG48+AK48+AO48+AS48</f>
        <v>181145</v>
      </c>
      <c r="F48" s="72">
        <f>J48+L48+N48+AF48+AH48+AL48+AP48+AT48</f>
        <v>14208.765800000001</v>
      </c>
      <c r="G48" s="72">
        <f>AY48+BC48+BE48+BG48+BI48+BK48+BM48</f>
        <v>28291.129099999998</v>
      </c>
      <c r="H48" s="72">
        <f>AZ48+BD48+BF48+BH48+BJ48+BL48+BN48</f>
        <v>0</v>
      </c>
      <c r="I48" s="72">
        <v>36300</v>
      </c>
      <c r="J48" s="72">
        <v>5307.26</v>
      </c>
      <c r="K48" s="72">
        <v>0</v>
      </c>
      <c r="L48" s="72">
        <v>0</v>
      </c>
      <c r="M48" s="72">
        <v>18856</v>
      </c>
      <c r="N48" s="72">
        <v>1146.9398000000001</v>
      </c>
      <c r="O48" s="72">
        <v>2400</v>
      </c>
      <c r="P48" s="72">
        <v>643.00369999999998</v>
      </c>
      <c r="Q48" s="72">
        <v>0</v>
      </c>
      <c r="R48" s="72">
        <v>0</v>
      </c>
      <c r="S48" s="72">
        <v>600</v>
      </c>
      <c r="T48" s="72">
        <v>95.947000000000003</v>
      </c>
      <c r="U48" s="72">
        <v>200</v>
      </c>
      <c r="V48" s="72">
        <v>0</v>
      </c>
      <c r="W48" s="72">
        <v>4836</v>
      </c>
      <c r="X48" s="72">
        <v>179.2</v>
      </c>
      <c r="Y48" s="72">
        <v>3000</v>
      </c>
      <c r="Z48" s="72">
        <v>0</v>
      </c>
      <c r="AA48" s="72">
        <v>4990</v>
      </c>
      <c r="AB48" s="72">
        <v>0</v>
      </c>
      <c r="AC48" s="72">
        <v>3890</v>
      </c>
      <c r="AD48" s="72">
        <v>228.78909999999999</v>
      </c>
      <c r="AE48" s="72">
        <v>0</v>
      </c>
      <c r="AF48" s="72">
        <v>0</v>
      </c>
      <c r="AG48" s="72">
        <v>60240</v>
      </c>
      <c r="AH48" s="72">
        <v>7754.5659999999998</v>
      </c>
      <c r="AI48" s="72">
        <v>60240</v>
      </c>
      <c r="AJ48" s="72">
        <v>7754.5659999999998</v>
      </c>
      <c r="AK48" s="72">
        <v>25299</v>
      </c>
      <c r="AL48" s="72">
        <v>0</v>
      </c>
      <c r="AM48" s="72">
        <v>0</v>
      </c>
      <c r="AN48" s="72">
        <v>0</v>
      </c>
      <c r="AO48" s="72">
        <v>3600</v>
      </c>
      <c r="AP48" s="72">
        <v>0</v>
      </c>
      <c r="AQ48" s="72">
        <f>AS48+AU48-BA48</f>
        <v>36850</v>
      </c>
      <c r="AR48" s="72">
        <f>AT48+AV48-BB48</f>
        <v>0</v>
      </c>
      <c r="AS48" s="72">
        <v>36850</v>
      </c>
      <c r="AT48" s="72">
        <v>0</v>
      </c>
      <c r="AU48" s="72">
        <v>0</v>
      </c>
      <c r="AV48" s="72">
        <v>0</v>
      </c>
      <c r="AW48" s="72">
        <v>36000</v>
      </c>
      <c r="AX48" s="72">
        <v>0</v>
      </c>
      <c r="AY48" s="72">
        <v>0</v>
      </c>
      <c r="AZ48" s="72">
        <v>0</v>
      </c>
      <c r="BA48" s="72">
        <v>0</v>
      </c>
      <c r="BB48" s="72">
        <v>0</v>
      </c>
      <c r="BC48" s="72">
        <v>24600</v>
      </c>
      <c r="BD48" s="72">
        <v>0</v>
      </c>
      <c r="BE48" s="72">
        <v>3691.1291000000001</v>
      </c>
      <c r="BF48" s="72">
        <v>0</v>
      </c>
      <c r="BG48" s="72">
        <v>0</v>
      </c>
      <c r="BH48" s="72">
        <v>0</v>
      </c>
      <c r="BI48" s="72">
        <v>0</v>
      </c>
      <c r="BJ48" s="72">
        <v>0</v>
      </c>
      <c r="BK48" s="72">
        <v>0</v>
      </c>
      <c r="BL48" s="72">
        <v>0</v>
      </c>
      <c r="BM48" s="72">
        <v>0</v>
      </c>
      <c r="BN48" s="72">
        <v>0</v>
      </c>
    </row>
    <row r="49" spans="1:66">
      <c r="A49" s="71">
        <v>40</v>
      </c>
      <c r="B49" s="76" t="s">
        <v>84</v>
      </c>
      <c r="C49" s="72">
        <f>E49+G49-BA49</f>
        <v>344720.75290000002</v>
      </c>
      <c r="D49" s="72">
        <f>F49+H49-BB49</f>
        <v>21120.668900000001</v>
      </c>
      <c r="E49" s="72">
        <f>I49+K49+M49+AE49+AG49+AK49+AO49+AS49</f>
        <v>250411</v>
      </c>
      <c r="F49" s="72">
        <f>J49+L49+N49+AF49+AH49+AL49+AP49+AT49</f>
        <v>20310.800900000002</v>
      </c>
      <c r="G49" s="72">
        <f>AY49+BC49+BE49+BG49+BI49+BK49+BM49</f>
        <v>98309.752900000007</v>
      </c>
      <c r="H49" s="72">
        <f>AZ49+BD49+BF49+BH49+BJ49+BL49+BN49</f>
        <v>809.86799999999994</v>
      </c>
      <c r="I49" s="72">
        <v>48300</v>
      </c>
      <c r="J49" s="72">
        <v>5955.4769999999999</v>
      </c>
      <c r="K49" s="72">
        <v>0</v>
      </c>
      <c r="L49" s="72">
        <v>0</v>
      </c>
      <c r="M49" s="72">
        <v>70611</v>
      </c>
      <c r="N49" s="72">
        <v>6375.5838999999996</v>
      </c>
      <c r="O49" s="72">
        <v>14800</v>
      </c>
      <c r="P49" s="72">
        <v>2709.0126</v>
      </c>
      <c r="Q49" s="72">
        <v>2500</v>
      </c>
      <c r="R49" s="72">
        <v>0</v>
      </c>
      <c r="S49" s="72">
        <v>530</v>
      </c>
      <c r="T49" s="72">
        <v>114.1433</v>
      </c>
      <c r="U49" s="72">
        <v>600</v>
      </c>
      <c r="V49" s="72">
        <v>0</v>
      </c>
      <c r="W49" s="72">
        <v>5100</v>
      </c>
      <c r="X49" s="72">
        <v>46.8</v>
      </c>
      <c r="Y49" s="72">
        <v>800</v>
      </c>
      <c r="Z49" s="72">
        <v>0</v>
      </c>
      <c r="AA49" s="72">
        <v>19760</v>
      </c>
      <c r="AB49" s="72">
        <v>563.61</v>
      </c>
      <c r="AC49" s="72">
        <v>20161</v>
      </c>
      <c r="AD49" s="72">
        <v>2009.4</v>
      </c>
      <c r="AE49" s="72">
        <v>0</v>
      </c>
      <c r="AF49" s="72">
        <v>0</v>
      </c>
      <c r="AG49" s="72">
        <v>54200</v>
      </c>
      <c r="AH49" s="72">
        <v>7633.74</v>
      </c>
      <c r="AI49" s="72">
        <v>54200</v>
      </c>
      <c r="AJ49" s="72">
        <v>7633.74</v>
      </c>
      <c r="AK49" s="72">
        <v>23000</v>
      </c>
      <c r="AL49" s="72">
        <v>0</v>
      </c>
      <c r="AM49" s="72">
        <v>0</v>
      </c>
      <c r="AN49" s="72">
        <v>0</v>
      </c>
      <c r="AO49" s="72">
        <v>3500</v>
      </c>
      <c r="AP49" s="72">
        <v>340</v>
      </c>
      <c r="AQ49" s="72">
        <f>AS49+AU49-BA49</f>
        <v>46800</v>
      </c>
      <c r="AR49" s="72">
        <f>AT49+AV49-BB49</f>
        <v>6</v>
      </c>
      <c r="AS49" s="72">
        <v>50800</v>
      </c>
      <c r="AT49" s="72">
        <v>6</v>
      </c>
      <c r="AU49" s="72">
        <v>0</v>
      </c>
      <c r="AV49" s="72">
        <v>0</v>
      </c>
      <c r="AW49" s="72">
        <v>50000</v>
      </c>
      <c r="AX49" s="72">
        <v>0</v>
      </c>
      <c r="AY49" s="72">
        <v>0</v>
      </c>
      <c r="AZ49" s="72">
        <v>0</v>
      </c>
      <c r="BA49" s="72">
        <v>4000</v>
      </c>
      <c r="BB49" s="72">
        <v>0</v>
      </c>
      <c r="BC49" s="72">
        <v>94309.752900000007</v>
      </c>
      <c r="BD49" s="72">
        <v>0</v>
      </c>
      <c r="BE49" s="72">
        <v>4000</v>
      </c>
      <c r="BF49" s="72">
        <v>999.9</v>
      </c>
      <c r="BG49" s="72">
        <v>0</v>
      </c>
      <c r="BH49" s="72">
        <v>0</v>
      </c>
      <c r="BI49" s="72">
        <v>0</v>
      </c>
      <c r="BJ49" s="72">
        <v>0</v>
      </c>
      <c r="BK49" s="72">
        <v>0</v>
      </c>
      <c r="BL49" s="72">
        <v>-190.03200000000001</v>
      </c>
      <c r="BM49" s="72">
        <v>0</v>
      </c>
      <c r="BN49" s="72">
        <v>0</v>
      </c>
    </row>
    <row r="50" spans="1:66">
      <c r="A50" s="71">
        <v>41</v>
      </c>
      <c r="B50" s="76" t="s">
        <v>85</v>
      </c>
      <c r="C50" s="72">
        <f>E50+G50-BA50</f>
        <v>191714.51519999999</v>
      </c>
      <c r="D50" s="72">
        <f>F50+H50-BB50</f>
        <v>18083.071799999998</v>
      </c>
      <c r="E50" s="72">
        <f>I50+K50+M50+AE50+AG50+AK50+AO50+AS50</f>
        <v>146703.4</v>
      </c>
      <c r="F50" s="72">
        <f>J50+L50+N50+AF50+AH50+AL50+AP50+AT50</f>
        <v>9617.871799999999</v>
      </c>
      <c r="G50" s="72">
        <f>AY50+BC50+BE50+BG50+BI50+BK50+BM50</f>
        <v>74011.1152</v>
      </c>
      <c r="H50" s="72">
        <f>AZ50+BD50+BF50+BH50+BJ50+BL50+BN50</f>
        <v>8465.2000000000007</v>
      </c>
      <c r="I50" s="72">
        <v>43100</v>
      </c>
      <c r="J50" s="72">
        <v>6730</v>
      </c>
      <c r="K50" s="72">
        <v>0</v>
      </c>
      <c r="L50" s="72">
        <v>0</v>
      </c>
      <c r="M50" s="72">
        <v>50963.4</v>
      </c>
      <c r="N50" s="72">
        <v>2240.1518000000001</v>
      </c>
      <c r="O50" s="72">
        <v>3880</v>
      </c>
      <c r="P50" s="72">
        <v>714.41690000000006</v>
      </c>
      <c r="Q50" s="72">
        <v>0</v>
      </c>
      <c r="R50" s="72">
        <v>0</v>
      </c>
      <c r="S50" s="72">
        <v>420</v>
      </c>
      <c r="T50" s="72">
        <v>23.088000000000001</v>
      </c>
      <c r="U50" s="72">
        <v>560</v>
      </c>
      <c r="V50" s="72">
        <v>260.39999999999998</v>
      </c>
      <c r="W50" s="72">
        <v>1700</v>
      </c>
      <c r="X50" s="72">
        <v>134.64689999999999</v>
      </c>
      <c r="Y50" s="72">
        <v>300</v>
      </c>
      <c r="Z50" s="72">
        <v>0</v>
      </c>
      <c r="AA50" s="72">
        <v>24821.5</v>
      </c>
      <c r="AB50" s="72">
        <v>97</v>
      </c>
      <c r="AC50" s="72">
        <v>13857.4</v>
      </c>
      <c r="AD50" s="72">
        <v>310.60000000000002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20000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f>AS50+AU50-BA50</f>
        <v>3640</v>
      </c>
      <c r="AR50" s="72">
        <f>AT50+AV50-BB50</f>
        <v>647.72</v>
      </c>
      <c r="AS50" s="72">
        <v>32640</v>
      </c>
      <c r="AT50" s="72">
        <v>647.72</v>
      </c>
      <c r="AU50" s="72">
        <v>0</v>
      </c>
      <c r="AV50" s="72">
        <v>0</v>
      </c>
      <c r="AW50" s="72">
        <v>31940</v>
      </c>
      <c r="AX50" s="72">
        <v>540</v>
      </c>
      <c r="AY50" s="72">
        <v>0</v>
      </c>
      <c r="AZ50" s="72">
        <v>0</v>
      </c>
      <c r="BA50" s="72">
        <v>29000</v>
      </c>
      <c r="BB50" s="72">
        <v>0</v>
      </c>
      <c r="BC50" s="72">
        <v>63011.1152</v>
      </c>
      <c r="BD50" s="72">
        <v>8167.2</v>
      </c>
      <c r="BE50" s="72">
        <v>11000</v>
      </c>
      <c r="BF50" s="72">
        <v>298</v>
      </c>
      <c r="BG50" s="72">
        <v>0</v>
      </c>
      <c r="BH50" s="72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</row>
    <row r="51" spans="1:66">
      <c r="A51" s="71">
        <v>42</v>
      </c>
      <c r="B51" s="76" t="s">
        <v>86</v>
      </c>
      <c r="C51" s="72">
        <f>E51+G51-BA51</f>
        <v>168976.02530000001</v>
      </c>
      <c r="D51" s="72">
        <f>F51+H51-BB51</f>
        <v>19350.698800000002</v>
      </c>
      <c r="E51" s="72">
        <f>I51+K51+M51+AE51+AG51+AK51+AO51+AS51</f>
        <v>152756.20000000001</v>
      </c>
      <c r="F51" s="72">
        <f>J51+L51+N51+AF51+AH51+AL51+AP51+AT51</f>
        <v>18496.068800000001</v>
      </c>
      <c r="G51" s="72">
        <f>AY51+BC51+BE51+BG51+BI51+BK51+BM51</f>
        <v>43410.025300000001</v>
      </c>
      <c r="H51" s="72">
        <f>AZ51+BD51+BF51+BH51+BJ51+BL51+BN51</f>
        <v>854.63</v>
      </c>
      <c r="I51" s="72">
        <v>45750</v>
      </c>
      <c r="J51" s="72">
        <v>6949.1689999999999</v>
      </c>
      <c r="K51" s="72">
        <v>0</v>
      </c>
      <c r="L51" s="72">
        <v>0</v>
      </c>
      <c r="M51" s="72">
        <v>19852.400000000001</v>
      </c>
      <c r="N51" s="72">
        <v>2379.9998000000001</v>
      </c>
      <c r="O51" s="72">
        <v>4000</v>
      </c>
      <c r="P51" s="72">
        <v>1034.2114999999999</v>
      </c>
      <c r="Q51" s="72">
        <v>0</v>
      </c>
      <c r="R51" s="72">
        <v>0</v>
      </c>
      <c r="S51" s="72">
        <v>426</v>
      </c>
      <c r="T51" s="72">
        <v>88.5</v>
      </c>
      <c r="U51" s="72">
        <v>250</v>
      </c>
      <c r="V51" s="72">
        <v>0</v>
      </c>
      <c r="W51" s="72">
        <v>3032.4</v>
      </c>
      <c r="X51" s="72">
        <v>285.60000000000002</v>
      </c>
      <c r="Y51" s="72">
        <v>1500</v>
      </c>
      <c r="Z51" s="72">
        <v>0</v>
      </c>
      <c r="AA51" s="72">
        <v>6800</v>
      </c>
      <c r="AB51" s="72">
        <v>38</v>
      </c>
      <c r="AC51" s="72">
        <v>4000</v>
      </c>
      <c r="AD51" s="72">
        <v>925.07529999999997</v>
      </c>
      <c r="AE51" s="72">
        <v>0</v>
      </c>
      <c r="AF51" s="72">
        <v>0</v>
      </c>
      <c r="AG51" s="72">
        <v>52639.3</v>
      </c>
      <c r="AH51" s="72">
        <v>8766.9</v>
      </c>
      <c r="AI51" s="72">
        <v>52639.3</v>
      </c>
      <c r="AJ51" s="72">
        <v>8766.9</v>
      </c>
      <c r="AK51" s="72">
        <v>1500</v>
      </c>
      <c r="AL51" s="72">
        <v>0</v>
      </c>
      <c r="AM51" s="72">
        <v>0</v>
      </c>
      <c r="AN51" s="72">
        <v>0</v>
      </c>
      <c r="AO51" s="72">
        <v>2700</v>
      </c>
      <c r="AP51" s="72">
        <v>400</v>
      </c>
      <c r="AQ51" s="72">
        <f>AS51+AU51-BA51</f>
        <v>3124.2999999999993</v>
      </c>
      <c r="AR51" s="72">
        <f>AT51+AV51-BB51</f>
        <v>0</v>
      </c>
      <c r="AS51" s="72">
        <v>30314.5</v>
      </c>
      <c r="AT51" s="72">
        <v>0</v>
      </c>
      <c r="AU51" s="72">
        <v>0</v>
      </c>
      <c r="AV51" s="72">
        <v>0</v>
      </c>
      <c r="AW51" s="72">
        <v>30014.5</v>
      </c>
      <c r="AX51" s="72">
        <v>0</v>
      </c>
      <c r="AY51" s="72">
        <v>0</v>
      </c>
      <c r="AZ51" s="72">
        <v>0</v>
      </c>
      <c r="BA51" s="72">
        <v>27190.2</v>
      </c>
      <c r="BB51" s="72">
        <v>0</v>
      </c>
      <c r="BC51" s="72">
        <v>40180.025300000001</v>
      </c>
      <c r="BD51" s="72">
        <v>0</v>
      </c>
      <c r="BE51" s="72">
        <v>3230</v>
      </c>
      <c r="BF51" s="72">
        <v>885</v>
      </c>
      <c r="BG51" s="72">
        <v>0</v>
      </c>
      <c r="BH51" s="72">
        <v>0</v>
      </c>
      <c r="BI51" s="72">
        <v>0</v>
      </c>
      <c r="BJ51" s="72">
        <v>0</v>
      </c>
      <c r="BK51" s="72">
        <v>0</v>
      </c>
      <c r="BL51" s="72">
        <v>-30.37</v>
      </c>
      <c r="BM51" s="72">
        <v>0</v>
      </c>
      <c r="BN51" s="72">
        <v>0</v>
      </c>
    </row>
    <row r="52" spans="1:66">
      <c r="A52" s="71">
        <v>43</v>
      </c>
      <c r="B52" s="76" t="s">
        <v>87</v>
      </c>
      <c r="C52" s="72">
        <f>E52+G52-BA52</f>
        <v>151284.41469999999</v>
      </c>
      <c r="D52" s="72">
        <f>F52+H52-BB52</f>
        <v>14143.554400000001</v>
      </c>
      <c r="E52" s="72">
        <f>I52+K52+M52+AE52+AG52+AK52+AO52+AS52</f>
        <v>126246.39999999999</v>
      </c>
      <c r="F52" s="72">
        <f>J52+L52+N52+AF52+AH52+AL52+AP52+AT52</f>
        <v>14143.554400000001</v>
      </c>
      <c r="G52" s="72">
        <f>AY52+BC52+BE52+BG52+BI52+BK52+BM52</f>
        <v>50076.429400000001</v>
      </c>
      <c r="H52" s="72">
        <f>AZ52+BD52+BF52+BH52+BJ52+BL52+BN52</f>
        <v>0</v>
      </c>
      <c r="I52" s="72">
        <v>46900</v>
      </c>
      <c r="J52" s="72">
        <v>8519.42</v>
      </c>
      <c r="K52" s="72">
        <v>0</v>
      </c>
      <c r="L52" s="72">
        <v>0</v>
      </c>
      <c r="M52" s="72">
        <v>21807.9853</v>
      </c>
      <c r="N52" s="72">
        <v>1093.6343999999999</v>
      </c>
      <c r="O52" s="72">
        <v>3650</v>
      </c>
      <c r="P52" s="72">
        <v>783.37440000000004</v>
      </c>
      <c r="Q52" s="72">
        <v>1561.1853000000001</v>
      </c>
      <c r="R52" s="72">
        <v>130.285</v>
      </c>
      <c r="S52" s="72">
        <v>500</v>
      </c>
      <c r="T52" s="72">
        <v>43.174999999999997</v>
      </c>
      <c r="U52" s="72">
        <v>550</v>
      </c>
      <c r="V52" s="72">
        <v>0</v>
      </c>
      <c r="W52" s="72">
        <v>4696.8</v>
      </c>
      <c r="X52" s="72">
        <v>136.80000000000001</v>
      </c>
      <c r="Y52" s="72">
        <v>2666.8</v>
      </c>
      <c r="Z52" s="72">
        <v>0</v>
      </c>
      <c r="AA52" s="72">
        <v>4100</v>
      </c>
      <c r="AB52" s="72">
        <v>0</v>
      </c>
      <c r="AC52" s="72">
        <v>5900</v>
      </c>
      <c r="AD52" s="72">
        <v>0</v>
      </c>
      <c r="AE52" s="72">
        <v>0</v>
      </c>
      <c r="AF52" s="72">
        <v>0</v>
      </c>
      <c r="AG52" s="72">
        <v>29000</v>
      </c>
      <c r="AH52" s="72">
        <v>4400</v>
      </c>
      <c r="AI52" s="72">
        <v>29000</v>
      </c>
      <c r="AJ52" s="72">
        <v>4400</v>
      </c>
      <c r="AK52" s="72">
        <v>0</v>
      </c>
      <c r="AL52" s="72">
        <v>0</v>
      </c>
      <c r="AM52" s="72">
        <v>0</v>
      </c>
      <c r="AN52" s="72">
        <v>0</v>
      </c>
      <c r="AO52" s="72">
        <v>2520</v>
      </c>
      <c r="AP52" s="72">
        <v>0</v>
      </c>
      <c r="AQ52" s="72">
        <f>AS52+AU52-BA52</f>
        <v>980</v>
      </c>
      <c r="AR52" s="72">
        <f>AT52+AV52-BB52</f>
        <v>130.5</v>
      </c>
      <c r="AS52" s="72">
        <v>26018.414700000001</v>
      </c>
      <c r="AT52" s="72">
        <v>130.5</v>
      </c>
      <c r="AU52" s="72">
        <v>0</v>
      </c>
      <c r="AV52" s="72">
        <v>0</v>
      </c>
      <c r="AW52" s="72">
        <v>25038.414700000001</v>
      </c>
      <c r="AX52" s="72">
        <v>0</v>
      </c>
      <c r="AY52" s="72">
        <v>0</v>
      </c>
      <c r="AZ52" s="72">
        <v>0</v>
      </c>
      <c r="BA52" s="72">
        <v>25038.414700000001</v>
      </c>
      <c r="BB52" s="72">
        <v>0</v>
      </c>
      <c r="BC52" s="72">
        <v>46076.429400000001</v>
      </c>
      <c r="BD52" s="72">
        <v>0</v>
      </c>
      <c r="BE52" s="72">
        <v>4000</v>
      </c>
      <c r="BF52" s="72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</row>
    <row r="53" spans="1:66">
      <c r="A53" s="71">
        <v>44</v>
      </c>
      <c r="B53" s="76" t="s">
        <v>88</v>
      </c>
      <c r="C53" s="72">
        <f>E53+G53-BA53</f>
        <v>97981.5</v>
      </c>
      <c r="D53" s="72">
        <f>F53+H53-BB53</f>
        <v>9066.6116999999995</v>
      </c>
      <c r="E53" s="72">
        <f>I53+K53+M53+AE53+AG53+AK53+AO53+AS53</f>
        <v>84074.3</v>
      </c>
      <c r="F53" s="72">
        <f>J53+L53+N53+AF53+AH53+AL53+AP53+AT53</f>
        <v>9066.6116999999995</v>
      </c>
      <c r="G53" s="72">
        <f>AY53+BC53+BE53+BG53+BI53+BK53+BM53</f>
        <v>30717.199999999997</v>
      </c>
      <c r="H53" s="72">
        <f>AZ53+BD53+BF53+BH53+BJ53+BL53+BN53</f>
        <v>0</v>
      </c>
      <c r="I53" s="72">
        <v>37315.300000000003</v>
      </c>
      <c r="J53" s="72">
        <v>6120.3119999999999</v>
      </c>
      <c r="K53" s="72">
        <v>0</v>
      </c>
      <c r="L53" s="72">
        <v>0</v>
      </c>
      <c r="M53" s="72">
        <v>26449</v>
      </c>
      <c r="N53" s="72">
        <v>1086.2997</v>
      </c>
      <c r="O53" s="72">
        <v>3475</v>
      </c>
      <c r="P53" s="72">
        <v>1018.0092</v>
      </c>
      <c r="Q53" s="72">
        <v>2275</v>
      </c>
      <c r="R53" s="72">
        <v>0</v>
      </c>
      <c r="S53" s="72">
        <v>450</v>
      </c>
      <c r="T53" s="72">
        <v>45.490499999999997</v>
      </c>
      <c r="U53" s="72">
        <v>205</v>
      </c>
      <c r="V53" s="72">
        <v>0</v>
      </c>
      <c r="W53" s="72">
        <v>1595</v>
      </c>
      <c r="X53" s="72">
        <v>22.8</v>
      </c>
      <c r="Y53" s="72">
        <v>50</v>
      </c>
      <c r="Z53" s="72">
        <v>0</v>
      </c>
      <c r="AA53" s="72">
        <v>15434</v>
      </c>
      <c r="AB53" s="72">
        <v>0</v>
      </c>
      <c r="AC53" s="72">
        <v>2370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  <c r="AJ53" s="72">
        <v>0</v>
      </c>
      <c r="AK53" s="72">
        <v>1000</v>
      </c>
      <c r="AL53" s="72">
        <v>0</v>
      </c>
      <c r="AM53" s="72">
        <v>0</v>
      </c>
      <c r="AN53" s="72">
        <v>0</v>
      </c>
      <c r="AO53" s="72">
        <v>2000</v>
      </c>
      <c r="AP53" s="72">
        <v>1860</v>
      </c>
      <c r="AQ53" s="72">
        <f>AS53+AU53-BA53</f>
        <v>500</v>
      </c>
      <c r="AR53" s="72">
        <f>AT53+AV53-BB53</f>
        <v>0</v>
      </c>
      <c r="AS53" s="72">
        <v>17310</v>
      </c>
      <c r="AT53" s="72">
        <v>0</v>
      </c>
      <c r="AU53" s="72">
        <v>0</v>
      </c>
      <c r="AV53" s="72">
        <v>0</v>
      </c>
      <c r="AW53" s="72">
        <v>16810</v>
      </c>
      <c r="AX53" s="72">
        <v>0</v>
      </c>
      <c r="AY53" s="72">
        <v>0</v>
      </c>
      <c r="AZ53" s="72">
        <v>0</v>
      </c>
      <c r="BA53" s="72">
        <v>16810</v>
      </c>
      <c r="BB53" s="72">
        <v>0</v>
      </c>
      <c r="BC53" s="72">
        <v>27227.599999999999</v>
      </c>
      <c r="BD53" s="72">
        <v>0</v>
      </c>
      <c r="BE53" s="72">
        <v>3589.6</v>
      </c>
      <c r="BF53" s="72">
        <v>0</v>
      </c>
      <c r="BG53" s="72">
        <v>0</v>
      </c>
      <c r="BH53" s="72">
        <v>0</v>
      </c>
      <c r="BI53" s="72">
        <v>0</v>
      </c>
      <c r="BJ53" s="72">
        <v>0</v>
      </c>
      <c r="BK53" s="72">
        <v>-100</v>
      </c>
      <c r="BL53" s="72">
        <v>0</v>
      </c>
      <c r="BM53" s="72">
        <v>0</v>
      </c>
      <c r="BN53" s="72">
        <v>0</v>
      </c>
    </row>
    <row r="54" spans="1:66">
      <c r="A54" s="71">
        <v>45</v>
      </c>
      <c r="B54" s="76" t="s">
        <v>89</v>
      </c>
      <c r="C54" s="72">
        <f>E54+G54-BA54</f>
        <v>202111.1606</v>
      </c>
      <c r="D54" s="72">
        <f>F54+H54-BB54</f>
        <v>25432.597399999999</v>
      </c>
      <c r="E54" s="72">
        <f>I54+K54+M54+AE54+AG54+AK54+AO54+AS54</f>
        <v>123198</v>
      </c>
      <c r="F54" s="72">
        <f>J54+L54+N54+AF54+AH54+AL54+AP54+AT54</f>
        <v>9137.0223999999998</v>
      </c>
      <c r="G54" s="72">
        <f>AY54+BC54+BE54+BG54+BI54+BK54+BM54</f>
        <v>78913.160600000003</v>
      </c>
      <c r="H54" s="72">
        <f>AZ54+BD54+BF54+BH54+BJ54+BL54+BN54</f>
        <v>16295.575000000001</v>
      </c>
      <c r="I54" s="72">
        <v>33000</v>
      </c>
      <c r="J54" s="72">
        <v>5201.7240000000002</v>
      </c>
      <c r="K54" s="72">
        <v>0</v>
      </c>
      <c r="L54" s="72">
        <v>0</v>
      </c>
      <c r="M54" s="72">
        <v>41280</v>
      </c>
      <c r="N54" s="72">
        <v>3781.5484000000001</v>
      </c>
      <c r="O54" s="72">
        <v>2400</v>
      </c>
      <c r="P54" s="72">
        <v>648.29229999999995</v>
      </c>
      <c r="Q54" s="72">
        <v>6000</v>
      </c>
      <c r="R54" s="72">
        <v>300</v>
      </c>
      <c r="S54" s="72">
        <v>450</v>
      </c>
      <c r="T54" s="72">
        <v>72.456999999999994</v>
      </c>
      <c r="U54" s="72">
        <v>300</v>
      </c>
      <c r="V54" s="72">
        <v>0</v>
      </c>
      <c r="W54" s="72">
        <v>7430</v>
      </c>
      <c r="X54" s="72">
        <v>320.2</v>
      </c>
      <c r="Y54" s="72">
        <v>5600</v>
      </c>
      <c r="Z54" s="72">
        <v>0</v>
      </c>
      <c r="AA54" s="72">
        <v>13500</v>
      </c>
      <c r="AB54" s="72">
        <v>977</v>
      </c>
      <c r="AC54" s="72">
        <v>7000</v>
      </c>
      <c r="AD54" s="72">
        <v>1046.9491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19618</v>
      </c>
      <c r="AL54" s="72">
        <v>0</v>
      </c>
      <c r="AM54" s="72">
        <v>0</v>
      </c>
      <c r="AN54" s="72">
        <v>0</v>
      </c>
      <c r="AO54" s="72">
        <v>2500</v>
      </c>
      <c r="AP54" s="72">
        <v>120</v>
      </c>
      <c r="AQ54" s="72">
        <f>AS54+AU54-BA54</f>
        <v>26800</v>
      </c>
      <c r="AR54" s="72">
        <f>AT54+AV54-BB54</f>
        <v>33.75</v>
      </c>
      <c r="AS54" s="72">
        <v>26800</v>
      </c>
      <c r="AT54" s="72">
        <v>33.75</v>
      </c>
      <c r="AU54" s="72">
        <v>0</v>
      </c>
      <c r="AV54" s="72">
        <v>0</v>
      </c>
      <c r="AW54" s="72">
        <v>25000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74023.160600000003</v>
      </c>
      <c r="BD54" s="72">
        <v>15315.575000000001</v>
      </c>
      <c r="BE54" s="72">
        <v>4890</v>
      </c>
      <c r="BF54" s="72">
        <v>980</v>
      </c>
      <c r="BG54" s="72">
        <v>0</v>
      </c>
      <c r="BH54" s="72">
        <v>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</row>
    <row r="55" spans="1:66">
      <c r="A55" s="71">
        <v>46</v>
      </c>
      <c r="B55" s="76" t="s">
        <v>90</v>
      </c>
      <c r="C55" s="72">
        <f>E55+G55-BA55</f>
        <v>192156.70980000001</v>
      </c>
      <c r="D55" s="72">
        <f>F55+H55-BB55</f>
        <v>18535.032999999999</v>
      </c>
      <c r="E55" s="72">
        <f>I55+K55+M55+AE55+AG55+AK55+AO55+AS55</f>
        <v>150273</v>
      </c>
      <c r="F55" s="72">
        <f>J55+L55+N55+AF55+AH55+AL55+AP55+AT55</f>
        <v>18535.032999999999</v>
      </c>
      <c r="G55" s="72">
        <f>AY55+BC55+BE55+BG55+BI55+BK55+BM55</f>
        <v>48883.709799999997</v>
      </c>
      <c r="H55" s="72">
        <f>AZ55+BD55+BF55+BH55+BJ55+BL55+BN55</f>
        <v>0</v>
      </c>
      <c r="I55" s="72">
        <v>52737</v>
      </c>
      <c r="J55" s="72">
        <v>8738.3610000000008</v>
      </c>
      <c r="K55" s="72">
        <v>0</v>
      </c>
      <c r="L55" s="72">
        <v>0</v>
      </c>
      <c r="M55" s="72">
        <v>20926</v>
      </c>
      <c r="N55" s="72">
        <v>1958.587</v>
      </c>
      <c r="O55" s="72">
        <v>1700</v>
      </c>
      <c r="P55" s="72">
        <v>632.9606</v>
      </c>
      <c r="Q55" s="72">
        <v>0</v>
      </c>
      <c r="R55" s="72">
        <v>0</v>
      </c>
      <c r="S55" s="72">
        <v>320</v>
      </c>
      <c r="T55" s="72">
        <v>38.316000000000003</v>
      </c>
      <c r="U55" s="72">
        <v>600</v>
      </c>
      <c r="V55" s="72">
        <v>56.2</v>
      </c>
      <c r="W55" s="72">
        <v>7300</v>
      </c>
      <c r="X55" s="72">
        <v>301.5</v>
      </c>
      <c r="Y55" s="72">
        <v>4500</v>
      </c>
      <c r="Z55" s="72">
        <v>0</v>
      </c>
      <c r="AA55" s="72">
        <v>5500</v>
      </c>
      <c r="AB55" s="72">
        <v>278.5</v>
      </c>
      <c r="AC55" s="72">
        <v>3950</v>
      </c>
      <c r="AD55" s="72">
        <v>579.31039999999996</v>
      </c>
      <c r="AE55" s="72">
        <v>0</v>
      </c>
      <c r="AF55" s="72">
        <v>0</v>
      </c>
      <c r="AG55" s="72">
        <v>53700</v>
      </c>
      <c r="AH55" s="72">
        <v>7218.085</v>
      </c>
      <c r="AI55" s="72">
        <v>53700</v>
      </c>
      <c r="AJ55" s="72">
        <v>7218.085</v>
      </c>
      <c r="AK55" s="72">
        <v>4400</v>
      </c>
      <c r="AL55" s="72">
        <v>0</v>
      </c>
      <c r="AM55" s="72">
        <v>400</v>
      </c>
      <c r="AN55" s="72">
        <v>0</v>
      </c>
      <c r="AO55" s="72">
        <v>3000</v>
      </c>
      <c r="AP55" s="72">
        <v>600</v>
      </c>
      <c r="AQ55" s="72">
        <f>AS55+AU55-BA55</f>
        <v>8510</v>
      </c>
      <c r="AR55" s="72">
        <f>AT55+AV55-BB55</f>
        <v>20</v>
      </c>
      <c r="AS55" s="72">
        <v>15510</v>
      </c>
      <c r="AT55" s="72">
        <v>20</v>
      </c>
      <c r="AU55" s="72">
        <v>0</v>
      </c>
      <c r="AV55" s="72">
        <v>0</v>
      </c>
      <c r="AW55" s="72">
        <v>14700</v>
      </c>
      <c r="AX55" s="72">
        <v>0</v>
      </c>
      <c r="AY55" s="72">
        <v>0</v>
      </c>
      <c r="AZ55" s="72">
        <v>0</v>
      </c>
      <c r="BA55" s="72">
        <v>7000</v>
      </c>
      <c r="BB55" s="72">
        <v>0</v>
      </c>
      <c r="BC55" s="72">
        <v>42600</v>
      </c>
      <c r="BD55" s="72">
        <v>0</v>
      </c>
      <c r="BE55" s="72">
        <v>6283.7097999999996</v>
      </c>
      <c r="BF55" s="72">
        <v>0</v>
      </c>
      <c r="BG55" s="72">
        <v>0</v>
      </c>
      <c r="BH55" s="72">
        <v>0</v>
      </c>
      <c r="BI55" s="72">
        <v>0</v>
      </c>
      <c r="BJ55" s="72">
        <v>0</v>
      </c>
      <c r="BK55" s="72">
        <v>0</v>
      </c>
      <c r="BL55" s="72">
        <v>0</v>
      </c>
      <c r="BM55" s="72">
        <v>0</v>
      </c>
      <c r="BN55" s="72">
        <v>0</v>
      </c>
    </row>
    <row r="56" spans="1:66" s="73" customFormat="1" ht="13.5">
      <c r="A56" s="71">
        <v>47</v>
      </c>
      <c r="B56" s="76" t="s">
        <v>91</v>
      </c>
      <c r="C56" s="72">
        <f>E56+G56-BA56</f>
        <v>674890.58939999994</v>
      </c>
      <c r="D56" s="72">
        <f>F56+H56-BB56</f>
        <v>148343.87780000002</v>
      </c>
      <c r="E56" s="72">
        <f>I56+K56+M56+AE56+AG56+AK56+AO56+AS56</f>
        <v>650805.6</v>
      </c>
      <c r="F56" s="72">
        <f>J56+L56+N56+AF56+AH56+AL56+AP56+AT56</f>
        <v>144827.27980000002</v>
      </c>
      <c r="G56" s="72">
        <f>AY56+BC56+BE56+BG56+BI56+BK56+BM56</f>
        <v>88084.989399999991</v>
      </c>
      <c r="H56" s="72">
        <f>AZ56+BD56+BF56+BH56+BJ56+BL56+BN56</f>
        <v>3516.598</v>
      </c>
      <c r="I56" s="72">
        <v>86927.6</v>
      </c>
      <c r="J56" s="72">
        <v>22964.710800000001</v>
      </c>
      <c r="K56" s="72">
        <v>0</v>
      </c>
      <c r="L56" s="72">
        <v>0</v>
      </c>
      <c r="M56" s="72">
        <v>54050</v>
      </c>
      <c r="N56" s="72">
        <v>12719.425999999999</v>
      </c>
      <c r="O56" s="72">
        <v>20450</v>
      </c>
      <c r="P56" s="72">
        <v>7905.1030000000001</v>
      </c>
      <c r="Q56" s="72">
        <v>1100</v>
      </c>
      <c r="R56" s="72">
        <v>31.599</v>
      </c>
      <c r="S56" s="72">
        <v>1300</v>
      </c>
      <c r="T56" s="72">
        <v>250.96199999999999</v>
      </c>
      <c r="U56" s="72">
        <v>1150</v>
      </c>
      <c r="V56" s="72">
        <v>8.4</v>
      </c>
      <c r="W56" s="72">
        <v>13450</v>
      </c>
      <c r="X56" s="72">
        <v>3139.7</v>
      </c>
      <c r="Y56" s="72">
        <v>9250</v>
      </c>
      <c r="Z56" s="72">
        <v>2679.5</v>
      </c>
      <c r="AA56" s="72">
        <v>6500</v>
      </c>
      <c r="AB56" s="72">
        <v>72.5</v>
      </c>
      <c r="AC56" s="72">
        <v>7015.7</v>
      </c>
      <c r="AD56" s="72">
        <v>667.16200000000003</v>
      </c>
      <c r="AE56" s="72">
        <v>0</v>
      </c>
      <c r="AF56" s="72">
        <v>0</v>
      </c>
      <c r="AG56" s="72">
        <v>418828</v>
      </c>
      <c r="AH56" s="72">
        <v>106785.443</v>
      </c>
      <c r="AI56" s="72">
        <v>418828</v>
      </c>
      <c r="AJ56" s="72">
        <v>106785.443</v>
      </c>
      <c r="AK56" s="72">
        <v>7600</v>
      </c>
      <c r="AL56" s="72">
        <v>390</v>
      </c>
      <c r="AM56" s="72">
        <v>0</v>
      </c>
      <c r="AN56" s="72">
        <v>0</v>
      </c>
      <c r="AO56" s="72">
        <v>13100</v>
      </c>
      <c r="AP56" s="72">
        <v>1954.7</v>
      </c>
      <c r="AQ56" s="72">
        <f>AS56+AU56-BA56</f>
        <v>6300</v>
      </c>
      <c r="AR56" s="72">
        <f>AT56+AV56-BB56</f>
        <v>13</v>
      </c>
      <c r="AS56" s="72">
        <v>70300</v>
      </c>
      <c r="AT56" s="72">
        <v>13</v>
      </c>
      <c r="AU56" s="72">
        <v>0</v>
      </c>
      <c r="AV56" s="72">
        <v>0</v>
      </c>
      <c r="AW56" s="72">
        <v>64000</v>
      </c>
      <c r="AX56" s="72">
        <v>0</v>
      </c>
      <c r="AY56" s="72">
        <v>0</v>
      </c>
      <c r="AZ56" s="72">
        <v>0</v>
      </c>
      <c r="BA56" s="72">
        <v>64000</v>
      </c>
      <c r="BB56" s="72">
        <v>0</v>
      </c>
      <c r="BC56" s="72">
        <v>175285</v>
      </c>
      <c r="BD56" s="72">
        <v>7505.0529999999999</v>
      </c>
      <c r="BE56" s="72">
        <v>7299.9894000000004</v>
      </c>
      <c r="BF56" s="72">
        <v>916</v>
      </c>
      <c r="BG56" s="72">
        <v>5000</v>
      </c>
      <c r="BH56" s="72">
        <v>0</v>
      </c>
      <c r="BI56" s="72">
        <v>0</v>
      </c>
      <c r="BJ56" s="72">
        <v>0</v>
      </c>
      <c r="BK56" s="72">
        <v>-99500</v>
      </c>
      <c r="BL56" s="72">
        <v>-4904.4549999999999</v>
      </c>
      <c r="BM56" s="72">
        <v>0</v>
      </c>
      <c r="BN56" s="72">
        <v>0</v>
      </c>
    </row>
    <row r="57" spans="1:66">
      <c r="A57" s="71">
        <v>48</v>
      </c>
      <c r="B57" s="76" t="s">
        <v>92</v>
      </c>
      <c r="C57" s="72">
        <f>E57+G57-BA57</f>
        <v>73213.793999999994</v>
      </c>
      <c r="D57" s="72">
        <f>F57+H57-BB57</f>
        <v>3686.3369000000002</v>
      </c>
      <c r="E57" s="72">
        <f>I57+K57+M57+AE57+AG57+AK57+AO57+AS57</f>
        <v>22921.594000000001</v>
      </c>
      <c r="F57" s="72">
        <f>J57+L57+N57+AF57+AH57+AL57+AP57+AT57</f>
        <v>3627.4369000000002</v>
      </c>
      <c r="G57" s="72">
        <f>AY57+BC57+BE57+BG57+BI57+BK57+BM57</f>
        <v>50292.2</v>
      </c>
      <c r="H57" s="72">
        <f>AZ57+BD57+BF57+BH57+BJ57+BL57+BN57</f>
        <v>58.899999999999977</v>
      </c>
      <c r="I57" s="72">
        <v>11878</v>
      </c>
      <c r="J57" s="72">
        <v>1395.42</v>
      </c>
      <c r="K57" s="72">
        <v>0</v>
      </c>
      <c r="L57" s="72">
        <v>0</v>
      </c>
      <c r="M57" s="72">
        <v>6090.5940000000001</v>
      </c>
      <c r="N57" s="72">
        <v>1715.5019</v>
      </c>
      <c r="O57" s="72">
        <v>1500</v>
      </c>
      <c r="P57" s="72">
        <v>422.22629999999998</v>
      </c>
      <c r="Q57" s="72">
        <v>20</v>
      </c>
      <c r="R57" s="72">
        <v>0</v>
      </c>
      <c r="S57" s="72">
        <v>36</v>
      </c>
      <c r="T57" s="72">
        <v>6</v>
      </c>
      <c r="U57" s="72">
        <v>0</v>
      </c>
      <c r="V57" s="72">
        <v>0</v>
      </c>
      <c r="W57" s="72">
        <v>120</v>
      </c>
      <c r="X57" s="72">
        <v>0</v>
      </c>
      <c r="Y57" s="72">
        <v>0</v>
      </c>
      <c r="Z57" s="72">
        <v>0</v>
      </c>
      <c r="AA57" s="72">
        <v>2364.5940000000001</v>
      </c>
      <c r="AB57" s="72">
        <v>907.23559999999998</v>
      </c>
      <c r="AC57" s="72">
        <v>1550</v>
      </c>
      <c r="AD57" s="72">
        <v>257</v>
      </c>
      <c r="AE57" s="72">
        <v>0</v>
      </c>
      <c r="AF57" s="72">
        <v>0</v>
      </c>
      <c r="AG57" s="72">
        <v>4200</v>
      </c>
      <c r="AH57" s="72">
        <v>516.51499999999999</v>
      </c>
      <c r="AI57" s="72">
        <v>4000</v>
      </c>
      <c r="AJ57" s="72">
        <v>516.51499999999999</v>
      </c>
      <c r="AK57" s="72">
        <v>0</v>
      </c>
      <c r="AL57" s="72">
        <v>0</v>
      </c>
      <c r="AM57" s="72">
        <v>0</v>
      </c>
      <c r="AN57" s="72">
        <v>0</v>
      </c>
      <c r="AO57" s="72">
        <v>200</v>
      </c>
      <c r="AP57" s="72">
        <v>0</v>
      </c>
      <c r="AQ57" s="72">
        <f>AS57+AU57-BA57</f>
        <v>553</v>
      </c>
      <c r="AR57" s="72">
        <f>AT57+AV57-BB57</f>
        <v>0</v>
      </c>
      <c r="AS57" s="72">
        <v>553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47792.2</v>
      </c>
      <c r="BD57" s="72">
        <v>290.39999999999998</v>
      </c>
      <c r="BE57" s="72">
        <v>2500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-231.5</v>
      </c>
      <c r="BM57" s="72">
        <v>0</v>
      </c>
      <c r="BN57" s="72">
        <v>0</v>
      </c>
    </row>
    <row r="58" spans="1:66">
      <c r="A58" s="71">
        <v>49</v>
      </c>
      <c r="B58" s="76" t="s">
        <v>93</v>
      </c>
      <c r="C58" s="72">
        <f>E58+G58-BA58</f>
        <v>79628.358399999997</v>
      </c>
      <c r="D58" s="72">
        <f>F58+H58-BB58</f>
        <v>3928.2795999999994</v>
      </c>
      <c r="E58" s="72">
        <f>I58+K58+M58+AE58+AG58+AK58+AO58+AS58</f>
        <v>50633.1</v>
      </c>
      <c r="F58" s="72">
        <f>J58+L58+N58+AF58+AH58+AL58+AP58+AT58</f>
        <v>6853.1795999999995</v>
      </c>
      <c r="G58" s="72">
        <f>AY58+BC58+BE58+BG58+BI58+BK58+BM58</f>
        <v>28995.258400000002</v>
      </c>
      <c r="H58" s="72">
        <f>AZ58+BD58+BF58+BH58+BJ58+BL58+BN58</f>
        <v>-2924.9</v>
      </c>
      <c r="I58" s="72">
        <v>16300</v>
      </c>
      <c r="J58" s="72">
        <v>3848.9380000000001</v>
      </c>
      <c r="K58" s="72">
        <v>0</v>
      </c>
      <c r="L58" s="72">
        <v>0</v>
      </c>
      <c r="M58" s="72">
        <v>22170</v>
      </c>
      <c r="N58" s="72">
        <v>2771.2415999999998</v>
      </c>
      <c r="O58" s="72">
        <v>2700</v>
      </c>
      <c r="P58" s="72">
        <v>759.91449999999998</v>
      </c>
      <c r="Q58" s="72">
        <v>1080</v>
      </c>
      <c r="R58" s="72">
        <v>240.8135</v>
      </c>
      <c r="S58" s="72">
        <v>200</v>
      </c>
      <c r="T58" s="72">
        <v>43.877699999999997</v>
      </c>
      <c r="U58" s="72">
        <v>150</v>
      </c>
      <c r="V58" s="72">
        <v>0</v>
      </c>
      <c r="W58" s="72">
        <v>6150</v>
      </c>
      <c r="X58" s="72">
        <v>957.35</v>
      </c>
      <c r="Y58" s="72">
        <v>5000</v>
      </c>
      <c r="Z58" s="72">
        <v>909</v>
      </c>
      <c r="AA58" s="72">
        <v>3300</v>
      </c>
      <c r="AB58" s="72">
        <v>126.098</v>
      </c>
      <c r="AC58" s="72">
        <v>6300</v>
      </c>
      <c r="AD58" s="72">
        <v>573.40989999999999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1500</v>
      </c>
      <c r="AP58" s="72">
        <v>220</v>
      </c>
      <c r="AQ58" s="72">
        <f>AS58+AU58-BA58</f>
        <v>10663.1</v>
      </c>
      <c r="AR58" s="72">
        <f>AT58+AV58-BB58</f>
        <v>13</v>
      </c>
      <c r="AS58" s="72">
        <v>10663.1</v>
      </c>
      <c r="AT58" s="72">
        <v>13</v>
      </c>
      <c r="AU58" s="72">
        <v>0</v>
      </c>
      <c r="AV58" s="72">
        <v>0</v>
      </c>
      <c r="AW58" s="72">
        <v>9263.1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24494.436000000002</v>
      </c>
      <c r="BD58" s="72">
        <v>525</v>
      </c>
      <c r="BE58" s="72">
        <v>1500</v>
      </c>
      <c r="BF58" s="72">
        <v>0</v>
      </c>
      <c r="BG58" s="72">
        <v>3000.8224</v>
      </c>
      <c r="BH58" s="72">
        <v>0</v>
      </c>
      <c r="BI58" s="72">
        <v>0</v>
      </c>
      <c r="BJ58" s="72">
        <v>0</v>
      </c>
      <c r="BK58" s="72">
        <v>0</v>
      </c>
      <c r="BL58" s="72">
        <v>-3449.9</v>
      </c>
      <c r="BM58" s="72">
        <v>0</v>
      </c>
      <c r="BN58" s="72">
        <v>0</v>
      </c>
    </row>
    <row r="59" spans="1:66">
      <c r="A59" s="71">
        <v>50</v>
      </c>
      <c r="B59" s="76" t="s">
        <v>94</v>
      </c>
      <c r="C59" s="72">
        <f>E59+G59-BA59</f>
        <v>14063.070099999999</v>
      </c>
      <c r="D59" s="72">
        <f>F59+H59-BB59</f>
        <v>3034.0549000000001</v>
      </c>
      <c r="E59" s="72">
        <f>I59+K59+M59+AE59+AG59+AK59+AO59+AS59</f>
        <v>13364.697099999999</v>
      </c>
      <c r="F59" s="72">
        <f>J59+L59+N59+AF59+AH59+AL59+AP59+AT59</f>
        <v>3034.0549000000001</v>
      </c>
      <c r="G59" s="72">
        <f>AY59+BC59+BE59+BG59+BI59+BK59+BM59</f>
        <v>698.37300000000005</v>
      </c>
      <c r="H59" s="72">
        <f>AZ59+BD59+BF59+BH59+BJ59+BL59+BN59</f>
        <v>0</v>
      </c>
      <c r="I59" s="72">
        <v>7863</v>
      </c>
      <c r="J59" s="72">
        <v>1951.05</v>
      </c>
      <c r="K59" s="72">
        <v>0</v>
      </c>
      <c r="L59" s="72">
        <v>0</v>
      </c>
      <c r="M59" s="72">
        <v>3783</v>
      </c>
      <c r="N59" s="72">
        <v>833.00490000000002</v>
      </c>
      <c r="O59" s="72">
        <v>1165</v>
      </c>
      <c r="P59" s="72">
        <v>405.0718</v>
      </c>
      <c r="Q59" s="72">
        <v>635</v>
      </c>
      <c r="R59" s="72">
        <v>25.162700000000001</v>
      </c>
      <c r="S59" s="72">
        <v>120</v>
      </c>
      <c r="T59" s="72">
        <v>30</v>
      </c>
      <c r="U59" s="72">
        <v>0</v>
      </c>
      <c r="V59" s="72">
        <v>0</v>
      </c>
      <c r="W59" s="72">
        <v>93</v>
      </c>
      <c r="X59" s="72">
        <v>3.6</v>
      </c>
      <c r="Y59" s="72">
        <v>0</v>
      </c>
      <c r="Z59" s="72">
        <v>0</v>
      </c>
      <c r="AA59" s="72">
        <v>450</v>
      </c>
      <c r="AB59" s="72">
        <v>75</v>
      </c>
      <c r="AC59" s="72">
        <v>1180</v>
      </c>
      <c r="AD59" s="72">
        <v>290.7704</v>
      </c>
      <c r="AE59" s="72">
        <v>0</v>
      </c>
      <c r="AF59" s="72">
        <v>0</v>
      </c>
      <c r="AG59" s="72">
        <v>100</v>
      </c>
      <c r="AH59" s="72">
        <v>100</v>
      </c>
      <c r="AI59" s="72">
        <v>100</v>
      </c>
      <c r="AJ59" s="72">
        <v>100</v>
      </c>
      <c r="AK59" s="72">
        <v>0</v>
      </c>
      <c r="AL59" s="72">
        <v>0</v>
      </c>
      <c r="AM59" s="72">
        <v>0</v>
      </c>
      <c r="AN59" s="72">
        <v>0</v>
      </c>
      <c r="AO59" s="72">
        <v>260</v>
      </c>
      <c r="AP59" s="72">
        <v>150</v>
      </c>
      <c r="AQ59" s="72">
        <f>AS59+AU59-BA59</f>
        <v>1358.6971000000001</v>
      </c>
      <c r="AR59" s="72">
        <f>AT59+AV59-BB59</f>
        <v>0</v>
      </c>
      <c r="AS59" s="72">
        <v>1358.6971000000001</v>
      </c>
      <c r="AT59" s="72">
        <v>0</v>
      </c>
      <c r="AU59" s="72">
        <v>0</v>
      </c>
      <c r="AV59" s="72">
        <v>0</v>
      </c>
      <c r="AW59" s="72">
        <v>243.7971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  <c r="BC59" s="72">
        <v>0</v>
      </c>
      <c r="BD59" s="72">
        <v>0</v>
      </c>
      <c r="BE59" s="72">
        <v>698.37300000000005</v>
      </c>
      <c r="BF59" s="72">
        <v>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</row>
    <row r="60" spans="1:66">
      <c r="A60" s="71">
        <v>51</v>
      </c>
      <c r="B60" s="76" t="s">
        <v>95</v>
      </c>
      <c r="C60" s="72">
        <f>E60+G60-BA60</f>
        <v>66258.485100000005</v>
      </c>
      <c r="D60" s="72">
        <f>F60+H60-BB60</f>
        <v>6332.2223999999997</v>
      </c>
      <c r="E60" s="72">
        <f>I60+K60+M60+AE60+AG60+AK60+AO60+AS60</f>
        <v>50840</v>
      </c>
      <c r="F60" s="72">
        <f>J60+L60+N60+AF60+AH60+AL60+AP60+AT60</f>
        <v>6503.0223999999998</v>
      </c>
      <c r="G60" s="72">
        <f>AY60+BC60+BE60+BG60+BI60+BK60+BM60</f>
        <v>20418.485100000002</v>
      </c>
      <c r="H60" s="72">
        <f>AZ60+BD60+BF60+BH60+BJ60+BL60+BN60</f>
        <v>-170.8</v>
      </c>
      <c r="I60" s="72">
        <v>21500</v>
      </c>
      <c r="J60" s="72">
        <v>4463</v>
      </c>
      <c r="K60" s="72">
        <v>0</v>
      </c>
      <c r="L60" s="72">
        <v>0</v>
      </c>
      <c r="M60" s="72">
        <v>11490</v>
      </c>
      <c r="N60" s="72">
        <v>1600.0224000000001</v>
      </c>
      <c r="O60" s="72">
        <v>3000</v>
      </c>
      <c r="P60" s="72">
        <v>785.8211</v>
      </c>
      <c r="Q60" s="72">
        <v>720</v>
      </c>
      <c r="R60" s="72">
        <v>180</v>
      </c>
      <c r="S60" s="72">
        <v>80</v>
      </c>
      <c r="T60" s="72">
        <v>0</v>
      </c>
      <c r="U60" s="72">
        <v>0</v>
      </c>
      <c r="V60" s="72">
        <v>0</v>
      </c>
      <c r="W60" s="72">
        <v>670</v>
      </c>
      <c r="X60" s="72">
        <v>27.2</v>
      </c>
      <c r="Y60" s="72">
        <v>0</v>
      </c>
      <c r="Z60" s="72">
        <v>0</v>
      </c>
      <c r="AA60" s="72">
        <v>4100</v>
      </c>
      <c r="AB60" s="72">
        <v>230.5</v>
      </c>
      <c r="AC60" s="72">
        <v>1950</v>
      </c>
      <c r="AD60" s="72">
        <v>119.2621</v>
      </c>
      <c r="AE60" s="72">
        <v>0</v>
      </c>
      <c r="AF60" s="72">
        <v>0</v>
      </c>
      <c r="AG60" s="72">
        <v>11000</v>
      </c>
      <c r="AH60" s="72">
        <v>0</v>
      </c>
      <c r="AI60" s="72">
        <v>11000</v>
      </c>
      <c r="AJ60" s="72">
        <v>0</v>
      </c>
      <c r="AK60" s="72">
        <v>0</v>
      </c>
      <c r="AL60" s="72">
        <v>0</v>
      </c>
      <c r="AM60" s="72">
        <v>0</v>
      </c>
      <c r="AN60" s="72">
        <v>0</v>
      </c>
      <c r="AO60" s="72">
        <v>1600</v>
      </c>
      <c r="AP60" s="72">
        <v>390</v>
      </c>
      <c r="AQ60" s="72">
        <f>AS60+AU60-BA60</f>
        <v>250</v>
      </c>
      <c r="AR60" s="72">
        <f>AT60+AV60-BB60</f>
        <v>50</v>
      </c>
      <c r="AS60" s="72">
        <v>5250</v>
      </c>
      <c r="AT60" s="72">
        <v>50</v>
      </c>
      <c r="AU60" s="72">
        <v>0</v>
      </c>
      <c r="AV60" s="72">
        <v>0</v>
      </c>
      <c r="AW60" s="72">
        <v>5000</v>
      </c>
      <c r="AX60" s="72">
        <v>0</v>
      </c>
      <c r="AY60" s="72">
        <v>0</v>
      </c>
      <c r="AZ60" s="72">
        <v>0</v>
      </c>
      <c r="BA60" s="72">
        <v>5000</v>
      </c>
      <c r="BB60" s="72">
        <v>0</v>
      </c>
      <c r="BC60" s="72">
        <v>36000</v>
      </c>
      <c r="BD60" s="72">
        <v>0</v>
      </c>
      <c r="BE60" s="72">
        <v>1300</v>
      </c>
      <c r="BF60" s="72">
        <v>0</v>
      </c>
      <c r="BG60" s="72">
        <v>0</v>
      </c>
      <c r="BH60" s="72">
        <v>0</v>
      </c>
      <c r="BI60" s="72">
        <v>0</v>
      </c>
      <c r="BJ60" s="72">
        <v>0</v>
      </c>
      <c r="BK60" s="72">
        <v>-16881.514899999998</v>
      </c>
      <c r="BL60" s="72">
        <v>-170.8</v>
      </c>
      <c r="BM60" s="72">
        <v>0</v>
      </c>
      <c r="BN60" s="72">
        <v>0</v>
      </c>
    </row>
    <row r="61" spans="1:66">
      <c r="A61" s="71">
        <v>52</v>
      </c>
      <c r="B61" s="76" t="s">
        <v>96</v>
      </c>
      <c r="C61" s="72">
        <f>E61+G61-BA61</f>
        <v>74697.371700000003</v>
      </c>
      <c r="D61" s="72">
        <f>F61+H61-BB61</f>
        <v>12781.439200000001</v>
      </c>
      <c r="E61" s="72">
        <f>I61+K61+M61+AE61+AG61+AK61+AO61+AS61</f>
        <v>70000</v>
      </c>
      <c r="F61" s="72">
        <f>J61+L61+N61+AF61+AH61+AL61+AP61+AT61</f>
        <v>11020.439200000001</v>
      </c>
      <c r="G61" s="72">
        <f>AY61+BC61+BE61+BG61+BI61+BK61+BM61</f>
        <v>4697.3716999999997</v>
      </c>
      <c r="H61" s="72">
        <f>AZ61+BD61+BF61+BH61+BJ61+BL61+BN61</f>
        <v>1761</v>
      </c>
      <c r="I61" s="72">
        <v>24500</v>
      </c>
      <c r="J61" s="72">
        <v>6107</v>
      </c>
      <c r="K61" s="72">
        <v>0</v>
      </c>
      <c r="L61" s="72">
        <v>0</v>
      </c>
      <c r="M61" s="72">
        <v>14865</v>
      </c>
      <c r="N61" s="72">
        <v>2613.3721999999998</v>
      </c>
      <c r="O61" s="72">
        <v>3500</v>
      </c>
      <c r="P61" s="72">
        <v>1114.4222</v>
      </c>
      <c r="Q61" s="72">
        <v>2800</v>
      </c>
      <c r="R61" s="72">
        <v>500</v>
      </c>
      <c r="S61" s="72">
        <v>64</v>
      </c>
      <c r="T61" s="72">
        <v>9.6</v>
      </c>
      <c r="U61" s="72">
        <v>100</v>
      </c>
      <c r="V61" s="72">
        <v>0</v>
      </c>
      <c r="W61" s="72">
        <v>976</v>
      </c>
      <c r="X61" s="72">
        <v>45.8</v>
      </c>
      <c r="Y61" s="72">
        <v>0</v>
      </c>
      <c r="Z61" s="72">
        <v>0</v>
      </c>
      <c r="AA61" s="72">
        <v>1490</v>
      </c>
      <c r="AB61" s="72">
        <v>131.1</v>
      </c>
      <c r="AC61" s="72">
        <v>4250</v>
      </c>
      <c r="AD61" s="72">
        <v>449.25</v>
      </c>
      <c r="AE61" s="72">
        <v>0</v>
      </c>
      <c r="AF61" s="72">
        <v>0</v>
      </c>
      <c r="AG61" s="72">
        <v>19300</v>
      </c>
      <c r="AH61" s="72">
        <v>1910.067</v>
      </c>
      <c r="AI61" s="72">
        <v>19300</v>
      </c>
      <c r="AJ61" s="72">
        <v>1910.067</v>
      </c>
      <c r="AK61" s="72">
        <v>0</v>
      </c>
      <c r="AL61" s="72">
        <v>0</v>
      </c>
      <c r="AM61" s="72">
        <v>0</v>
      </c>
      <c r="AN61" s="72">
        <v>0</v>
      </c>
      <c r="AO61" s="72">
        <v>1800</v>
      </c>
      <c r="AP61" s="72">
        <v>390</v>
      </c>
      <c r="AQ61" s="72">
        <f>AS61+AU61-BA61</f>
        <v>9535</v>
      </c>
      <c r="AR61" s="72">
        <f>AT61+AV61-BB61</f>
        <v>0</v>
      </c>
      <c r="AS61" s="72">
        <v>9535</v>
      </c>
      <c r="AT61" s="72">
        <v>0</v>
      </c>
      <c r="AU61" s="72">
        <v>0</v>
      </c>
      <c r="AV61" s="72">
        <v>0</v>
      </c>
      <c r="AW61" s="72">
        <v>8905</v>
      </c>
      <c r="AX61" s="72">
        <v>0</v>
      </c>
      <c r="AY61" s="72">
        <v>0</v>
      </c>
      <c r="AZ61" s="72">
        <v>0</v>
      </c>
      <c r="BA61" s="72">
        <v>0</v>
      </c>
      <c r="BB61" s="72">
        <v>0</v>
      </c>
      <c r="BC61" s="72">
        <v>1936.3716999999999</v>
      </c>
      <c r="BD61" s="72">
        <v>0</v>
      </c>
      <c r="BE61" s="72">
        <v>2761</v>
      </c>
      <c r="BF61" s="72">
        <v>1761</v>
      </c>
      <c r="BG61" s="72">
        <v>0</v>
      </c>
      <c r="BH61" s="72">
        <v>0</v>
      </c>
      <c r="BI61" s="72">
        <v>0</v>
      </c>
      <c r="BJ61" s="72">
        <v>0</v>
      </c>
      <c r="BK61" s="72">
        <v>0</v>
      </c>
      <c r="BL61" s="72">
        <v>0</v>
      </c>
      <c r="BM61" s="72">
        <v>0</v>
      </c>
      <c r="BN61" s="72">
        <v>0</v>
      </c>
    </row>
    <row r="62" spans="1:66">
      <c r="A62" s="71">
        <v>53</v>
      </c>
      <c r="B62" s="76" t="s">
        <v>97</v>
      </c>
      <c r="C62" s="72">
        <f>E62+G62-BA62</f>
        <v>8797.143</v>
      </c>
      <c r="D62" s="72">
        <f>F62+H62-BB62</f>
        <v>1154.5089</v>
      </c>
      <c r="E62" s="72">
        <f>I62+K62+M62+AE62+AG62+AK62+AO62+AS62</f>
        <v>8617.6</v>
      </c>
      <c r="F62" s="72">
        <f>J62+L62+N62+AF62+AH62+AL62+AP62+AT62</f>
        <v>1154.5089</v>
      </c>
      <c r="G62" s="72">
        <f>AY62+BC62+BE62+BG62+BI62+BK62+BM62</f>
        <v>179.54300000000001</v>
      </c>
      <c r="H62" s="72">
        <f>AZ62+BD62+BF62+BH62+BJ62+BL62+BN62</f>
        <v>0</v>
      </c>
      <c r="I62" s="72">
        <v>6858.8</v>
      </c>
      <c r="J62" s="72">
        <v>1063.2</v>
      </c>
      <c r="K62" s="72">
        <v>0</v>
      </c>
      <c r="L62" s="72">
        <v>0</v>
      </c>
      <c r="M62" s="72">
        <v>802.2</v>
      </c>
      <c r="N62" s="72">
        <v>88.308899999999994</v>
      </c>
      <c r="O62" s="72">
        <v>300</v>
      </c>
      <c r="P62" s="72">
        <v>56.608899999999998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190</v>
      </c>
      <c r="X62" s="72">
        <v>0</v>
      </c>
      <c r="Y62" s="72">
        <v>160</v>
      </c>
      <c r="Z62" s="72">
        <v>0</v>
      </c>
      <c r="AA62" s="72">
        <v>60</v>
      </c>
      <c r="AB62" s="72">
        <v>0</v>
      </c>
      <c r="AC62" s="72">
        <v>172.2</v>
      </c>
      <c r="AD62" s="72">
        <v>30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2">
        <v>0</v>
      </c>
      <c r="AN62" s="72">
        <v>0</v>
      </c>
      <c r="AO62" s="72">
        <v>250</v>
      </c>
      <c r="AP62" s="72">
        <v>0</v>
      </c>
      <c r="AQ62" s="72">
        <f>AS62+AU62-BA62</f>
        <v>706.6</v>
      </c>
      <c r="AR62" s="72">
        <f>AT62+AV62-BB62</f>
        <v>3</v>
      </c>
      <c r="AS62" s="72">
        <v>706.6</v>
      </c>
      <c r="AT62" s="72">
        <v>3</v>
      </c>
      <c r="AU62" s="72">
        <v>0</v>
      </c>
      <c r="AV62" s="72">
        <v>0</v>
      </c>
      <c r="AW62" s="72">
        <v>256.60000000000002</v>
      </c>
      <c r="AX62" s="72">
        <v>0</v>
      </c>
      <c r="AY62" s="72">
        <v>0</v>
      </c>
      <c r="AZ62" s="72">
        <v>0</v>
      </c>
      <c r="BA62" s="72">
        <v>0</v>
      </c>
      <c r="BB62" s="72">
        <v>0</v>
      </c>
      <c r="BC62" s="72">
        <v>79.543000000000006</v>
      </c>
      <c r="BD62" s="72">
        <v>0</v>
      </c>
      <c r="BE62" s="72">
        <v>100</v>
      </c>
      <c r="BF62" s="72">
        <v>0</v>
      </c>
      <c r="BG62" s="72">
        <v>0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</row>
    <row r="63" spans="1:66">
      <c r="A63" s="71">
        <v>54</v>
      </c>
      <c r="B63" s="76" t="s">
        <v>98</v>
      </c>
      <c r="C63" s="72">
        <f>E63+G63-BA63</f>
        <v>30609.5798</v>
      </c>
      <c r="D63" s="72">
        <f>F63+H63-BB63</f>
        <v>5741.0127999999995</v>
      </c>
      <c r="E63" s="72">
        <f>I63+K63+M63+AE63+AG63+AK63+AO63+AS63</f>
        <v>28144.799999999999</v>
      </c>
      <c r="F63" s="72">
        <f>J63+L63+N63+AF63+AH63+AL63+AP63+AT63</f>
        <v>5747.2497999999996</v>
      </c>
      <c r="G63" s="72">
        <f>AY63+BC63+BE63+BG63+BI63+BK63+BM63</f>
        <v>2464.7797999999998</v>
      </c>
      <c r="H63" s="72">
        <f>AZ63+BD63+BF63+BH63+BJ63+BL63+BN63</f>
        <v>-6.2370000000000001</v>
      </c>
      <c r="I63" s="72">
        <v>19900</v>
      </c>
      <c r="J63" s="72">
        <v>4874.674</v>
      </c>
      <c r="K63" s="72">
        <v>0</v>
      </c>
      <c r="L63" s="72">
        <v>0</v>
      </c>
      <c r="M63" s="72">
        <v>4880</v>
      </c>
      <c r="N63" s="72">
        <v>712.57579999999996</v>
      </c>
      <c r="O63" s="72">
        <v>1335</v>
      </c>
      <c r="P63" s="72">
        <v>440.78680000000003</v>
      </c>
      <c r="Q63" s="72">
        <v>650</v>
      </c>
      <c r="R63" s="72">
        <v>150</v>
      </c>
      <c r="S63" s="72">
        <v>200</v>
      </c>
      <c r="T63" s="72">
        <v>21</v>
      </c>
      <c r="U63" s="72">
        <v>40</v>
      </c>
      <c r="V63" s="72">
        <v>0</v>
      </c>
      <c r="W63" s="72">
        <v>1665</v>
      </c>
      <c r="X63" s="72">
        <v>34.299999999999997</v>
      </c>
      <c r="Y63" s="72">
        <v>300</v>
      </c>
      <c r="Z63" s="72">
        <v>0</v>
      </c>
      <c r="AA63" s="72">
        <v>0</v>
      </c>
      <c r="AB63" s="72">
        <v>0</v>
      </c>
      <c r="AC63" s="72">
        <v>640</v>
      </c>
      <c r="AD63" s="72">
        <v>50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2">
        <v>0</v>
      </c>
      <c r="AN63" s="72">
        <v>0</v>
      </c>
      <c r="AO63" s="72">
        <v>700</v>
      </c>
      <c r="AP63" s="72">
        <v>160</v>
      </c>
      <c r="AQ63" s="72">
        <f>AS63+AU63-BA63</f>
        <v>2664.8</v>
      </c>
      <c r="AR63" s="72">
        <f>AT63+AV63-BB63</f>
        <v>0</v>
      </c>
      <c r="AS63" s="72">
        <v>2664.8</v>
      </c>
      <c r="AT63" s="72">
        <v>0</v>
      </c>
      <c r="AU63" s="72">
        <v>0</v>
      </c>
      <c r="AV63" s="72">
        <v>0</v>
      </c>
      <c r="AW63" s="72">
        <v>2064.8000000000002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2314.7797999999998</v>
      </c>
      <c r="BD63" s="72">
        <v>0</v>
      </c>
      <c r="BE63" s="72">
        <v>150</v>
      </c>
      <c r="BF63" s="72">
        <v>0</v>
      </c>
      <c r="BG63" s="72">
        <v>0</v>
      </c>
      <c r="BH63" s="72">
        <v>0</v>
      </c>
      <c r="BI63" s="72">
        <v>0</v>
      </c>
      <c r="BJ63" s="72">
        <v>0</v>
      </c>
      <c r="BK63" s="72">
        <v>0</v>
      </c>
      <c r="BL63" s="72">
        <v>-6.2370000000000001</v>
      </c>
      <c r="BM63" s="72">
        <v>0</v>
      </c>
      <c r="BN63" s="72">
        <v>0</v>
      </c>
    </row>
    <row r="64" spans="1:66">
      <c r="A64" s="71">
        <v>55</v>
      </c>
      <c r="B64" s="76" t="s">
        <v>99</v>
      </c>
      <c r="C64" s="72">
        <f>E64+G64-BA64</f>
        <v>164499.9566</v>
      </c>
      <c r="D64" s="72">
        <f>F64+H64-BB64</f>
        <v>7645.6085000000003</v>
      </c>
      <c r="E64" s="72">
        <f>I64+K64+M64+AE64+AG64+AK64+AO64+AS64</f>
        <v>139459.32800000001</v>
      </c>
      <c r="F64" s="72">
        <f>J64+L64+N64+AF64+AH64+AL64+AP64+AT64</f>
        <v>7645.6085000000003</v>
      </c>
      <c r="G64" s="72">
        <f>AY64+BC64+BE64+BG64+BI64+BK64+BM64</f>
        <v>52840.628599999996</v>
      </c>
      <c r="H64" s="72">
        <f>AZ64+BD64+BF64+BH64+BJ64+BL64+BN64</f>
        <v>0</v>
      </c>
      <c r="I64" s="72">
        <v>18000</v>
      </c>
      <c r="J64" s="72">
        <v>4327.2629999999999</v>
      </c>
      <c r="K64" s="72">
        <v>0</v>
      </c>
      <c r="L64" s="72">
        <v>0</v>
      </c>
      <c r="M64" s="72">
        <v>48979.328000000001</v>
      </c>
      <c r="N64" s="72">
        <v>2074.9005000000002</v>
      </c>
      <c r="O64" s="72">
        <v>6000</v>
      </c>
      <c r="P64" s="72">
        <v>1862.6745000000001</v>
      </c>
      <c r="Q64" s="72">
        <v>6000</v>
      </c>
      <c r="R64" s="72">
        <v>0</v>
      </c>
      <c r="S64" s="72">
        <v>100</v>
      </c>
      <c r="T64" s="72">
        <v>17.995999999999999</v>
      </c>
      <c r="U64" s="72">
        <v>0</v>
      </c>
      <c r="V64" s="72">
        <v>0</v>
      </c>
      <c r="W64" s="72">
        <v>6900</v>
      </c>
      <c r="X64" s="72">
        <v>30.9</v>
      </c>
      <c r="Y64" s="72">
        <v>5000</v>
      </c>
      <c r="Z64" s="72">
        <v>0</v>
      </c>
      <c r="AA64" s="72">
        <v>12979.328</v>
      </c>
      <c r="AB64" s="72">
        <v>0</v>
      </c>
      <c r="AC64" s="72">
        <v>10800</v>
      </c>
      <c r="AD64" s="72">
        <v>110.33</v>
      </c>
      <c r="AE64" s="72">
        <v>0</v>
      </c>
      <c r="AF64" s="72">
        <v>0</v>
      </c>
      <c r="AG64" s="72">
        <v>35700</v>
      </c>
      <c r="AH64" s="72">
        <v>1243.4449999999999</v>
      </c>
      <c r="AI64" s="72">
        <v>34500</v>
      </c>
      <c r="AJ64" s="72">
        <v>1243.4449999999999</v>
      </c>
      <c r="AK64" s="72">
        <v>4200</v>
      </c>
      <c r="AL64" s="72">
        <v>0</v>
      </c>
      <c r="AM64" s="72">
        <v>0</v>
      </c>
      <c r="AN64" s="72">
        <v>0</v>
      </c>
      <c r="AO64" s="72">
        <v>2780</v>
      </c>
      <c r="AP64" s="72">
        <v>0</v>
      </c>
      <c r="AQ64" s="72">
        <f>AS64+AU64-BA64</f>
        <v>2000</v>
      </c>
      <c r="AR64" s="72">
        <f>AT64+AV64-BB64</f>
        <v>0</v>
      </c>
      <c r="AS64" s="72">
        <v>29800</v>
      </c>
      <c r="AT64" s="72">
        <v>0</v>
      </c>
      <c r="AU64" s="72">
        <v>0</v>
      </c>
      <c r="AV64" s="72">
        <v>0</v>
      </c>
      <c r="AW64" s="72">
        <v>27800</v>
      </c>
      <c r="AX64" s="72">
        <v>0</v>
      </c>
      <c r="AY64" s="72">
        <v>0</v>
      </c>
      <c r="AZ64" s="72">
        <v>0</v>
      </c>
      <c r="BA64" s="72">
        <v>27800</v>
      </c>
      <c r="BB64" s="72">
        <v>0</v>
      </c>
      <c r="BC64" s="72">
        <v>51840.628599999996</v>
      </c>
      <c r="BD64" s="72">
        <v>0</v>
      </c>
      <c r="BE64" s="72">
        <v>1000</v>
      </c>
      <c r="BF64" s="72">
        <v>0</v>
      </c>
      <c r="BG64" s="72">
        <v>0</v>
      </c>
      <c r="BH64" s="72">
        <v>0</v>
      </c>
      <c r="BI64" s="72">
        <v>0</v>
      </c>
      <c r="BJ64" s="72">
        <v>0</v>
      </c>
      <c r="BK64" s="72">
        <v>0</v>
      </c>
      <c r="BL64" s="72">
        <v>0</v>
      </c>
      <c r="BM64" s="72">
        <v>0</v>
      </c>
      <c r="BN64" s="72">
        <v>0</v>
      </c>
    </row>
    <row r="65" spans="1:66">
      <c r="A65" s="71">
        <v>56</v>
      </c>
      <c r="B65" s="76" t="s">
        <v>100</v>
      </c>
      <c r="C65" s="72">
        <f>E65+G65-BA65</f>
        <v>161784.2813</v>
      </c>
      <c r="D65" s="72">
        <f>F65+H65-BB65</f>
        <v>23444.936399999999</v>
      </c>
      <c r="E65" s="72">
        <f>I65+K65+M65+AE65+AG65+AK65+AO65+AS65</f>
        <v>136200</v>
      </c>
      <c r="F65" s="72">
        <f>J65+L65+N65+AF65+AH65+AL65+AP65+AT65</f>
        <v>23093.4964</v>
      </c>
      <c r="G65" s="72">
        <f>AY65+BC65+BE65+BG65+BI65+BK65+BM65</f>
        <v>25584.281300000002</v>
      </c>
      <c r="H65" s="72">
        <f>AZ65+BD65+BF65+BH65+BJ65+BL65+BN65</f>
        <v>351.44</v>
      </c>
      <c r="I65" s="72">
        <v>46740</v>
      </c>
      <c r="J65" s="72">
        <v>9905.3639999999996</v>
      </c>
      <c r="K65" s="72">
        <v>0</v>
      </c>
      <c r="L65" s="72">
        <v>0</v>
      </c>
      <c r="M65" s="72">
        <v>22800</v>
      </c>
      <c r="N65" s="72">
        <v>4135.1324000000004</v>
      </c>
      <c r="O65" s="72">
        <v>5200</v>
      </c>
      <c r="P65" s="72">
        <v>1763.1732999999999</v>
      </c>
      <c r="Q65" s="72">
        <v>2900</v>
      </c>
      <c r="R65" s="72">
        <v>326.084</v>
      </c>
      <c r="S65" s="72">
        <v>400</v>
      </c>
      <c r="T65" s="72">
        <v>71.420100000000005</v>
      </c>
      <c r="U65" s="72">
        <v>650</v>
      </c>
      <c r="V65" s="72">
        <v>0</v>
      </c>
      <c r="W65" s="72">
        <v>2650</v>
      </c>
      <c r="X65" s="72">
        <v>209.2</v>
      </c>
      <c r="Y65" s="72">
        <v>300</v>
      </c>
      <c r="Z65" s="72">
        <v>0</v>
      </c>
      <c r="AA65" s="72">
        <v>800</v>
      </c>
      <c r="AB65" s="72">
        <v>456</v>
      </c>
      <c r="AC65" s="72">
        <v>9100</v>
      </c>
      <c r="AD65" s="72">
        <v>1297.415</v>
      </c>
      <c r="AE65" s="72">
        <v>0</v>
      </c>
      <c r="AF65" s="72">
        <v>0</v>
      </c>
      <c r="AG65" s="72">
        <v>42500</v>
      </c>
      <c r="AH65" s="72">
        <v>8000</v>
      </c>
      <c r="AI65" s="72">
        <v>42100</v>
      </c>
      <c r="AJ65" s="72">
        <v>8000</v>
      </c>
      <c r="AK65" s="72">
        <v>4000</v>
      </c>
      <c r="AL65" s="72">
        <v>0</v>
      </c>
      <c r="AM65" s="72">
        <v>0</v>
      </c>
      <c r="AN65" s="72">
        <v>0</v>
      </c>
      <c r="AO65" s="72">
        <v>6200</v>
      </c>
      <c r="AP65" s="72">
        <v>1050</v>
      </c>
      <c r="AQ65" s="72">
        <f>AS65+AU65-BA65</f>
        <v>13960</v>
      </c>
      <c r="AR65" s="72">
        <f>AT65+AV65-BB65</f>
        <v>3</v>
      </c>
      <c r="AS65" s="72">
        <v>13960</v>
      </c>
      <c r="AT65" s="72">
        <v>3</v>
      </c>
      <c r="AU65" s="72">
        <v>0</v>
      </c>
      <c r="AV65" s="72">
        <v>0</v>
      </c>
      <c r="AW65" s="72">
        <v>6310</v>
      </c>
      <c r="AX65" s="72">
        <v>0</v>
      </c>
      <c r="AY65" s="72">
        <v>0</v>
      </c>
      <c r="AZ65" s="72">
        <v>0</v>
      </c>
      <c r="BA65" s="72">
        <v>0</v>
      </c>
      <c r="BB65" s="72">
        <v>0</v>
      </c>
      <c r="BC65" s="72">
        <v>39182</v>
      </c>
      <c r="BD65" s="72">
        <v>0</v>
      </c>
      <c r="BE65" s="72">
        <v>4002.2813000000001</v>
      </c>
      <c r="BF65" s="72">
        <v>527</v>
      </c>
      <c r="BG65" s="72">
        <v>0</v>
      </c>
      <c r="BH65" s="72">
        <v>0</v>
      </c>
      <c r="BI65" s="72">
        <v>0</v>
      </c>
      <c r="BJ65" s="72">
        <v>0</v>
      </c>
      <c r="BK65" s="72">
        <v>-17600</v>
      </c>
      <c r="BL65" s="72">
        <v>-175.56</v>
      </c>
      <c r="BM65" s="72">
        <v>0</v>
      </c>
      <c r="BN65" s="72">
        <v>0</v>
      </c>
    </row>
    <row r="66" spans="1:66">
      <c r="A66" s="71">
        <v>57</v>
      </c>
      <c r="B66" s="76" t="s">
        <v>101</v>
      </c>
      <c r="C66" s="72">
        <f>E66+G66-BA66</f>
        <v>54977.843200000003</v>
      </c>
      <c r="D66" s="72">
        <f>F66+H66-BB66</f>
        <v>7334.5078999999996</v>
      </c>
      <c r="E66" s="72">
        <f>I66+K66+M66+AE66+AG66+AK66+AO66+AS66</f>
        <v>42700</v>
      </c>
      <c r="F66" s="72">
        <f>J66+L66+N66+AF66+AH66+AL66+AP66+AT66</f>
        <v>7319.1478999999999</v>
      </c>
      <c r="G66" s="72">
        <f>AY66+BC66+BE66+BG66+BI66+BK66+BM66</f>
        <v>12277.843199999999</v>
      </c>
      <c r="H66" s="72">
        <f>AZ66+BD66+BF66+BH66+BJ66+BL66+BN66</f>
        <v>15.36</v>
      </c>
      <c r="I66" s="72">
        <v>19200</v>
      </c>
      <c r="J66" s="72">
        <v>4728.7539999999999</v>
      </c>
      <c r="K66" s="72">
        <v>0</v>
      </c>
      <c r="L66" s="72">
        <v>0</v>
      </c>
      <c r="M66" s="72">
        <v>11623</v>
      </c>
      <c r="N66" s="72">
        <v>1770.1039000000001</v>
      </c>
      <c r="O66" s="72">
        <v>3500</v>
      </c>
      <c r="P66" s="72">
        <v>885.80200000000002</v>
      </c>
      <c r="Q66" s="72">
        <v>990</v>
      </c>
      <c r="R66" s="72">
        <v>188.1</v>
      </c>
      <c r="S66" s="72">
        <v>120</v>
      </c>
      <c r="T66" s="72">
        <v>9.8531999999999993</v>
      </c>
      <c r="U66" s="72">
        <v>100</v>
      </c>
      <c r="V66" s="72">
        <v>0</v>
      </c>
      <c r="W66" s="72">
        <v>1782</v>
      </c>
      <c r="X66" s="72">
        <v>72.8</v>
      </c>
      <c r="Y66" s="72">
        <v>530</v>
      </c>
      <c r="Z66" s="72">
        <v>0</v>
      </c>
      <c r="AA66" s="72">
        <v>1000</v>
      </c>
      <c r="AB66" s="72">
        <v>208.5</v>
      </c>
      <c r="AC66" s="72">
        <v>3515</v>
      </c>
      <c r="AD66" s="72">
        <v>354.74869999999999</v>
      </c>
      <c r="AE66" s="72">
        <v>0</v>
      </c>
      <c r="AF66" s="72">
        <v>0</v>
      </c>
      <c r="AG66" s="72">
        <v>6400</v>
      </c>
      <c r="AH66" s="72">
        <v>773</v>
      </c>
      <c r="AI66" s="72">
        <v>6400</v>
      </c>
      <c r="AJ66" s="72">
        <v>773</v>
      </c>
      <c r="AK66" s="72">
        <v>0</v>
      </c>
      <c r="AL66" s="72">
        <v>0</v>
      </c>
      <c r="AM66" s="72">
        <v>0</v>
      </c>
      <c r="AN66" s="72">
        <v>0</v>
      </c>
      <c r="AO66" s="72">
        <v>1000</v>
      </c>
      <c r="AP66" s="72">
        <v>30</v>
      </c>
      <c r="AQ66" s="72">
        <f>AS66+AU66-BA66</f>
        <v>4477</v>
      </c>
      <c r="AR66" s="72">
        <f>AT66+AV66-BB66</f>
        <v>17.29</v>
      </c>
      <c r="AS66" s="72">
        <v>4477</v>
      </c>
      <c r="AT66" s="72">
        <v>17.29</v>
      </c>
      <c r="AU66" s="72">
        <v>0</v>
      </c>
      <c r="AV66" s="72">
        <v>0</v>
      </c>
      <c r="AW66" s="72">
        <v>4287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10577.843199999999</v>
      </c>
      <c r="BD66" s="72">
        <v>50</v>
      </c>
      <c r="BE66" s="72">
        <v>1700</v>
      </c>
      <c r="BF66" s="72">
        <v>0</v>
      </c>
      <c r="BG66" s="72">
        <v>0</v>
      </c>
      <c r="BH66" s="72">
        <v>0</v>
      </c>
      <c r="BI66" s="72">
        <v>0</v>
      </c>
      <c r="BJ66" s="72">
        <v>0</v>
      </c>
      <c r="BK66" s="72">
        <v>0</v>
      </c>
      <c r="BL66" s="72">
        <v>-34.64</v>
      </c>
      <c r="BM66" s="72">
        <v>0</v>
      </c>
      <c r="BN66" s="72">
        <v>0</v>
      </c>
    </row>
    <row r="67" spans="1:66">
      <c r="A67" s="71"/>
      <c r="B67" s="74"/>
      <c r="C67" s="72">
        <f t="shared" ref="C67:D68" si="4">E67+G67-BA67</f>
        <v>0</v>
      </c>
      <c r="D67" s="72">
        <f t="shared" si="4"/>
        <v>0</v>
      </c>
      <c r="E67" s="72">
        <f t="shared" ref="E67:F68" si="5">I67+K67+M67+AE67+AG67+AK67+AO67+AS67</f>
        <v>0</v>
      </c>
      <c r="F67" s="72">
        <f t="shared" si="5"/>
        <v>0</v>
      </c>
      <c r="G67" s="72">
        <f t="shared" ref="G67:H68" si="6">AY67+BC67+BE67+BG67+BI67+BK67+BM67</f>
        <v>0</v>
      </c>
      <c r="H67" s="72">
        <f t="shared" si="6"/>
        <v>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>
        <f t="shared" ref="AQ67:AR68" si="7">AS67+AU67-BA67</f>
        <v>0</v>
      </c>
      <c r="AR67" s="72">
        <f t="shared" si="7"/>
        <v>0</v>
      </c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</row>
    <row r="68" spans="1:66">
      <c r="A68" s="71"/>
      <c r="B68" s="74" t="s">
        <v>44</v>
      </c>
      <c r="C68" s="72">
        <f t="shared" si="4"/>
        <v>8727088.1002999991</v>
      </c>
      <c r="D68" s="72">
        <f t="shared" si="4"/>
        <v>1211721.6858000001</v>
      </c>
      <c r="E68" s="72">
        <f t="shared" si="5"/>
        <v>7457982.9859999996</v>
      </c>
      <c r="F68" s="72">
        <f t="shared" si="5"/>
        <v>1157472.8589000001</v>
      </c>
      <c r="G68" s="72">
        <f t="shared" si="6"/>
        <v>2013784.1237999997</v>
      </c>
      <c r="H68" s="72">
        <f t="shared" si="6"/>
        <v>118568.09020000001</v>
      </c>
      <c r="I68" s="72">
        <v>2109653.1979999999</v>
      </c>
      <c r="J68" s="72">
        <v>447806.2378</v>
      </c>
      <c r="K68" s="72">
        <v>0</v>
      </c>
      <c r="L68" s="72">
        <v>0</v>
      </c>
      <c r="M68" s="72">
        <v>1765341.1492999999</v>
      </c>
      <c r="N68" s="72">
        <v>251403.45610000001</v>
      </c>
      <c r="O68" s="72">
        <v>218998.48699999999</v>
      </c>
      <c r="P68" s="72">
        <v>61730.066099999996</v>
      </c>
      <c r="Q68" s="72">
        <v>205081.94529999999</v>
      </c>
      <c r="R68" s="72">
        <v>33574.915800000002</v>
      </c>
      <c r="S68" s="72">
        <v>22039.809000000001</v>
      </c>
      <c r="T68" s="72">
        <v>3046.0589</v>
      </c>
      <c r="U68" s="72">
        <v>18146.099999999999</v>
      </c>
      <c r="V68" s="72">
        <v>815.2</v>
      </c>
      <c r="W68" s="72">
        <v>585925.99199999997</v>
      </c>
      <c r="X68" s="72">
        <v>94513.023400000093</v>
      </c>
      <c r="Y68" s="72">
        <v>508317.7</v>
      </c>
      <c r="Z68" s="72">
        <v>88399.737500000003</v>
      </c>
      <c r="AA68" s="72">
        <v>297165.42200000002</v>
      </c>
      <c r="AB68" s="72">
        <v>15766.283600000001</v>
      </c>
      <c r="AC68" s="72">
        <v>320046.19400000002</v>
      </c>
      <c r="AD68" s="72">
        <v>34803.176099999997</v>
      </c>
      <c r="AE68" s="72">
        <v>0</v>
      </c>
      <c r="AF68" s="72">
        <v>0</v>
      </c>
      <c r="AG68" s="72">
        <v>1917726.706</v>
      </c>
      <c r="AH68" s="72">
        <v>339043.17499999999</v>
      </c>
      <c r="AI68" s="72">
        <v>1915926.706</v>
      </c>
      <c r="AJ68" s="72">
        <v>339043.17499999999</v>
      </c>
      <c r="AK68" s="72">
        <v>338433.92700000003</v>
      </c>
      <c r="AL68" s="72">
        <v>27559.8917</v>
      </c>
      <c r="AM68" s="72">
        <v>47244.9</v>
      </c>
      <c r="AN68" s="72">
        <v>4536.2496000000001</v>
      </c>
      <c r="AO68" s="72">
        <v>132484</v>
      </c>
      <c r="AP68" s="72">
        <v>22521.7</v>
      </c>
      <c r="AQ68" s="72">
        <f t="shared" si="7"/>
        <v>452664.99620000005</v>
      </c>
      <c r="AR68" s="72">
        <f t="shared" si="7"/>
        <v>4819.135000000002</v>
      </c>
      <c r="AS68" s="72">
        <v>1194344.0057000001</v>
      </c>
      <c r="AT68" s="72">
        <v>69138.398300000001</v>
      </c>
      <c r="AU68" s="72">
        <v>3000</v>
      </c>
      <c r="AV68" s="72">
        <v>0</v>
      </c>
      <c r="AW68" s="72">
        <v>1126871.4846999999</v>
      </c>
      <c r="AX68" s="72">
        <v>66167.1633</v>
      </c>
      <c r="AY68" s="72">
        <v>3000</v>
      </c>
      <c r="AZ68" s="72">
        <v>0</v>
      </c>
      <c r="BA68" s="72">
        <v>744679.00950000004</v>
      </c>
      <c r="BB68" s="72">
        <v>64319.263299999999</v>
      </c>
      <c r="BC68" s="72">
        <v>2078688.4945</v>
      </c>
      <c r="BD68" s="72">
        <v>117194.42200000001</v>
      </c>
      <c r="BE68" s="72">
        <v>275910.86109999998</v>
      </c>
      <c r="BF68" s="72">
        <v>36025.730000000003</v>
      </c>
      <c r="BG68" s="72">
        <v>8000.8224</v>
      </c>
      <c r="BH68" s="72">
        <v>0</v>
      </c>
      <c r="BI68" s="72">
        <v>-19500</v>
      </c>
      <c r="BJ68" s="72">
        <v>3347.4</v>
      </c>
      <c r="BK68" s="72">
        <v>-332316.05420000001</v>
      </c>
      <c r="BL68" s="72">
        <v>-37999.461799999997</v>
      </c>
      <c r="BM68" s="72">
        <v>0</v>
      </c>
      <c r="BN68" s="72">
        <v>0</v>
      </c>
    </row>
    <row r="69" spans="1:66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</row>
  </sheetData>
  <protectedRanges>
    <protectedRange sqref="AS10:BN68" name="Range3"/>
    <protectedRange sqref="B67:B68" name="Range1"/>
    <protectedRange sqref="I10:AP68" name="Range2"/>
    <protectedRange sqref="B64:B65" name="Range1_1"/>
    <protectedRange sqref="B10:B66" name="Range1_1_1"/>
  </protectedRanges>
  <mergeCells count="51">
    <mergeCell ref="AW7:AX7"/>
    <mergeCell ref="AY7:AZ7"/>
    <mergeCell ref="BA7:BB7"/>
    <mergeCell ref="BK7:BL7"/>
    <mergeCell ref="BM7:BN7"/>
    <mergeCell ref="I1:AA1"/>
    <mergeCell ref="U7:V7"/>
    <mergeCell ref="W7:X7"/>
    <mergeCell ref="Y7:Z7"/>
    <mergeCell ref="AA7:AB7"/>
    <mergeCell ref="AC7:AD7"/>
    <mergeCell ref="AI7:AJ7"/>
    <mergeCell ref="BC6:BD7"/>
    <mergeCell ref="BE6:BF7"/>
    <mergeCell ref="C7:D7"/>
    <mergeCell ref="E7:F7"/>
    <mergeCell ref="G7:H7"/>
    <mergeCell ref="I7:J7"/>
    <mergeCell ref="K7:L7"/>
    <mergeCell ref="O7:P7"/>
    <mergeCell ref="Q7:R7"/>
    <mergeCell ref="S7:T7"/>
    <mergeCell ref="AI6:AJ6"/>
    <mergeCell ref="AK6:AL7"/>
    <mergeCell ref="AM6:AN6"/>
    <mergeCell ref="AO6:AP7"/>
    <mergeCell ref="AQ6:AV6"/>
    <mergeCell ref="AW6:BB6"/>
    <mergeCell ref="AM7:AN7"/>
    <mergeCell ref="AQ7:AR7"/>
    <mergeCell ref="AS7:AT7"/>
    <mergeCell ref="AU7:AV7"/>
    <mergeCell ref="BC3:BN3"/>
    <mergeCell ref="I4:BB4"/>
    <mergeCell ref="BC4:BH4"/>
    <mergeCell ref="BI4:BN4"/>
    <mergeCell ref="I5:BB5"/>
    <mergeCell ref="BC5:BF5"/>
    <mergeCell ref="BG5:BH7"/>
    <mergeCell ref="BI5:BJ7"/>
    <mergeCell ref="BK5:BN6"/>
    <mergeCell ref="I6:L6"/>
    <mergeCell ref="A2:H2"/>
    <mergeCell ref="A3:A8"/>
    <mergeCell ref="B3:B8"/>
    <mergeCell ref="C3:H6"/>
    <mergeCell ref="I3:BB3"/>
    <mergeCell ref="M6:N7"/>
    <mergeCell ref="O6:AD6"/>
    <mergeCell ref="AE6:AF7"/>
    <mergeCell ref="AG6:A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26"/>
  <sheetViews>
    <sheetView tabSelected="1" workbookViewId="0">
      <selection activeCell="C4" sqref="C4:H6"/>
    </sheetView>
  </sheetViews>
  <sheetFormatPr defaultRowHeight="17.25"/>
  <cols>
    <col min="1" max="1" width="5.28515625" style="5" customWidth="1"/>
    <col min="2" max="2" width="14.85546875" style="5" customWidth="1"/>
    <col min="3" max="3" width="10.28515625" style="5" customWidth="1"/>
    <col min="4" max="4" width="9.140625" style="5"/>
    <col min="5" max="5" width="11.42578125" style="5" customWidth="1"/>
    <col min="6" max="6" width="10.28515625" style="5" customWidth="1"/>
    <col min="7" max="7" width="11.42578125" style="5" customWidth="1"/>
    <col min="8" max="8" width="9.140625" style="5"/>
    <col min="9" max="9" width="11.85546875" style="5" customWidth="1"/>
    <col min="10" max="12" width="9.140625" style="5"/>
    <col min="13" max="13" width="10.28515625" style="5" customWidth="1"/>
    <col min="14" max="42" width="9.140625" style="5"/>
    <col min="43" max="43" width="11.140625" style="5" customWidth="1"/>
    <col min="44" max="100" width="9.140625" style="5"/>
    <col min="101" max="101" width="10.42578125" style="5" customWidth="1"/>
    <col min="102" max="104" width="9.140625" style="5"/>
    <col min="105" max="105" width="10.5703125" style="5" customWidth="1"/>
    <col min="106" max="114" width="9.140625" style="5"/>
    <col min="115" max="115" width="11.42578125" style="5" customWidth="1"/>
    <col min="116" max="16384" width="9.140625" style="5"/>
  </cols>
  <sheetData>
    <row r="1" spans="1:12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1:121" ht="36" customHeight="1">
      <c r="A2" s="78"/>
      <c r="B2" s="78"/>
      <c r="C2" s="78"/>
      <c r="D2" s="78"/>
      <c r="E2" s="78"/>
      <c r="F2" s="78"/>
      <c r="G2" s="78"/>
      <c r="H2" s="78"/>
      <c r="I2" s="129" t="s">
        <v>138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78"/>
      <c r="AB2" s="78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79"/>
      <c r="DF2" s="79"/>
      <c r="DG2" s="79"/>
      <c r="DH2" s="79"/>
      <c r="DI2" s="79"/>
      <c r="DJ2" s="79"/>
      <c r="DK2" s="79"/>
      <c r="DL2" s="79"/>
      <c r="DM2" s="79"/>
      <c r="DN2" s="79"/>
    </row>
    <row r="3" spans="1:121">
      <c r="B3" s="80"/>
      <c r="C3" s="80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  <c r="AB3" s="82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3"/>
      <c r="DB3" s="83"/>
      <c r="DC3" s="83"/>
      <c r="DD3" s="83"/>
    </row>
    <row r="4" spans="1:121" s="84" customFormat="1">
      <c r="A4" s="130" t="s">
        <v>0</v>
      </c>
      <c r="B4" s="85" t="s">
        <v>1</v>
      </c>
      <c r="C4" s="86" t="s">
        <v>104</v>
      </c>
      <c r="D4" s="87"/>
      <c r="E4" s="87"/>
      <c r="F4" s="87"/>
      <c r="G4" s="87"/>
      <c r="H4" s="88"/>
      <c r="I4" s="89" t="s">
        <v>105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1"/>
    </row>
    <row r="5" spans="1:121" s="84" customFormat="1">
      <c r="A5" s="131"/>
      <c r="B5" s="85"/>
      <c r="C5" s="92"/>
      <c r="D5" s="93"/>
      <c r="E5" s="93"/>
      <c r="F5" s="93"/>
      <c r="G5" s="93"/>
      <c r="H5" s="94"/>
      <c r="I5" s="86" t="s">
        <v>106</v>
      </c>
      <c r="J5" s="87"/>
      <c r="K5" s="87"/>
      <c r="L5" s="87"/>
      <c r="M5" s="95" t="s">
        <v>107</v>
      </c>
      <c r="N5" s="96"/>
      <c r="O5" s="96"/>
      <c r="P5" s="96"/>
      <c r="Q5" s="96"/>
      <c r="R5" s="96"/>
      <c r="S5" s="96"/>
      <c r="T5" s="97"/>
      <c r="U5" s="86" t="s">
        <v>108</v>
      </c>
      <c r="V5" s="87"/>
      <c r="W5" s="87"/>
      <c r="X5" s="88"/>
      <c r="Y5" s="86" t="s">
        <v>109</v>
      </c>
      <c r="Z5" s="87"/>
      <c r="AA5" s="87"/>
      <c r="AB5" s="88"/>
      <c r="AC5" s="86" t="s">
        <v>110</v>
      </c>
      <c r="AD5" s="87"/>
      <c r="AE5" s="87"/>
      <c r="AF5" s="88"/>
      <c r="AG5" s="98" t="s">
        <v>105</v>
      </c>
      <c r="AH5" s="99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1"/>
      <c r="AW5" s="86" t="s">
        <v>111</v>
      </c>
      <c r="AX5" s="87"/>
      <c r="AY5" s="87"/>
      <c r="AZ5" s="88"/>
      <c r="BA5" s="102" t="s">
        <v>15</v>
      </c>
      <c r="BB5" s="102"/>
      <c r="BC5" s="102"/>
      <c r="BD5" s="102"/>
      <c r="BE5" s="102"/>
      <c r="BF5" s="102"/>
      <c r="BG5" s="102"/>
      <c r="BH5" s="102"/>
      <c r="BI5" s="86" t="s">
        <v>112</v>
      </c>
      <c r="BJ5" s="87"/>
      <c r="BK5" s="87"/>
      <c r="BL5" s="88"/>
      <c r="BM5" s="103" t="s">
        <v>113</v>
      </c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99"/>
      <c r="CB5" s="99"/>
      <c r="CC5" s="99"/>
      <c r="CD5" s="99"/>
      <c r="CE5" s="99"/>
      <c r="CF5" s="104"/>
      <c r="CG5" s="86" t="s">
        <v>114</v>
      </c>
      <c r="CH5" s="87"/>
      <c r="CI5" s="87"/>
      <c r="CJ5" s="88"/>
      <c r="CK5" s="86" t="s">
        <v>115</v>
      </c>
      <c r="CL5" s="87"/>
      <c r="CM5" s="87"/>
      <c r="CN5" s="88"/>
      <c r="CO5" s="105" t="s">
        <v>113</v>
      </c>
      <c r="CP5" s="105"/>
      <c r="CQ5" s="105"/>
      <c r="CR5" s="105"/>
      <c r="CS5" s="105"/>
      <c r="CT5" s="105"/>
      <c r="CU5" s="105"/>
      <c r="CV5" s="105"/>
      <c r="CW5" s="86" t="s">
        <v>116</v>
      </c>
      <c r="CX5" s="87"/>
      <c r="CY5" s="87"/>
      <c r="CZ5" s="88"/>
      <c r="DA5" s="106" t="s">
        <v>113</v>
      </c>
      <c r="DB5" s="106"/>
      <c r="DC5" s="106"/>
      <c r="DD5" s="106"/>
      <c r="DE5" s="86" t="s">
        <v>117</v>
      </c>
      <c r="DF5" s="87"/>
      <c r="DG5" s="87"/>
      <c r="DH5" s="88"/>
      <c r="DI5" s="86" t="s">
        <v>118</v>
      </c>
      <c r="DJ5" s="87"/>
      <c r="DK5" s="87"/>
      <c r="DL5" s="87"/>
      <c r="DM5" s="87"/>
      <c r="DN5" s="88"/>
      <c r="DO5" s="13" t="s">
        <v>119</v>
      </c>
      <c r="DP5" s="13"/>
    </row>
    <row r="6" spans="1:121" s="84" customFormat="1" ht="117.75" customHeight="1">
      <c r="A6" s="131"/>
      <c r="B6" s="85"/>
      <c r="C6" s="107"/>
      <c r="D6" s="108"/>
      <c r="E6" s="108"/>
      <c r="F6" s="108"/>
      <c r="G6" s="108"/>
      <c r="H6" s="109"/>
      <c r="I6" s="92"/>
      <c r="J6" s="93"/>
      <c r="K6" s="93"/>
      <c r="L6" s="93"/>
      <c r="M6" s="86" t="s">
        <v>120</v>
      </c>
      <c r="N6" s="87"/>
      <c r="O6" s="87"/>
      <c r="P6" s="87"/>
      <c r="Q6" s="86" t="s">
        <v>121</v>
      </c>
      <c r="R6" s="87"/>
      <c r="S6" s="87"/>
      <c r="T6" s="87"/>
      <c r="U6" s="107"/>
      <c r="V6" s="108"/>
      <c r="W6" s="108"/>
      <c r="X6" s="109"/>
      <c r="Y6" s="107"/>
      <c r="Z6" s="108"/>
      <c r="AA6" s="108"/>
      <c r="AB6" s="109"/>
      <c r="AC6" s="107"/>
      <c r="AD6" s="108"/>
      <c r="AE6" s="108"/>
      <c r="AF6" s="109"/>
      <c r="AG6" s="86" t="s">
        <v>122</v>
      </c>
      <c r="AH6" s="87"/>
      <c r="AI6" s="87"/>
      <c r="AJ6" s="87"/>
      <c r="AK6" s="86" t="s">
        <v>123</v>
      </c>
      <c r="AL6" s="87"/>
      <c r="AM6" s="87"/>
      <c r="AN6" s="87"/>
      <c r="AO6" s="86" t="s">
        <v>124</v>
      </c>
      <c r="AP6" s="87"/>
      <c r="AQ6" s="87"/>
      <c r="AR6" s="87"/>
      <c r="AS6" s="86" t="s">
        <v>125</v>
      </c>
      <c r="AT6" s="87"/>
      <c r="AU6" s="87"/>
      <c r="AV6" s="87"/>
      <c r="AW6" s="107"/>
      <c r="AX6" s="108"/>
      <c r="AY6" s="108"/>
      <c r="AZ6" s="109"/>
      <c r="BA6" s="110" t="s">
        <v>126</v>
      </c>
      <c r="BB6" s="110"/>
      <c r="BC6" s="110"/>
      <c r="BD6" s="110"/>
      <c r="BE6" s="111" t="s">
        <v>127</v>
      </c>
      <c r="BF6" s="112"/>
      <c r="BG6" s="112"/>
      <c r="BH6" s="113"/>
      <c r="BI6" s="107"/>
      <c r="BJ6" s="108"/>
      <c r="BK6" s="108"/>
      <c r="BL6" s="109"/>
      <c r="BM6" s="86" t="s">
        <v>128</v>
      </c>
      <c r="BN6" s="87"/>
      <c r="BO6" s="87"/>
      <c r="BP6" s="87"/>
      <c r="BQ6" s="86" t="s">
        <v>129</v>
      </c>
      <c r="BR6" s="87"/>
      <c r="BS6" s="87"/>
      <c r="BT6" s="87"/>
      <c r="BU6" s="110" t="s">
        <v>130</v>
      </c>
      <c r="BV6" s="110"/>
      <c r="BW6" s="110"/>
      <c r="BX6" s="110"/>
      <c r="BY6" s="86" t="s">
        <v>131</v>
      </c>
      <c r="BZ6" s="87"/>
      <c r="CA6" s="87"/>
      <c r="CB6" s="87"/>
      <c r="CC6" s="86" t="s">
        <v>132</v>
      </c>
      <c r="CD6" s="87"/>
      <c r="CE6" s="87"/>
      <c r="CF6" s="87"/>
      <c r="CG6" s="107"/>
      <c r="CH6" s="108"/>
      <c r="CI6" s="108"/>
      <c r="CJ6" s="109"/>
      <c r="CK6" s="107"/>
      <c r="CL6" s="108"/>
      <c r="CM6" s="108"/>
      <c r="CN6" s="109"/>
      <c r="CO6" s="110" t="s">
        <v>133</v>
      </c>
      <c r="CP6" s="110"/>
      <c r="CQ6" s="110"/>
      <c r="CR6" s="110"/>
      <c r="CS6" s="110" t="s">
        <v>134</v>
      </c>
      <c r="CT6" s="110"/>
      <c r="CU6" s="110"/>
      <c r="CV6" s="110"/>
      <c r="CW6" s="107"/>
      <c r="CX6" s="108"/>
      <c r="CY6" s="108"/>
      <c r="CZ6" s="109"/>
      <c r="DA6" s="86" t="s">
        <v>135</v>
      </c>
      <c r="DB6" s="87"/>
      <c r="DC6" s="87"/>
      <c r="DD6" s="88"/>
      <c r="DE6" s="107"/>
      <c r="DF6" s="108"/>
      <c r="DG6" s="108"/>
      <c r="DH6" s="109"/>
      <c r="DI6" s="107"/>
      <c r="DJ6" s="108"/>
      <c r="DK6" s="108"/>
      <c r="DL6" s="108"/>
      <c r="DM6" s="108"/>
      <c r="DN6" s="109"/>
      <c r="DO6" s="13"/>
      <c r="DP6" s="13"/>
      <c r="DQ6" s="114"/>
    </row>
    <row r="7" spans="1:121" s="84" customFormat="1">
      <c r="A7" s="131"/>
      <c r="B7" s="85"/>
      <c r="C7" s="115" t="s">
        <v>136</v>
      </c>
      <c r="D7" s="116"/>
      <c r="E7" s="117" t="s">
        <v>23</v>
      </c>
      <c r="F7" s="117"/>
      <c r="G7" s="117" t="s">
        <v>24</v>
      </c>
      <c r="H7" s="117"/>
      <c r="I7" s="117" t="s">
        <v>23</v>
      </c>
      <c r="J7" s="117"/>
      <c r="K7" s="117" t="s">
        <v>24</v>
      </c>
      <c r="L7" s="117"/>
      <c r="M7" s="117" t="s">
        <v>23</v>
      </c>
      <c r="N7" s="117"/>
      <c r="O7" s="117" t="s">
        <v>24</v>
      </c>
      <c r="P7" s="117"/>
      <c r="Q7" s="117" t="s">
        <v>23</v>
      </c>
      <c r="R7" s="117"/>
      <c r="S7" s="117" t="s">
        <v>24</v>
      </c>
      <c r="T7" s="117"/>
      <c r="U7" s="117" t="s">
        <v>23</v>
      </c>
      <c r="V7" s="117"/>
      <c r="W7" s="117" t="s">
        <v>24</v>
      </c>
      <c r="X7" s="117"/>
      <c r="Y7" s="117" t="s">
        <v>23</v>
      </c>
      <c r="Z7" s="117"/>
      <c r="AA7" s="117" t="s">
        <v>24</v>
      </c>
      <c r="AB7" s="117"/>
      <c r="AC7" s="117" t="s">
        <v>23</v>
      </c>
      <c r="AD7" s="117"/>
      <c r="AE7" s="117" t="s">
        <v>24</v>
      </c>
      <c r="AF7" s="117"/>
      <c r="AG7" s="117" t="s">
        <v>23</v>
      </c>
      <c r="AH7" s="117"/>
      <c r="AI7" s="117" t="s">
        <v>24</v>
      </c>
      <c r="AJ7" s="117"/>
      <c r="AK7" s="117" t="s">
        <v>23</v>
      </c>
      <c r="AL7" s="117"/>
      <c r="AM7" s="117" t="s">
        <v>24</v>
      </c>
      <c r="AN7" s="117"/>
      <c r="AO7" s="117" t="s">
        <v>23</v>
      </c>
      <c r="AP7" s="117"/>
      <c r="AQ7" s="117" t="s">
        <v>24</v>
      </c>
      <c r="AR7" s="117"/>
      <c r="AS7" s="117" t="s">
        <v>23</v>
      </c>
      <c r="AT7" s="117"/>
      <c r="AU7" s="117" t="s">
        <v>24</v>
      </c>
      <c r="AV7" s="117"/>
      <c r="AW7" s="117" t="s">
        <v>23</v>
      </c>
      <c r="AX7" s="117"/>
      <c r="AY7" s="117" t="s">
        <v>24</v>
      </c>
      <c r="AZ7" s="117"/>
      <c r="BA7" s="117" t="s">
        <v>23</v>
      </c>
      <c r="BB7" s="117"/>
      <c r="BC7" s="117" t="s">
        <v>24</v>
      </c>
      <c r="BD7" s="117"/>
      <c r="BE7" s="117" t="s">
        <v>23</v>
      </c>
      <c r="BF7" s="117"/>
      <c r="BG7" s="117" t="s">
        <v>24</v>
      </c>
      <c r="BH7" s="117"/>
      <c r="BI7" s="117" t="s">
        <v>23</v>
      </c>
      <c r="BJ7" s="117"/>
      <c r="BK7" s="117" t="s">
        <v>24</v>
      </c>
      <c r="BL7" s="117"/>
      <c r="BM7" s="117" t="s">
        <v>23</v>
      </c>
      <c r="BN7" s="117"/>
      <c r="BO7" s="117" t="s">
        <v>24</v>
      </c>
      <c r="BP7" s="117"/>
      <c r="BQ7" s="117" t="s">
        <v>23</v>
      </c>
      <c r="BR7" s="117"/>
      <c r="BS7" s="117" t="s">
        <v>24</v>
      </c>
      <c r="BT7" s="117"/>
      <c r="BU7" s="117" t="s">
        <v>23</v>
      </c>
      <c r="BV7" s="117"/>
      <c r="BW7" s="117" t="s">
        <v>24</v>
      </c>
      <c r="BX7" s="117"/>
      <c r="BY7" s="117" t="s">
        <v>23</v>
      </c>
      <c r="BZ7" s="117"/>
      <c r="CA7" s="117" t="s">
        <v>24</v>
      </c>
      <c r="CB7" s="117"/>
      <c r="CC7" s="117" t="s">
        <v>23</v>
      </c>
      <c r="CD7" s="117"/>
      <c r="CE7" s="117" t="s">
        <v>24</v>
      </c>
      <c r="CF7" s="117"/>
      <c r="CG7" s="117" t="s">
        <v>23</v>
      </c>
      <c r="CH7" s="117"/>
      <c r="CI7" s="117" t="s">
        <v>24</v>
      </c>
      <c r="CJ7" s="117"/>
      <c r="CK7" s="117" t="s">
        <v>23</v>
      </c>
      <c r="CL7" s="117"/>
      <c r="CM7" s="117" t="s">
        <v>24</v>
      </c>
      <c r="CN7" s="117"/>
      <c r="CO7" s="117" t="s">
        <v>23</v>
      </c>
      <c r="CP7" s="117"/>
      <c r="CQ7" s="117" t="s">
        <v>24</v>
      </c>
      <c r="CR7" s="117"/>
      <c r="CS7" s="117" t="s">
        <v>23</v>
      </c>
      <c r="CT7" s="117"/>
      <c r="CU7" s="117" t="s">
        <v>24</v>
      </c>
      <c r="CV7" s="117"/>
      <c r="CW7" s="117" t="s">
        <v>23</v>
      </c>
      <c r="CX7" s="117"/>
      <c r="CY7" s="117" t="s">
        <v>24</v>
      </c>
      <c r="CZ7" s="117"/>
      <c r="DA7" s="117" t="s">
        <v>23</v>
      </c>
      <c r="DB7" s="117"/>
      <c r="DC7" s="117" t="s">
        <v>24</v>
      </c>
      <c r="DD7" s="117"/>
      <c r="DE7" s="117" t="s">
        <v>23</v>
      </c>
      <c r="DF7" s="117"/>
      <c r="DG7" s="117" t="s">
        <v>24</v>
      </c>
      <c r="DH7" s="117"/>
      <c r="DI7" s="118" t="s">
        <v>137</v>
      </c>
      <c r="DJ7" s="119"/>
      <c r="DK7" s="117" t="s">
        <v>23</v>
      </c>
      <c r="DL7" s="117"/>
      <c r="DM7" s="117" t="s">
        <v>24</v>
      </c>
      <c r="DN7" s="117"/>
      <c r="DO7" s="117" t="s">
        <v>24</v>
      </c>
      <c r="DP7" s="117"/>
    </row>
    <row r="8" spans="1:121" s="84" customFormat="1" ht="38.25">
      <c r="A8" s="132"/>
      <c r="B8" s="85"/>
      <c r="C8" s="120" t="s">
        <v>42</v>
      </c>
      <c r="D8" s="121" t="s">
        <v>43</v>
      </c>
      <c r="E8" s="120" t="s">
        <v>42</v>
      </c>
      <c r="F8" s="121" t="s">
        <v>43</v>
      </c>
      <c r="G8" s="120" t="s">
        <v>42</v>
      </c>
      <c r="H8" s="121" t="s">
        <v>43</v>
      </c>
      <c r="I8" s="120" t="s">
        <v>42</v>
      </c>
      <c r="J8" s="121" t="s">
        <v>43</v>
      </c>
      <c r="K8" s="120" t="s">
        <v>42</v>
      </c>
      <c r="L8" s="121" t="s">
        <v>43</v>
      </c>
      <c r="M8" s="120" t="s">
        <v>42</v>
      </c>
      <c r="N8" s="121" t="s">
        <v>43</v>
      </c>
      <c r="O8" s="120" t="s">
        <v>42</v>
      </c>
      <c r="P8" s="121" t="s">
        <v>43</v>
      </c>
      <c r="Q8" s="120" t="s">
        <v>42</v>
      </c>
      <c r="R8" s="121" t="s">
        <v>43</v>
      </c>
      <c r="S8" s="120" t="s">
        <v>42</v>
      </c>
      <c r="T8" s="121" t="s">
        <v>43</v>
      </c>
      <c r="U8" s="120" t="s">
        <v>42</v>
      </c>
      <c r="V8" s="121" t="s">
        <v>43</v>
      </c>
      <c r="W8" s="120" t="s">
        <v>42</v>
      </c>
      <c r="X8" s="121" t="s">
        <v>43</v>
      </c>
      <c r="Y8" s="120" t="s">
        <v>42</v>
      </c>
      <c r="Z8" s="121" t="s">
        <v>43</v>
      </c>
      <c r="AA8" s="120" t="s">
        <v>42</v>
      </c>
      <c r="AB8" s="121" t="s">
        <v>43</v>
      </c>
      <c r="AC8" s="120" t="s">
        <v>42</v>
      </c>
      <c r="AD8" s="121" t="s">
        <v>43</v>
      </c>
      <c r="AE8" s="120" t="s">
        <v>42</v>
      </c>
      <c r="AF8" s="121" t="s">
        <v>43</v>
      </c>
      <c r="AG8" s="120" t="s">
        <v>42</v>
      </c>
      <c r="AH8" s="121" t="s">
        <v>43</v>
      </c>
      <c r="AI8" s="120" t="s">
        <v>42</v>
      </c>
      <c r="AJ8" s="121" t="s">
        <v>43</v>
      </c>
      <c r="AK8" s="120" t="s">
        <v>42</v>
      </c>
      <c r="AL8" s="121" t="s">
        <v>43</v>
      </c>
      <c r="AM8" s="120" t="s">
        <v>42</v>
      </c>
      <c r="AN8" s="121" t="s">
        <v>43</v>
      </c>
      <c r="AO8" s="120" t="s">
        <v>42</v>
      </c>
      <c r="AP8" s="121" t="s">
        <v>43</v>
      </c>
      <c r="AQ8" s="120" t="s">
        <v>42</v>
      </c>
      <c r="AR8" s="121" t="s">
        <v>43</v>
      </c>
      <c r="AS8" s="120" t="s">
        <v>42</v>
      </c>
      <c r="AT8" s="121" t="s">
        <v>43</v>
      </c>
      <c r="AU8" s="120" t="s">
        <v>42</v>
      </c>
      <c r="AV8" s="121" t="s">
        <v>43</v>
      </c>
      <c r="AW8" s="120" t="s">
        <v>42</v>
      </c>
      <c r="AX8" s="121" t="s">
        <v>43</v>
      </c>
      <c r="AY8" s="120" t="s">
        <v>42</v>
      </c>
      <c r="AZ8" s="121" t="s">
        <v>43</v>
      </c>
      <c r="BA8" s="120" t="s">
        <v>42</v>
      </c>
      <c r="BB8" s="121" t="s">
        <v>43</v>
      </c>
      <c r="BC8" s="120" t="s">
        <v>42</v>
      </c>
      <c r="BD8" s="121" t="s">
        <v>43</v>
      </c>
      <c r="BE8" s="120" t="s">
        <v>42</v>
      </c>
      <c r="BF8" s="121" t="s">
        <v>43</v>
      </c>
      <c r="BG8" s="120" t="s">
        <v>42</v>
      </c>
      <c r="BH8" s="121" t="s">
        <v>43</v>
      </c>
      <c r="BI8" s="120" t="s">
        <v>42</v>
      </c>
      <c r="BJ8" s="121" t="s">
        <v>43</v>
      </c>
      <c r="BK8" s="120" t="s">
        <v>42</v>
      </c>
      <c r="BL8" s="121" t="s">
        <v>43</v>
      </c>
      <c r="BM8" s="120" t="s">
        <v>42</v>
      </c>
      <c r="BN8" s="121" t="s">
        <v>43</v>
      </c>
      <c r="BO8" s="120" t="s">
        <v>42</v>
      </c>
      <c r="BP8" s="121" t="s">
        <v>43</v>
      </c>
      <c r="BQ8" s="120" t="s">
        <v>42</v>
      </c>
      <c r="BR8" s="121" t="s">
        <v>43</v>
      </c>
      <c r="BS8" s="120" t="s">
        <v>42</v>
      </c>
      <c r="BT8" s="121" t="s">
        <v>43</v>
      </c>
      <c r="BU8" s="120" t="s">
        <v>42</v>
      </c>
      <c r="BV8" s="121" t="s">
        <v>43</v>
      </c>
      <c r="BW8" s="120" t="s">
        <v>42</v>
      </c>
      <c r="BX8" s="121" t="s">
        <v>43</v>
      </c>
      <c r="BY8" s="120" t="s">
        <v>42</v>
      </c>
      <c r="BZ8" s="121" t="s">
        <v>43</v>
      </c>
      <c r="CA8" s="120" t="s">
        <v>42</v>
      </c>
      <c r="CB8" s="121" t="s">
        <v>43</v>
      </c>
      <c r="CC8" s="120" t="s">
        <v>42</v>
      </c>
      <c r="CD8" s="121" t="s">
        <v>43</v>
      </c>
      <c r="CE8" s="120" t="s">
        <v>42</v>
      </c>
      <c r="CF8" s="121" t="s">
        <v>43</v>
      </c>
      <c r="CG8" s="120" t="s">
        <v>42</v>
      </c>
      <c r="CH8" s="121" t="s">
        <v>43</v>
      </c>
      <c r="CI8" s="120" t="s">
        <v>42</v>
      </c>
      <c r="CJ8" s="121" t="s">
        <v>43</v>
      </c>
      <c r="CK8" s="120" t="s">
        <v>42</v>
      </c>
      <c r="CL8" s="121" t="s">
        <v>43</v>
      </c>
      <c r="CM8" s="120" t="s">
        <v>42</v>
      </c>
      <c r="CN8" s="121" t="s">
        <v>43</v>
      </c>
      <c r="CO8" s="120" t="s">
        <v>42</v>
      </c>
      <c r="CP8" s="121" t="s">
        <v>43</v>
      </c>
      <c r="CQ8" s="120" t="s">
        <v>42</v>
      </c>
      <c r="CR8" s="121" t="s">
        <v>43</v>
      </c>
      <c r="CS8" s="120" t="s">
        <v>42</v>
      </c>
      <c r="CT8" s="121" t="s">
        <v>43</v>
      </c>
      <c r="CU8" s="120" t="s">
        <v>42</v>
      </c>
      <c r="CV8" s="121" t="s">
        <v>43</v>
      </c>
      <c r="CW8" s="120" t="s">
        <v>42</v>
      </c>
      <c r="CX8" s="121" t="s">
        <v>43</v>
      </c>
      <c r="CY8" s="120" t="s">
        <v>42</v>
      </c>
      <c r="CZ8" s="121" t="s">
        <v>43</v>
      </c>
      <c r="DA8" s="120" t="s">
        <v>42</v>
      </c>
      <c r="DB8" s="121" t="s">
        <v>43</v>
      </c>
      <c r="DC8" s="120" t="s">
        <v>42</v>
      </c>
      <c r="DD8" s="121" t="s">
        <v>43</v>
      </c>
      <c r="DE8" s="120" t="s">
        <v>42</v>
      </c>
      <c r="DF8" s="121" t="s">
        <v>43</v>
      </c>
      <c r="DG8" s="120" t="s">
        <v>42</v>
      </c>
      <c r="DH8" s="121" t="s">
        <v>43</v>
      </c>
      <c r="DI8" s="120" t="s">
        <v>42</v>
      </c>
      <c r="DJ8" s="121" t="s">
        <v>43</v>
      </c>
      <c r="DK8" s="120" t="s">
        <v>42</v>
      </c>
      <c r="DL8" s="121" t="s">
        <v>43</v>
      </c>
      <c r="DM8" s="120" t="s">
        <v>42</v>
      </c>
      <c r="DN8" s="121" t="s">
        <v>43</v>
      </c>
      <c r="DO8" s="120" t="s">
        <v>42</v>
      </c>
      <c r="DP8" s="121" t="s">
        <v>43</v>
      </c>
    </row>
    <row r="9" spans="1:121" s="84" customFormat="1">
      <c r="A9" s="122"/>
      <c r="B9" s="123">
        <v>1</v>
      </c>
      <c r="C9" s="123">
        <f>B9+1</f>
        <v>2</v>
      </c>
      <c r="D9" s="123">
        <f t="shared" ref="D9:BO9" si="0">C9+1</f>
        <v>3</v>
      </c>
      <c r="E9" s="123">
        <f t="shared" si="0"/>
        <v>4</v>
      </c>
      <c r="F9" s="123">
        <f t="shared" si="0"/>
        <v>5</v>
      </c>
      <c r="G9" s="123">
        <f t="shared" si="0"/>
        <v>6</v>
      </c>
      <c r="H9" s="123">
        <f t="shared" si="0"/>
        <v>7</v>
      </c>
      <c r="I9" s="123">
        <f t="shared" si="0"/>
        <v>8</v>
      </c>
      <c r="J9" s="123">
        <f t="shared" si="0"/>
        <v>9</v>
      </c>
      <c r="K9" s="123">
        <f t="shared" si="0"/>
        <v>10</v>
      </c>
      <c r="L9" s="123">
        <f t="shared" si="0"/>
        <v>11</v>
      </c>
      <c r="M9" s="123">
        <f t="shared" si="0"/>
        <v>12</v>
      </c>
      <c r="N9" s="123">
        <f t="shared" si="0"/>
        <v>13</v>
      </c>
      <c r="O9" s="123">
        <f t="shared" si="0"/>
        <v>14</v>
      </c>
      <c r="P9" s="123">
        <f t="shared" si="0"/>
        <v>15</v>
      </c>
      <c r="Q9" s="123">
        <f t="shared" si="0"/>
        <v>16</v>
      </c>
      <c r="R9" s="123">
        <f t="shared" si="0"/>
        <v>17</v>
      </c>
      <c r="S9" s="123">
        <f t="shared" si="0"/>
        <v>18</v>
      </c>
      <c r="T9" s="123">
        <f t="shared" si="0"/>
        <v>19</v>
      </c>
      <c r="U9" s="123">
        <f t="shared" si="0"/>
        <v>20</v>
      </c>
      <c r="V9" s="123">
        <f t="shared" si="0"/>
        <v>21</v>
      </c>
      <c r="W9" s="123">
        <f t="shared" si="0"/>
        <v>22</v>
      </c>
      <c r="X9" s="123">
        <f t="shared" si="0"/>
        <v>23</v>
      </c>
      <c r="Y9" s="123">
        <f t="shared" si="0"/>
        <v>24</v>
      </c>
      <c r="Z9" s="123">
        <f t="shared" si="0"/>
        <v>25</v>
      </c>
      <c r="AA9" s="123">
        <f t="shared" si="0"/>
        <v>26</v>
      </c>
      <c r="AB9" s="123">
        <f t="shared" si="0"/>
        <v>27</v>
      </c>
      <c r="AC9" s="123">
        <f t="shared" si="0"/>
        <v>28</v>
      </c>
      <c r="AD9" s="123">
        <f t="shared" si="0"/>
        <v>29</v>
      </c>
      <c r="AE9" s="123">
        <f t="shared" si="0"/>
        <v>30</v>
      </c>
      <c r="AF9" s="123">
        <f t="shared" si="0"/>
        <v>31</v>
      </c>
      <c r="AG9" s="123">
        <f t="shared" si="0"/>
        <v>32</v>
      </c>
      <c r="AH9" s="123">
        <f t="shared" si="0"/>
        <v>33</v>
      </c>
      <c r="AI9" s="123">
        <f t="shared" si="0"/>
        <v>34</v>
      </c>
      <c r="AJ9" s="123">
        <f t="shared" si="0"/>
        <v>35</v>
      </c>
      <c r="AK9" s="123">
        <f t="shared" si="0"/>
        <v>36</v>
      </c>
      <c r="AL9" s="123">
        <f t="shared" si="0"/>
        <v>37</v>
      </c>
      <c r="AM9" s="123">
        <f t="shared" si="0"/>
        <v>38</v>
      </c>
      <c r="AN9" s="123">
        <f t="shared" si="0"/>
        <v>39</v>
      </c>
      <c r="AO9" s="123">
        <f t="shared" si="0"/>
        <v>40</v>
      </c>
      <c r="AP9" s="123">
        <f t="shared" si="0"/>
        <v>41</v>
      </c>
      <c r="AQ9" s="123">
        <f t="shared" si="0"/>
        <v>42</v>
      </c>
      <c r="AR9" s="123">
        <f t="shared" si="0"/>
        <v>43</v>
      </c>
      <c r="AS9" s="123">
        <f t="shared" si="0"/>
        <v>44</v>
      </c>
      <c r="AT9" s="123">
        <f t="shared" si="0"/>
        <v>45</v>
      </c>
      <c r="AU9" s="123">
        <f t="shared" si="0"/>
        <v>46</v>
      </c>
      <c r="AV9" s="123">
        <f t="shared" si="0"/>
        <v>47</v>
      </c>
      <c r="AW9" s="123">
        <f t="shared" si="0"/>
        <v>48</v>
      </c>
      <c r="AX9" s="123">
        <f t="shared" si="0"/>
        <v>49</v>
      </c>
      <c r="AY9" s="123">
        <f t="shared" si="0"/>
        <v>50</v>
      </c>
      <c r="AZ9" s="123">
        <f t="shared" si="0"/>
        <v>51</v>
      </c>
      <c r="BA9" s="123">
        <f t="shared" si="0"/>
        <v>52</v>
      </c>
      <c r="BB9" s="123">
        <f t="shared" si="0"/>
        <v>53</v>
      </c>
      <c r="BC9" s="123">
        <f t="shared" si="0"/>
        <v>54</v>
      </c>
      <c r="BD9" s="123">
        <f t="shared" si="0"/>
        <v>55</v>
      </c>
      <c r="BE9" s="123">
        <f t="shared" si="0"/>
        <v>56</v>
      </c>
      <c r="BF9" s="123">
        <f t="shared" si="0"/>
        <v>57</v>
      </c>
      <c r="BG9" s="123">
        <f t="shared" si="0"/>
        <v>58</v>
      </c>
      <c r="BH9" s="123">
        <f t="shared" si="0"/>
        <v>59</v>
      </c>
      <c r="BI9" s="123">
        <f t="shared" si="0"/>
        <v>60</v>
      </c>
      <c r="BJ9" s="123">
        <f t="shared" si="0"/>
        <v>61</v>
      </c>
      <c r="BK9" s="123">
        <f t="shared" si="0"/>
        <v>62</v>
      </c>
      <c r="BL9" s="123">
        <f t="shared" si="0"/>
        <v>63</v>
      </c>
      <c r="BM9" s="123">
        <f t="shared" si="0"/>
        <v>64</v>
      </c>
      <c r="BN9" s="123">
        <f t="shared" si="0"/>
        <v>65</v>
      </c>
      <c r="BO9" s="123">
        <f t="shared" si="0"/>
        <v>66</v>
      </c>
      <c r="BP9" s="123">
        <f t="shared" ref="BP9:DP9" si="1">BO9+1</f>
        <v>67</v>
      </c>
      <c r="BQ9" s="123">
        <f t="shared" si="1"/>
        <v>68</v>
      </c>
      <c r="BR9" s="123">
        <f t="shared" si="1"/>
        <v>69</v>
      </c>
      <c r="BS9" s="123">
        <f t="shared" si="1"/>
        <v>70</v>
      </c>
      <c r="BT9" s="123">
        <f t="shared" si="1"/>
        <v>71</v>
      </c>
      <c r="BU9" s="123">
        <f t="shared" si="1"/>
        <v>72</v>
      </c>
      <c r="BV9" s="123">
        <f t="shared" si="1"/>
        <v>73</v>
      </c>
      <c r="BW9" s="123">
        <f t="shared" si="1"/>
        <v>74</v>
      </c>
      <c r="BX9" s="123">
        <f t="shared" si="1"/>
        <v>75</v>
      </c>
      <c r="BY9" s="123">
        <f t="shared" si="1"/>
        <v>76</v>
      </c>
      <c r="BZ9" s="123">
        <f t="shared" si="1"/>
        <v>77</v>
      </c>
      <c r="CA9" s="123">
        <f t="shared" si="1"/>
        <v>78</v>
      </c>
      <c r="CB9" s="123">
        <f t="shared" si="1"/>
        <v>79</v>
      </c>
      <c r="CC9" s="123">
        <f t="shared" si="1"/>
        <v>80</v>
      </c>
      <c r="CD9" s="123">
        <f t="shared" si="1"/>
        <v>81</v>
      </c>
      <c r="CE9" s="123">
        <f t="shared" si="1"/>
        <v>82</v>
      </c>
      <c r="CF9" s="123">
        <f t="shared" si="1"/>
        <v>83</v>
      </c>
      <c r="CG9" s="123">
        <f t="shared" si="1"/>
        <v>84</v>
      </c>
      <c r="CH9" s="123">
        <f t="shared" si="1"/>
        <v>85</v>
      </c>
      <c r="CI9" s="123">
        <f t="shared" si="1"/>
        <v>86</v>
      </c>
      <c r="CJ9" s="123">
        <f t="shared" si="1"/>
        <v>87</v>
      </c>
      <c r="CK9" s="123">
        <f t="shared" si="1"/>
        <v>88</v>
      </c>
      <c r="CL9" s="123">
        <f t="shared" si="1"/>
        <v>89</v>
      </c>
      <c r="CM9" s="123">
        <f t="shared" si="1"/>
        <v>90</v>
      </c>
      <c r="CN9" s="123">
        <f t="shared" si="1"/>
        <v>91</v>
      </c>
      <c r="CO9" s="123">
        <f t="shared" si="1"/>
        <v>92</v>
      </c>
      <c r="CP9" s="123">
        <f t="shared" si="1"/>
        <v>93</v>
      </c>
      <c r="CQ9" s="123">
        <f t="shared" si="1"/>
        <v>94</v>
      </c>
      <c r="CR9" s="123">
        <f t="shared" si="1"/>
        <v>95</v>
      </c>
      <c r="CS9" s="123">
        <f t="shared" si="1"/>
        <v>96</v>
      </c>
      <c r="CT9" s="123">
        <f t="shared" si="1"/>
        <v>97</v>
      </c>
      <c r="CU9" s="123">
        <f t="shared" si="1"/>
        <v>98</v>
      </c>
      <c r="CV9" s="123">
        <f t="shared" si="1"/>
        <v>99</v>
      </c>
      <c r="CW9" s="123">
        <f t="shared" si="1"/>
        <v>100</v>
      </c>
      <c r="CX9" s="123">
        <f t="shared" si="1"/>
        <v>101</v>
      </c>
      <c r="CY9" s="123">
        <f t="shared" si="1"/>
        <v>102</v>
      </c>
      <c r="CZ9" s="123">
        <f t="shared" si="1"/>
        <v>103</v>
      </c>
      <c r="DA9" s="123">
        <f t="shared" si="1"/>
        <v>104</v>
      </c>
      <c r="DB9" s="123">
        <f t="shared" si="1"/>
        <v>105</v>
      </c>
      <c r="DC9" s="123">
        <f t="shared" si="1"/>
        <v>106</v>
      </c>
      <c r="DD9" s="123">
        <f t="shared" si="1"/>
        <v>107</v>
      </c>
      <c r="DE9" s="123">
        <f t="shared" si="1"/>
        <v>108</v>
      </c>
      <c r="DF9" s="123">
        <f t="shared" si="1"/>
        <v>109</v>
      </c>
      <c r="DG9" s="123">
        <f t="shared" si="1"/>
        <v>110</v>
      </c>
      <c r="DH9" s="123">
        <f t="shared" si="1"/>
        <v>111</v>
      </c>
      <c r="DI9" s="123">
        <f t="shared" si="1"/>
        <v>112</v>
      </c>
      <c r="DJ9" s="123">
        <f t="shared" si="1"/>
        <v>113</v>
      </c>
      <c r="DK9" s="123">
        <f t="shared" si="1"/>
        <v>114</v>
      </c>
      <c r="DL9" s="123">
        <f t="shared" si="1"/>
        <v>115</v>
      </c>
      <c r="DM9" s="123">
        <f t="shared" si="1"/>
        <v>116</v>
      </c>
      <c r="DN9" s="123">
        <f t="shared" si="1"/>
        <v>117</v>
      </c>
      <c r="DO9" s="123">
        <f t="shared" si="1"/>
        <v>118</v>
      </c>
      <c r="DP9" s="123">
        <f t="shared" si="1"/>
        <v>119</v>
      </c>
    </row>
    <row r="10" spans="1:121" s="124" customFormat="1" ht="13.5">
      <c r="A10" s="125">
        <v>1</v>
      </c>
      <c r="B10" s="76" t="s">
        <v>45</v>
      </c>
      <c r="C10" s="127">
        <f>E10+G10-DO10</f>
        <v>513834.75520000007</v>
      </c>
      <c r="D10" s="127">
        <f>F10+H10-DP10</f>
        <v>118855.023</v>
      </c>
      <c r="E10" s="127">
        <f>I10+U10+Y10+AC10+AW10+BI10+CG10+CK10+CW10+DE10+DK10</f>
        <v>457013.5</v>
      </c>
      <c r="F10" s="127">
        <f>J10+V10+Z10+AD10+AX10+BJ10+CH10+CL10+CX10+DF10+DL10</f>
        <v>112033.932</v>
      </c>
      <c r="G10" s="127">
        <f>K10+W10+AA10+AE10+AY10+BK10+CI10+CM10+CY10+DG10+DM10</f>
        <v>79687.555200000003</v>
      </c>
      <c r="H10" s="127">
        <f>L10+X10+AB10+AF10+AZ10+BL10+CJ10+CN10+CZ10+DH10+DN10</f>
        <v>17731.148000000001</v>
      </c>
      <c r="I10" s="127">
        <v>107601.5</v>
      </c>
      <c r="J10" s="127">
        <v>23394.514999999999</v>
      </c>
      <c r="K10" s="127">
        <v>78187.555200000003</v>
      </c>
      <c r="L10" s="127">
        <v>18005.057000000001</v>
      </c>
      <c r="M10" s="127">
        <v>99037</v>
      </c>
      <c r="N10" s="127">
        <v>22408.215</v>
      </c>
      <c r="O10" s="127">
        <v>12737</v>
      </c>
      <c r="P10" s="127">
        <v>1437.8</v>
      </c>
      <c r="Q10" s="127">
        <v>4900</v>
      </c>
      <c r="R10" s="127">
        <v>192.5</v>
      </c>
      <c r="S10" s="127">
        <v>65450.555200000003</v>
      </c>
      <c r="T10" s="127">
        <v>16567.257000000001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37000</v>
      </c>
      <c r="AD10" s="127">
        <v>13304.8</v>
      </c>
      <c r="AE10" s="127">
        <v>0</v>
      </c>
      <c r="AF10" s="127">
        <v>-763.90899999999999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37000</v>
      </c>
      <c r="AP10" s="127">
        <v>13304.8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-763.90899999999999</v>
      </c>
      <c r="AW10" s="127">
        <v>9000</v>
      </c>
      <c r="AX10" s="127">
        <v>0</v>
      </c>
      <c r="AY10" s="127">
        <v>0</v>
      </c>
      <c r="AZ10" s="127">
        <v>0</v>
      </c>
      <c r="BA10" s="127">
        <v>9000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4700</v>
      </c>
      <c r="BJ10" s="127">
        <v>1979.817</v>
      </c>
      <c r="BK10" s="127">
        <v>1500</v>
      </c>
      <c r="BL10" s="127">
        <v>490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4700</v>
      </c>
      <c r="BZ10" s="127">
        <v>1979.817</v>
      </c>
      <c r="CA10" s="127">
        <v>1500</v>
      </c>
      <c r="CB10" s="127">
        <v>490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67230</v>
      </c>
      <c r="CL10" s="127">
        <v>12462.371999999999</v>
      </c>
      <c r="CM10" s="127">
        <v>0</v>
      </c>
      <c r="CN10" s="127">
        <v>0</v>
      </c>
      <c r="CO10" s="127">
        <v>63730</v>
      </c>
      <c r="CP10" s="127">
        <v>12095.371999999999</v>
      </c>
      <c r="CQ10" s="127">
        <v>0</v>
      </c>
      <c r="CR10" s="127">
        <v>0</v>
      </c>
      <c r="CS10" s="127">
        <v>38700</v>
      </c>
      <c r="CT10" s="127">
        <v>6633.3220000000001</v>
      </c>
      <c r="CU10" s="127">
        <v>0</v>
      </c>
      <c r="CV10" s="127">
        <v>0</v>
      </c>
      <c r="CW10" s="127">
        <v>202715.7</v>
      </c>
      <c r="CX10" s="127">
        <v>49532.370999999999</v>
      </c>
      <c r="CY10" s="127">
        <v>0</v>
      </c>
      <c r="CZ10" s="127">
        <v>0</v>
      </c>
      <c r="DA10" s="127">
        <v>63939.199999999997</v>
      </c>
      <c r="DB10" s="127">
        <v>15985.936</v>
      </c>
      <c r="DC10" s="127">
        <v>0</v>
      </c>
      <c r="DD10" s="127">
        <v>0</v>
      </c>
      <c r="DE10" s="127">
        <v>900</v>
      </c>
      <c r="DF10" s="127">
        <v>450</v>
      </c>
      <c r="DG10" s="127">
        <v>0</v>
      </c>
      <c r="DH10" s="127">
        <v>0</v>
      </c>
      <c r="DI10" s="127">
        <f>DK10+DM10-DO10</f>
        <v>5000</v>
      </c>
      <c r="DJ10" s="127">
        <f>DL10+DN10-DP10</f>
        <v>0</v>
      </c>
      <c r="DK10" s="127">
        <v>27866.3</v>
      </c>
      <c r="DL10" s="127">
        <v>10910.057000000001</v>
      </c>
      <c r="DM10" s="127">
        <v>0</v>
      </c>
      <c r="DN10" s="127">
        <v>0</v>
      </c>
      <c r="DO10" s="127">
        <v>22866.3</v>
      </c>
      <c r="DP10" s="127">
        <v>10910.057000000001</v>
      </c>
    </row>
    <row r="11" spans="1:121">
      <c r="A11" s="125">
        <v>2</v>
      </c>
      <c r="B11" s="76" t="s">
        <v>46</v>
      </c>
      <c r="C11" s="127">
        <f>E11+G11-DO11</f>
        <v>454312.174</v>
      </c>
      <c r="D11" s="127">
        <f>F11+H11-DP11</f>
        <v>37264.638099999996</v>
      </c>
      <c r="E11" s="127">
        <f>I11+U11+Y11+AC11+AW11+BI11+CG11+CK11+CW11+DE11+DK11</f>
        <v>383952</v>
      </c>
      <c r="F11" s="127">
        <f>J11+V11+Z11+AD11+AX11+BJ11+CH11+CL11+CX11+DF11+DL11</f>
        <v>38127.828999999998</v>
      </c>
      <c r="G11" s="127">
        <f>K11+W11+AA11+AE11+AY11+BK11+CI11+CM11+CY11+DG11+DM11</f>
        <v>147150.57399999999</v>
      </c>
      <c r="H11" s="127">
        <f>L11+X11+AB11+AF11+AZ11+BL11+CJ11+CN11+CZ11+DH11+DN11</f>
        <v>-863.1908999999996</v>
      </c>
      <c r="I11" s="127">
        <v>257272.2</v>
      </c>
      <c r="J11" s="127">
        <v>33224.192999999999</v>
      </c>
      <c r="K11" s="127">
        <v>140150.57399999999</v>
      </c>
      <c r="L11" s="127">
        <v>3349.1889000000001</v>
      </c>
      <c r="M11" s="127">
        <v>154749.4</v>
      </c>
      <c r="N11" s="127">
        <v>30484.877</v>
      </c>
      <c r="O11" s="127">
        <v>500</v>
      </c>
      <c r="P11" s="127">
        <v>0</v>
      </c>
      <c r="Q11" s="127">
        <v>102522.8</v>
      </c>
      <c r="R11" s="127">
        <v>2739.3159999999998</v>
      </c>
      <c r="S11" s="127">
        <v>139650.57399999999</v>
      </c>
      <c r="T11" s="127">
        <v>3349.1889000000001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23000</v>
      </c>
      <c r="AD11" s="127">
        <v>1533.61</v>
      </c>
      <c r="AE11" s="127">
        <v>0</v>
      </c>
      <c r="AF11" s="127">
        <v>-4212.3797999999997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23000</v>
      </c>
      <c r="AP11" s="127">
        <v>1533.61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7">
        <v>-4212.3797999999997</v>
      </c>
      <c r="AW11" s="127">
        <v>9190.4</v>
      </c>
      <c r="AX11" s="127">
        <v>535.07600000000002</v>
      </c>
      <c r="AY11" s="127">
        <v>0</v>
      </c>
      <c r="AZ11" s="127">
        <v>0</v>
      </c>
      <c r="BA11" s="127">
        <v>9190.4</v>
      </c>
      <c r="BB11" s="127">
        <v>535.07600000000002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7000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7000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13300</v>
      </c>
      <c r="CX11" s="127">
        <v>2284.9499999999998</v>
      </c>
      <c r="CY11" s="127">
        <v>0</v>
      </c>
      <c r="CZ11" s="127">
        <v>0</v>
      </c>
      <c r="DA11" s="127">
        <v>12000</v>
      </c>
      <c r="DB11" s="127">
        <v>2284.9499999999998</v>
      </c>
      <c r="DC11" s="127">
        <v>0</v>
      </c>
      <c r="DD11" s="127">
        <v>0</v>
      </c>
      <c r="DE11" s="127">
        <v>4399</v>
      </c>
      <c r="DF11" s="127">
        <v>550</v>
      </c>
      <c r="DG11" s="127">
        <v>0</v>
      </c>
      <c r="DH11" s="127">
        <v>0</v>
      </c>
      <c r="DI11" s="127">
        <f>DK11+DM11-DO11</f>
        <v>0</v>
      </c>
      <c r="DJ11" s="127">
        <f>DL11+DN11-DP11</f>
        <v>0</v>
      </c>
      <c r="DK11" s="127">
        <v>76790.399999999994</v>
      </c>
      <c r="DL11" s="127">
        <v>0</v>
      </c>
      <c r="DM11" s="127">
        <v>0</v>
      </c>
      <c r="DN11" s="127">
        <v>0</v>
      </c>
      <c r="DO11" s="127">
        <v>76790.399999999994</v>
      </c>
      <c r="DP11" s="127">
        <v>0</v>
      </c>
    </row>
    <row r="12" spans="1:121">
      <c r="A12" s="125">
        <v>3</v>
      </c>
      <c r="B12" s="76" t="s">
        <v>47</v>
      </c>
      <c r="C12" s="127">
        <f>E12+G12-DO12</f>
        <v>82826.223599999998</v>
      </c>
      <c r="D12" s="127">
        <f>F12+H12-DP12</f>
        <v>11314.243</v>
      </c>
      <c r="E12" s="127">
        <f>I12+U12+Y12+AC12+AW12+BI12+CG12+CK12+CW12+DE12+DK12</f>
        <v>72286.2</v>
      </c>
      <c r="F12" s="127">
        <f>J12+V12+Z12+AD12+AX12+BJ12+CH12+CL12+CX12+DF12+DL12</f>
        <v>11314.243</v>
      </c>
      <c r="G12" s="127">
        <f>K12+W12+AA12+AE12+AY12+BK12+CI12+CM12+CY12+DG12+DM12</f>
        <v>21046.223599999998</v>
      </c>
      <c r="H12" s="127">
        <f>L12+X12+AB12+AF12+AZ12+BL12+CJ12+CN12+CZ12+DH12+DN12</f>
        <v>0</v>
      </c>
      <c r="I12" s="127">
        <v>38850</v>
      </c>
      <c r="J12" s="127">
        <v>7391.2430000000004</v>
      </c>
      <c r="K12" s="127">
        <v>5480</v>
      </c>
      <c r="L12" s="127">
        <v>0</v>
      </c>
      <c r="M12" s="127">
        <v>35150</v>
      </c>
      <c r="N12" s="127">
        <v>7091.2430000000004</v>
      </c>
      <c r="O12" s="127">
        <v>2000</v>
      </c>
      <c r="P12" s="127">
        <v>0</v>
      </c>
      <c r="Q12" s="127">
        <v>3700</v>
      </c>
      <c r="R12" s="127">
        <v>300</v>
      </c>
      <c r="S12" s="127">
        <v>3480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15566.223599999999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15566.223599999999</v>
      </c>
      <c r="AR12" s="127">
        <v>0</v>
      </c>
      <c r="AS12" s="127">
        <v>0</v>
      </c>
      <c r="AT12" s="127">
        <v>0</v>
      </c>
      <c r="AU12" s="127">
        <v>0</v>
      </c>
      <c r="AV12" s="127">
        <v>0</v>
      </c>
      <c r="AW12" s="127">
        <v>900</v>
      </c>
      <c r="AX12" s="127">
        <v>390</v>
      </c>
      <c r="AY12" s="127">
        <v>0</v>
      </c>
      <c r="AZ12" s="127">
        <v>0</v>
      </c>
      <c r="BA12" s="127">
        <v>900</v>
      </c>
      <c r="BB12" s="127">
        <v>390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0</v>
      </c>
      <c r="CA12" s="127">
        <v>0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20200</v>
      </c>
      <c r="CX12" s="127">
        <v>3243</v>
      </c>
      <c r="CY12" s="127">
        <v>0</v>
      </c>
      <c r="CZ12" s="127">
        <v>0</v>
      </c>
      <c r="DA12" s="127">
        <v>20000</v>
      </c>
      <c r="DB12" s="127">
        <v>3093</v>
      </c>
      <c r="DC12" s="127">
        <v>0</v>
      </c>
      <c r="DD12" s="127">
        <v>0</v>
      </c>
      <c r="DE12" s="127">
        <v>1450</v>
      </c>
      <c r="DF12" s="127">
        <v>290</v>
      </c>
      <c r="DG12" s="127">
        <v>0</v>
      </c>
      <c r="DH12" s="127">
        <v>0</v>
      </c>
      <c r="DI12" s="127">
        <f>DK12+DM12-DO12</f>
        <v>380</v>
      </c>
      <c r="DJ12" s="127">
        <f>DL12+DN12-DP12</f>
        <v>0</v>
      </c>
      <c r="DK12" s="127">
        <v>10886.2</v>
      </c>
      <c r="DL12" s="127">
        <v>0</v>
      </c>
      <c r="DM12" s="127">
        <v>0</v>
      </c>
      <c r="DN12" s="127">
        <v>0</v>
      </c>
      <c r="DO12" s="127">
        <v>10506.2</v>
      </c>
      <c r="DP12" s="127">
        <v>0</v>
      </c>
    </row>
    <row r="13" spans="1:121">
      <c r="A13" s="125">
        <v>4</v>
      </c>
      <c r="B13" s="76" t="s">
        <v>48</v>
      </c>
      <c r="C13" s="127">
        <f>E13+G13-DO13</f>
        <v>17817.6237</v>
      </c>
      <c r="D13" s="127">
        <f>F13+H13-DP13</f>
        <v>2955.1469999999999</v>
      </c>
      <c r="E13" s="127">
        <f>I13+U13+Y13+AC13+AW13+BI13+CG13+CK13+CW13+DE13+DK13</f>
        <v>17271.400000000001</v>
      </c>
      <c r="F13" s="127">
        <f>J13+V13+Z13+AD13+AX13+BJ13+CH13+CL13+CX13+DF13+DL13</f>
        <v>2955.1469999999999</v>
      </c>
      <c r="G13" s="127">
        <f>K13+W13+AA13+AE13+AY13+BK13+CI13+CM13+CY13+DG13+DM13</f>
        <v>3646.2237</v>
      </c>
      <c r="H13" s="127">
        <f>L13+X13+AB13+AF13+AZ13+BL13+CJ13+CN13+CZ13+DH13+DN13</f>
        <v>0</v>
      </c>
      <c r="I13" s="127">
        <v>13671.4</v>
      </c>
      <c r="J13" s="127">
        <v>2950.1469999999999</v>
      </c>
      <c r="K13" s="127">
        <v>3646.2237</v>
      </c>
      <c r="L13" s="127">
        <v>0</v>
      </c>
      <c r="M13" s="127">
        <v>13381.4</v>
      </c>
      <c r="N13" s="127">
        <v>2920.1469999999999</v>
      </c>
      <c r="O13" s="127">
        <v>0</v>
      </c>
      <c r="P13" s="127">
        <v>0</v>
      </c>
      <c r="Q13" s="127">
        <v>290</v>
      </c>
      <c r="R13" s="127">
        <v>30</v>
      </c>
      <c r="S13" s="127">
        <v>3646.2237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27">
        <v>0</v>
      </c>
      <c r="AV13" s="127">
        <v>0</v>
      </c>
      <c r="AW13" s="127">
        <v>350</v>
      </c>
      <c r="AX13" s="127">
        <v>0</v>
      </c>
      <c r="AY13" s="127">
        <v>0</v>
      </c>
      <c r="AZ13" s="127">
        <v>0</v>
      </c>
      <c r="BA13" s="127">
        <v>350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150</v>
      </c>
      <c r="DF13" s="127">
        <v>5</v>
      </c>
      <c r="DG13" s="127">
        <v>0</v>
      </c>
      <c r="DH13" s="127">
        <v>0</v>
      </c>
      <c r="DI13" s="127">
        <f>DK13+DM13-DO13</f>
        <v>0</v>
      </c>
      <c r="DJ13" s="127">
        <f>DL13+DN13-DP13</f>
        <v>0</v>
      </c>
      <c r="DK13" s="127">
        <v>3100</v>
      </c>
      <c r="DL13" s="127">
        <v>0</v>
      </c>
      <c r="DM13" s="127">
        <v>0</v>
      </c>
      <c r="DN13" s="127">
        <v>0</v>
      </c>
      <c r="DO13" s="127">
        <v>3100</v>
      </c>
      <c r="DP13" s="127">
        <v>0</v>
      </c>
    </row>
    <row r="14" spans="1:121" s="124" customFormat="1" ht="13.5">
      <c r="A14" s="125">
        <v>5</v>
      </c>
      <c r="B14" s="76" t="s">
        <v>49</v>
      </c>
      <c r="C14" s="127">
        <f>E14+G14-DO14</f>
        <v>14115.940500000001</v>
      </c>
      <c r="D14" s="127">
        <f>F14+H14-DP14</f>
        <v>1977.066</v>
      </c>
      <c r="E14" s="127">
        <f>I14+U14+Y14+AC14+AW14+BI14+CG14+CK14+CW14+DE14+DK14</f>
        <v>12262.9</v>
      </c>
      <c r="F14" s="127">
        <f>J14+V14+Z14+AD14+AX14+BJ14+CH14+CL14+CX14+DF14+DL14</f>
        <v>1977.066</v>
      </c>
      <c r="G14" s="127">
        <f>K14+W14+AA14+AE14+AY14+BK14+CI14+CM14+CY14+DG14+DM14</f>
        <v>1853.0405000000001</v>
      </c>
      <c r="H14" s="127">
        <f>L14+X14+AB14+AF14+AZ14+BL14+CJ14+CN14+CZ14+DH14+DN14</f>
        <v>0</v>
      </c>
      <c r="I14" s="127">
        <v>11452.9</v>
      </c>
      <c r="J14" s="127">
        <v>1972.066</v>
      </c>
      <c r="K14" s="127">
        <v>1853.0405000000001</v>
      </c>
      <c r="L14" s="127">
        <v>0</v>
      </c>
      <c r="M14" s="127">
        <v>9600</v>
      </c>
      <c r="N14" s="127">
        <v>1942.066</v>
      </c>
      <c r="O14" s="127">
        <v>0</v>
      </c>
      <c r="P14" s="127">
        <v>0</v>
      </c>
      <c r="Q14" s="127">
        <v>1852.9</v>
      </c>
      <c r="R14" s="127">
        <v>30</v>
      </c>
      <c r="S14" s="127">
        <v>1853.0405000000001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0</v>
      </c>
      <c r="AV14" s="127">
        <v>0</v>
      </c>
      <c r="AW14" s="127">
        <v>60</v>
      </c>
      <c r="AX14" s="127">
        <v>0</v>
      </c>
      <c r="AY14" s="127">
        <v>0</v>
      </c>
      <c r="AZ14" s="127">
        <v>0</v>
      </c>
      <c r="BA14" s="127">
        <v>60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250</v>
      </c>
      <c r="DF14" s="127">
        <v>5</v>
      </c>
      <c r="DG14" s="127">
        <v>0</v>
      </c>
      <c r="DH14" s="127">
        <v>0</v>
      </c>
      <c r="DI14" s="127">
        <f>DK14+DM14-DO14</f>
        <v>500</v>
      </c>
      <c r="DJ14" s="127">
        <f>DL14+DN14-DP14</f>
        <v>0</v>
      </c>
      <c r="DK14" s="127">
        <v>500</v>
      </c>
      <c r="DL14" s="127">
        <v>0</v>
      </c>
      <c r="DM14" s="127">
        <v>0</v>
      </c>
      <c r="DN14" s="127">
        <v>0</v>
      </c>
      <c r="DO14" s="127">
        <v>0</v>
      </c>
      <c r="DP14" s="127">
        <v>0</v>
      </c>
    </row>
    <row r="15" spans="1:121">
      <c r="A15" s="125">
        <v>6</v>
      </c>
      <c r="B15" s="76" t="s">
        <v>50</v>
      </c>
      <c r="C15" s="127">
        <f>E15+G15-DO15</f>
        <v>43909.971600000004</v>
      </c>
      <c r="D15" s="127">
        <f>F15+H15-DP15</f>
        <v>6909.643</v>
      </c>
      <c r="E15" s="127">
        <f>I15+U15+Y15+AC15+AW15+BI15+CG15+CK15+CW15+DE15+DK15</f>
        <v>29475.5</v>
      </c>
      <c r="F15" s="127">
        <f>J15+V15+Z15+AD15+AX15+BJ15+CH15+CL15+CX15+DF15+DL15</f>
        <v>4875.1719999999996</v>
      </c>
      <c r="G15" s="127">
        <f>K15+W15+AA15+AE15+AY15+BK15+CI15+CM15+CY15+DG15+DM15</f>
        <v>19634.471600000001</v>
      </c>
      <c r="H15" s="127">
        <f>L15+X15+AB15+AF15+AZ15+BL15+CJ15+CN15+CZ15+DH15+DN15</f>
        <v>2114.9960000000001</v>
      </c>
      <c r="I15" s="127">
        <v>21422.400000000001</v>
      </c>
      <c r="J15" s="127">
        <v>4264.6469999999999</v>
      </c>
      <c r="K15" s="127">
        <v>1920.4716000000001</v>
      </c>
      <c r="L15" s="127">
        <v>114.996</v>
      </c>
      <c r="M15" s="127">
        <v>21422.400000000001</v>
      </c>
      <c r="N15" s="127">
        <v>4264.6469999999999</v>
      </c>
      <c r="O15" s="127">
        <v>1920.4716000000001</v>
      </c>
      <c r="P15" s="127">
        <v>114.996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650</v>
      </c>
      <c r="AX15" s="127">
        <v>106.5</v>
      </c>
      <c r="AY15" s="127">
        <v>0</v>
      </c>
      <c r="AZ15" s="127">
        <v>0</v>
      </c>
      <c r="BA15" s="127">
        <v>650</v>
      </c>
      <c r="BB15" s="127">
        <v>106.5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17714</v>
      </c>
      <c r="BL15" s="127">
        <v>2000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17714</v>
      </c>
      <c r="BX15" s="127">
        <v>2000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708</v>
      </c>
      <c r="DF15" s="127">
        <v>260</v>
      </c>
      <c r="DG15" s="127">
        <v>0</v>
      </c>
      <c r="DH15" s="127">
        <v>0</v>
      </c>
      <c r="DI15" s="127">
        <f>DK15+DM15-DO15</f>
        <v>1495.1000000000004</v>
      </c>
      <c r="DJ15" s="127">
        <f>DL15+DN15-DP15</f>
        <v>163.5</v>
      </c>
      <c r="DK15" s="127">
        <v>6695.1</v>
      </c>
      <c r="DL15" s="127">
        <v>244.02500000000001</v>
      </c>
      <c r="DM15" s="127">
        <v>0</v>
      </c>
      <c r="DN15" s="127">
        <v>0</v>
      </c>
      <c r="DO15" s="127">
        <v>5200</v>
      </c>
      <c r="DP15" s="127">
        <v>80.525000000000006</v>
      </c>
    </row>
    <row r="16" spans="1:121">
      <c r="A16" s="125">
        <v>7</v>
      </c>
      <c r="B16" s="76" t="s">
        <v>51</v>
      </c>
      <c r="C16" s="127">
        <f>E16+G16-DO16</f>
        <v>0</v>
      </c>
      <c r="D16" s="127">
        <f>F16+H16-DP16</f>
        <v>1810.7539999999999</v>
      </c>
      <c r="E16" s="127">
        <f>I16+U16+Y16+AC16+AW16+BI16+CG16+CK16+CW16+DE16+DK16</f>
        <v>0</v>
      </c>
      <c r="F16" s="127">
        <f>J16+V16+Z16+AD16+AX16+BJ16+CH16+CL16+CX16+DF16+DL16</f>
        <v>1810.7539999999999</v>
      </c>
      <c r="G16" s="127">
        <f>K16+W16+AA16+AE16+AY16+BK16+CI16+CM16+CY16+DG16+DM16</f>
        <v>0</v>
      </c>
      <c r="H16" s="127">
        <f>L16+X16+AB16+AF16+AZ16+BL16+CJ16+CN16+CZ16+DH16+DN16</f>
        <v>0</v>
      </c>
      <c r="I16" s="127">
        <v>0</v>
      </c>
      <c r="J16" s="127">
        <v>1810.7539999999999</v>
      </c>
      <c r="K16" s="127">
        <v>0</v>
      </c>
      <c r="L16" s="127">
        <v>0</v>
      </c>
      <c r="M16" s="127">
        <v>0</v>
      </c>
      <c r="N16" s="127">
        <v>1810.7539999999999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7">
        <f>DK16+DM16-DO16</f>
        <v>0</v>
      </c>
      <c r="DJ16" s="127">
        <f>DL16+DN16-DP16</f>
        <v>0</v>
      </c>
      <c r="DK16" s="127">
        <v>0</v>
      </c>
      <c r="DL16" s="127">
        <v>0</v>
      </c>
      <c r="DM16" s="127">
        <v>0</v>
      </c>
      <c r="DN16" s="127">
        <v>0</v>
      </c>
      <c r="DO16" s="127">
        <v>0</v>
      </c>
      <c r="DP16" s="127">
        <v>0</v>
      </c>
    </row>
    <row r="17" spans="1:120">
      <c r="A17" s="125">
        <v>8</v>
      </c>
      <c r="B17" s="76" t="s">
        <v>52</v>
      </c>
      <c r="C17" s="127">
        <f>E17+G17-DO17</f>
        <v>41780.100099999996</v>
      </c>
      <c r="D17" s="127">
        <f>F17+H17-DP17</f>
        <v>6244.4557999999997</v>
      </c>
      <c r="E17" s="127">
        <f>I17+U17+Y17+AC17+AW17+BI17+CG17+CK17+CW17+DE17+DK17</f>
        <v>34799.199999999997</v>
      </c>
      <c r="F17" s="127">
        <f>J17+V17+Z17+AD17+AX17+BJ17+CH17+CL17+CX17+DF17+DL17</f>
        <v>6244.4557999999997</v>
      </c>
      <c r="G17" s="127">
        <f>K17+W17+AA17+AE17+AY17+BK17+CI17+CM17+CY17+DG17+DM17</f>
        <v>12980.900100000001</v>
      </c>
      <c r="H17" s="127">
        <f>L17+X17+AB17+AF17+AZ17+BL17+CJ17+CN17+CZ17+DH17+DN17</f>
        <v>0</v>
      </c>
      <c r="I17" s="127">
        <v>26520</v>
      </c>
      <c r="J17" s="127">
        <v>5644.2557999999999</v>
      </c>
      <c r="K17" s="127">
        <v>0</v>
      </c>
      <c r="L17" s="127">
        <v>0</v>
      </c>
      <c r="M17" s="127">
        <v>20600</v>
      </c>
      <c r="N17" s="127">
        <v>5394.6558000000005</v>
      </c>
      <c r="O17" s="127">
        <v>0</v>
      </c>
      <c r="P17" s="127">
        <v>0</v>
      </c>
      <c r="Q17" s="127">
        <v>5920</v>
      </c>
      <c r="R17" s="127">
        <v>249.6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12980.900100000001</v>
      </c>
      <c r="AF17" s="127">
        <v>0</v>
      </c>
      <c r="AG17" s="127">
        <v>0</v>
      </c>
      <c r="AH17" s="127">
        <v>0</v>
      </c>
      <c r="AI17" s="127">
        <v>12980.900100000001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420</v>
      </c>
      <c r="AX17" s="127">
        <v>150</v>
      </c>
      <c r="AY17" s="127">
        <v>0</v>
      </c>
      <c r="AZ17" s="127">
        <v>0</v>
      </c>
      <c r="BA17" s="127">
        <v>420</v>
      </c>
      <c r="BB17" s="127">
        <v>150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1500</v>
      </c>
      <c r="DF17" s="127">
        <v>91</v>
      </c>
      <c r="DG17" s="127">
        <v>0</v>
      </c>
      <c r="DH17" s="127">
        <v>0</v>
      </c>
      <c r="DI17" s="127">
        <f>DK17+DM17-DO17</f>
        <v>359.19999999999982</v>
      </c>
      <c r="DJ17" s="127">
        <f>DL17+DN17-DP17</f>
        <v>359.2</v>
      </c>
      <c r="DK17" s="127">
        <v>6359.2</v>
      </c>
      <c r="DL17" s="127">
        <v>359.2</v>
      </c>
      <c r="DM17" s="127">
        <v>0</v>
      </c>
      <c r="DN17" s="127">
        <v>0</v>
      </c>
      <c r="DO17" s="127">
        <v>6000</v>
      </c>
      <c r="DP17" s="127">
        <v>0</v>
      </c>
    </row>
    <row r="18" spans="1:120">
      <c r="A18" s="125">
        <v>9</v>
      </c>
      <c r="B18" s="76" t="s">
        <v>53</v>
      </c>
      <c r="C18" s="127">
        <f>E18+G18-DO18</f>
        <v>52671.1967</v>
      </c>
      <c r="D18" s="127">
        <f>F18+H18-DP18</f>
        <v>10074.366</v>
      </c>
      <c r="E18" s="127">
        <f>I18+U18+Y18+AC18+AW18+BI18+CG18+CK18+CW18+DE18+DK18</f>
        <v>45504</v>
      </c>
      <c r="F18" s="127">
        <f>J18+V18+Z18+AD18+AX18+BJ18+CH18+CL18+CX18+DF18+DL18</f>
        <v>9764.366</v>
      </c>
      <c r="G18" s="127">
        <f>K18+W18+AA18+AE18+AY18+BK18+CI18+CM18+CY18+DG18+DM18</f>
        <v>7167.1967000000004</v>
      </c>
      <c r="H18" s="127">
        <f>L18+X18+AB18+AF18+AZ18+BL18+CJ18+CN18+CZ18+DH18+DN18</f>
        <v>310</v>
      </c>
      <c r="I18" s="127">
        <v>32887</v>
      </c>
      <c r="J18" s="127">
        <v>8092.616</v>
      </c>
      <c r="K18" s="127">
        <v>7167.1967000000004</v>
      </c>
      <c r="L18" s="127">
        <v>310</v>
      </c>
      <c r="M18" s="127">
        <v>31747</v>
      </c>
      <c r="N18" s="127">
        <v>7850.5159999999996</v>
      </c>
      <c r="O18" s="127">
        <v>950</v>
      </c>
      <c r="P18" s="127">
        <v>310</v>
      </c>
      <c r="Q18" s="127">
        <v>1140</v>
      </c>
      <c r="R18" s="127">
        <v>242.1</v>
      </c>
      <c r="S18" s="127">
        <v>6217.1967000000004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500</v>
      </c>
      <c r="AX18" s="127">
        <v>47</v>
      </c>
      <c r="AY18" s="127">
        <v>0</v>
      </c>
      <c r="AZ18" s="127">
        <v>0</v>
      </c>
      <c r="BA18" s="127">
        <v>500</v>
      </c>
      <c r="BB18" s="127">
        <v>47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7900</v>
      </c>
      <c r="CX18" s="127">
        <v>1593</v>
      </c>
      <c r="CY18" s="127">
        <v>0</v>
      </c>
      <c r="CZ18" s="127">
        <v>0</v>
      </c>
      <c r="DA18" s="127">
        <v>7900</v>
      </c>
      <c r="DB18" s="127">
        <v>1593</v>
      </c>
      <c r="DC18" s="127">
        <v>0</v>
      </c>
      <c r="DD18" s="127">
        <v>0</v>
      </c>
      <c r="DE18" s="127">
        <v>750</v>
      </c>
      <c r="DF18" s="127">
        <v>10</v>
      </c>
      <c r="DG18" s="127">
        <v>0</v>
      </c>
      <c r="DH18" s="127">
        <v>0</v>
      </c>
      <c r="DI18" s="127">
        <f>DK18+DM18-DO18</f>
        <v>3467</v>
      </c>
      <c r="DJ18" s="127">
        <f>DL18+DN18-DP18</f>
        <v>21.75</v>
      </c>
      <c r="DK18" s="127">
        <v>3467</v>
      </c>
      <c r="DL18" s="127">
        <v>21.75</v>
      </c>
      <c r="DM18" s="127">
        <v>0</v>
      </c>
      <c r="DN18" s="127">
        <v>0</v>
      </c>
      <c r="DO18" s="127">
        <v>0</v>
      </c>
      <c r="DP18" s="127">
        <v>0</v>
      </c>
    </row>
    <row r="19" spans="1:120">
      <c r="A19" s="125">
        <v>10</v>
      </c>
      <c r="B19" s="76" t="s">
        <v>54</v>
      </c>
      <c r="C19" s="127">
        <f>E19+G19-DO19</f>
        <v>20319.293299999998</v>
      </c>
      <c r="D19" s="127">
        <f>F19+H19-DP19</f>
        <v>2593.0484999999999</v>
      </c>
      <c r="E19" s="127">
        <f>I19+U19+Y19+AC19+AW19+BI19+CG19+CK19+CW19+DE19+DK19</f>
        <v>16121.699999999999</v>
      </c>
      <c r="F19" s="127">
        <f>J19+V19+Z19+AD19+AX19+BJ19+CH19+CL19+CX19+DF19+DL19</f>
        <v>2593.0484999999999</v>
      </c>
      <c r="G19" s="127">
        <f>K19+W19+AA19+AE19+AY19+BK19+CI19+CM19+CY19+DG19+DM19</f>
        <v>4197.5933000000005</v>
      </c>
      <c r="H19" s="127">
        <f>L19+X19+AB19+AF19+AZ19+BL19+CJ19+CN19+CZ19+DH19+DN19</f>
        <v>0</v>
      </c>
      <c r="I19" s="127">
        <v>13400</v>
      </c>
      <c r="J19" s="127">
        <v>2573.0484999999999</v>
      </c>
      <c r="K19" s="127">
        <v>4197.5933000000005</v>
      </c>
      <c r="L19" s="127">
        <v>0</v>
      </c>
      <c r="M19" s="127">
        <v>12210</v>
      </c>
      <c r="N19" s="127">
        <v>2543.0484999999999</v>
      </c>
      <c r="O19" s="127">
        <v>0</v>
      </c>
      <c r="P19" s="127">
        <v>0</v>
      </c>
      <c r="Q19" s="127">
        <v>1190</v>
      </c>
      <c r="R19" s="127">
        <v>30</v>
      </c>
      <c r="S19" s="127">
        <v>4197.5933000000005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7">
        <v>0</v>
      </c>
      <c r="AW19" s="127">
        <v>278.3</v>
      </c>
      <c r="AX19" s="127">
        <v>0</v>
      </c>
      <c r="AY19" s="127">
        <v>0</v>
      </c>
      <c r="AZ19" s="127">
        <v>0</v>
      </c>
      <c r="BA19" s="127">
        <v>278.3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320</v>
      </c>
      <c r="DF19" s="127">
        <v>20</v>
      </c>
      <c r="DG19" s="127">
        <v>0</v>
      </c>
      <c r="DH19" s="127">
        <v>0</v>
      </c>
      <c r="DI19" s="127">
        <f>DK19+DM19-DO19</f>
        <v>2123.4</v>
      </c>
      <c r="DJ19" s="127">
        <f>DL19+DN19-DP19</f>
        <v>0</v>
      </c>
      <c r="DK19" s="127">
        <v>2123.4</v>
      </c>
      <c r="DL19" s="127">
        <v>0</v>
      </c>
      <c r="DM19" s="127">
        <v>0</v>
      </c>
      <c r="DN19" s="127">
        <v>0</v>
      </c>
      <c r="DO19" s="127">
        <v>0</v>
      </c>
      <c r="DP19" s="127">
        <v>0</v>
      </c>
    </row>
    <row r="20" spans="1:120">
      <c r="A20" s="125">
        <v>11</v>
      </c>
      <c r="B20" s="76" t="s">
        <v>55</v>
      </c>
      <c r="C20" s="127">
        <f>E20+G20-DO20</f>
        <v>7733.8612000000003</v>
      </c>
      <c r="D20" s="127">
        <f>F20+H20-DP20</f>
        <v>1177.18</v>
      </c>
      <c r="E20" s="127">
        <f>I20+U20+Y20+AC20+AW20+BI20+CG20+CK20+CW20+DE20+DK20</f>
        <v>7500</v>
      </c>
      <c r="F20" s="127">
        <f>J20+V20+Z20+AD20+AX20+BJ20+CH20+CL20+CX20+DF20+DL20</f>
        <v>1177.18</v>
      </c>
      <c r="G20" s="127">
        <f>K20+W20+AA20+AE20+AY20+BK20+CI20+CM20+CY20+DG20+DM20</f>
        <v>233.8612</v>
      </c>
      <c r="H20" s="127">
        <f>L20+X20+AB20+AF20+AZ20+BL20+CJ20+CN20+CZ20+DH20+DN20</f>
        <v>0</v>
      </c>
      <c r="I20" s="127">
        <v>6427</v>
      </c>
      <c r="J20" s="127">
        <v>1177.18</v>
      </c>
      <c r="K20" s="127">
        <v>233.8612</v>
      </c>
      <c r="L20" s="127">
        <v>0</v>
      </c>
      <c r="M20" s="127">
        <v>6427</v>
      </c>
      <c r="N20" s="127">
        <v>1177.18</v>
      </c>
      <c r="O20" s="127">
        <v>233.8612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0</v>
      </c>
      <c r="AV20" s="127">
        <v>0</v>
      </c>
      <c r="AW20" s="127">
        <v>100</v>
      </c>
      <c r="AX20" s="127">
        <v>0</v>
      </c>
      <c r="AY20" s="127">
        <v>0</v>
      </c>
      <c r="AZ20" s="127">
        <v>0</v>
      </c>
      <c r="BA20" s="127">
        <v>100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50</v>
      </c>
      <c r="DF20" s="127">
        <v>0</v>
      </c>
      <c r="DG20" s="127">
        <v>0</v>
      </c>
      <c r="DH20" s="127">
        <v>0</v>
      </c>
      <c r="DI20" s="127">
        <f>DK20+DM20-DO20</f>
        <v>923</v>
      </c>
      <c r="DJ20" s="127">
        <f>DL20+DN20-DP20</f>
        <v>0</v>
      </c>
      <c r="DK20" s="127">
        <v>923</v>
      </c>
      <c r="DL20" s="127">
        <v>0</v>
      </c>
      <c r="DM20" s="127">
        <v>0</v>
      </c>
      <c r="DN20" s="127">
        <v>0</v>
      </c>
      <c r="DO20" s="127">
        <v>0</v>
      </c>
      <c r="DP20" s="127">
        <v>0</v>
      </c>
    </row>
    <row r="21" spans="1:120">
      <c r="A21" s="125">
        <v>12</v>
      </c>
      <c r="B21" s="76" t="s">
        <v>56</v>
      </c>
      <c r="C21" s="127">
        <f>E21+G21-DO21</f>
        <v>108924.1124</v>
      </c>
      <c r="D21" s="127">
        <f>F21+H21-DP21</f>
        <v>14921.7096</v>
      </c>
      <c r="E21" s="127">
        <f>I21+U21+Y21+AC21+AW21+BI21+CG21+CK21+CW21+DE21+DK21</f>
        <v>89218.9</v>
      </c>
      <c r="F21" s="127">
        <f>J21+V21+Z21+AD21+AX21+BJ21+CH21+CL21+CX21+DF21+DL21</f>
        <v>12535.343500000001</v>
      </c>
      <c r="G21" s="127">
        <f>K21+W21+AA21+AE21+AY21+BK21+CI21+CM21+CY21+DG21+DM21</f>
        <v>33705.212400000004</v>
      </c>
      <c r="H21" s="127">
        <f>L21+X21+AB21+AF21+AZ21+BL21+CJ21+CN21+CZ21+DH21+DN21</f>
        <v>2386.3660999999997</v>
      </c>
      <c r="I21" s="127">
        <v>48479.7</v>
      </c>
      <c r="J21" s="127">
        <v>11163.7435</v>
      </c>
      <c r="K21" s="127">
        <v>12560</v>
      </c>
      <c r="L21" s="127">
        <v>2343.3150999999998</v>
      </c>
      <c r="M21" s="127">
        <v>37419.1</v>
      </c>
      <c r="N21" s="127">
        <v>7996.0240000000003</v>
      </c>
      <c r="O21" s="127">
        <v>1777</v>
      </c>
      <c r="P21" s="127">
        <v>0</v>
      </c>
      <c r="Q21" s="127">
        <v>11060.6</v>
      </c>
      <c r="R21" s="127">
        <v>3167.7195000000002</v>
      </c>
      <c r="S21" s="127">
        <v>10783</v>
      </c>
      <c r="T21" s="127">
        <v>2343.3150999999998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43.051000000000002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43.051000000000002</v>
      </c>
      <c r="AW21" s="127">
        <v>1639.2</v>
      </c>
      <c r="AX21" s="127">
        <v>160</v>
      </c>
      <c r="AY21" s="127">
        <v>0</v>
      </c>
      <c r="AZ21" s="127">
        <v>0</v>
      </c>
      <c r="BA21" s="127">
        <v>1639.2</v>
      </c>
      <c r="BB21" s="127">
        <v>160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5838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5838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15307.2124</v>
      </c>
      <c r="CN21" s="127">
        <v>0</v>
      </c>
      <c r="CO21" s="127">
        <v>0</v>
      </c>
      <c r="CP21" s="127">
        <v>0</v>
      </c>
      <c r="CQ21" s="127">
        <v>15307.2124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20000</v>
      </c>
      <c r="CX21" s="127">
        <v>1211.5999999999999</v>
      </c>
      <c r="CY21" s="127">
        <v>0</v>
      </c>
      <c r="CZ21" s="127">
        <v>0</v>
      </c>
      <c r="DA21" s="127">
        <v>20000</v>
      </c>
      <c r="DB21" s="127">
        <v>1211.5999999999999</v>
      </c>
      <c r="DC21" s="127">
        <v>0</v>
      </c>
      <c r="DD21" s="127">
        <v>0</v>
      </c>
      <c r="DE21" s="127">
        <v>2100</v>
      </c>
      <c r="DF21" s="127">
        <v>0</v>
      </c>
      <c r="DG21" s="127">
        <v>0</v>
      </c>
      <c r="DH21" s="127">
        <v>0</v>
      </c>
      <c r="DI21" s="127">
        <f>DK21+DM21-DO21</f>
        <v>3000</v>
      </c>
      <c r="DJ21" s="127">
        <f>DL21+DN21-DP21</f>
        <v>0</v>
      </c>
      <c r="DK21" s="127">
        <v>17000</v>
      </c>
      <c r="DL21" s="127">
        <v>0</v>
      </c>
      <c r="DM21" s="127">
        <v>0</v>
      </c>
      <c r="DN21" s="127">
        <v>0</v>
      </c>
      <c r="DO21" s="127">
        <v>14000</v>
      </c>
      <c r="DP21" s="127">
        <v>0</v>
      </c>
    </row>
    <row r="22" spans="1:120" s="124" customFormat="1" ht="13.5">
      <c r="A22" s="125">
        <v>13</v>
      </c>
      <c r="B22" s="76" t="s">
        <v>57</v>
      </c>
      <c r="C22" s="127">
        <f>E22+G22-DO22</f>
        <v>125782.71119999999</v>
      </c>
      <c r="D22" s="127">
        <f>F22+H22-DP22</f>
        <v>31209.576699999998</v>
      </c>
      <c r="E22" s="127">
        <f>I22+U22+Y22+AC22+AW22+BI22+CG22+CK22+CW22+DE22+DK22</f>
        <v>124268.4</v>
      </c>
      <c r="F22" s="127">
        <f>J22+V22+Z22+AD22+AX22+BJ22+CH22+CL22+CX22+DF22+DL22</f>
        <v>29696.816699999999</v>
      </c>
      <c r="G22" s="127">
        <f>K22+W22+AA22+AE22+AY22+BK22+CI22+CM22+CY22+DG22+DM22</f>
        <v>21514.3112</v>
      </c>
      <c r="H22" s="127">
        <f>L22+X22+AB22+AF22+AZ22+BL22+CJ22+CN22+CZ22+DH22+DN22</f>
        <v>6762.76</v>
      </c>
      <c r="I22" s="127">
        <v>76470</v>
      </c>
      <c r="J22" s="127">
        <v>20881.816699999999</v>
      </c>
      <c r="K22" s="127">
        <v>15500</v>
      </c>
      <c r="L22" s="127">
        <v>6462.76</v>
      </c>
      <c r="M22" s="127">
        <v>59150</v>
      </c>
      <c r="N22" s="127">
        <v>13589.377699999999</v>
      </c>
      <c r="O22" s="127">
        <v>1500</v>
      </c>
      <c r="P22" s="127">
        <v>942.76</v>
      </c>
      <c r="Q22" s="127">
        <v>17320</v>
      </c>
      <c r="R22" s="127">
        <v>7292.4390000000003</v>
      </c>
      <c r="S22" s="127">
        <v>14000</v>
      </c>
      <c r="T22" s="127">
        <v>5520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-9700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5300</v>
      </c>
      <c r="AR22" s="127">
        <v>0</v>
      </c>
      <c r="AS22" s="127">
        <v>0</v>
      </c>
      <c r="AT22" s="127">
        <v>0</v>
      </c>
      <c r="AU22" s="127">
        <v>-15000</v>
      </c>
      <c r="AV22" s="127">
        <v>0</v>
      </c>
      <c r="AW22" s="127">
        <v>2700</v>
      </c>
      <c r="AX22" s="127">
        <v>648</v>
      </c>
      <c r="AY22" s="127">
        <v>0</v>
      </c>
      <c r="AZ22" s="127">
        <v>0</v>
      </c>
      <c r="BA22" s="127">
        <v>2700</v>
      </c>
      <c r="BB22" s="127">
        <v>648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5000</v>
      </c>
      <c r="BL22" s="127">
        <v>300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5000</v>
      </c>
      <c r="BX22" s="127">
        <v>300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10714.3112</v>
      </c>
      <c r="CN22" s="127">
        <v>0</v>
      </c>
      <c r="CO22" s="127">
        <v>0</v>
      </c>
      <c r="CP22" s="127">
        <v>0</v>
      </c>
      <c r="CQ22" s="127">
        <v>10714.3112</v>
      </c>
      <c r="CR22" s="127">
        <v>0</v>
      </c>
      <c r="CS22" s="127">
        <v>0</v>
      </c>
      <c r="CT22" s="127">
        <v>0</v>
      </c>
      <c r="CU22" s="127">
        <v>10714.3112</v>
      </c>
      <c r="CV22" s="127">
        <v>0</v>
      </c>
      <c r="CW22" s="127">
        <v>20000</v>
      </c>
      <c r="CX22" s="127">
        <v>2473</v>
      </c>
      <c r="CY22" s="127">
        <v>0</v>
      </c>
      <c r="CZ22" s="127">
        <v>0</v>
      </c>
      <c r="DA22" s="127">
        <v>20000</v>
      </c>
      <c r="DB22" s="127">
        <v>2473</v>
      </c>
      <c r="DC22" s="127">
        <v>0</v>
      </c>
      <c r="DD22" s="127">
        <v>0</v>
      </c>
      <c r="DE22" s="127">
        <v>2400</v>
      </c>
      <c r="DF22" s="127">
        <v>444</v>
      </c>
      <c r="DG22" s="127">
        <v>0</v>
      </c>
      <c r="DH22" s="127">
        <v>0</v>
      </c>
      <c r="DI22" s="127">
        <f>DK22+DM22-DO22</f>
        <v>2698.4000000000015</v>
      </c>
      <c r="DJ22" s="127">
        <f>DL22+DN22-DP22</f>
        <v>0</v>
      </c>
      <c r="DK22" s="127">
        <v>22698.400000000001</v>
      </c>
      <c r="DL22" s="127">
        <v>5250</v>
      </c>
      <c r="DM22" s="127">
        <v>0</v>
      </c>
      <c r="DN22" s="127">
        <v>0</v>
      </c>
      <c r="DO22" s="127">
        <v>20000</v>
      </c>
      <c r="DP22" s="127">
        <v>5250</v>
      </c>
    </row>
    <row r="23" spans="1:120">
      <c r="A23" s="125">
        <v>14</v>
      </c>
      <c r="B23" s="76" t="s">
        <v>58</v>
      </c>
      <c r="C23" s="127">
        <f>E23+G23-DO23</f>
        <v>15951.2431</v>
      </c>
      <c r="D23" s="127">
        <f>F23+H23-DP23</f>
        <v>2924.79</v>
      </c>
      <c r="E23" s="127">
        <f>I23+U23+Y23+AC23+AW23+BI23+CG23+CK23+CW23+DE23+DK23</f>
        <v>14423.5</v>
      </c>
      <c r="F23" s="127">
        <f>J23+V23+Z23+AD23+AX23+BJ23+CH23+CL23+CX23+DF23+DL23</f>
        <v>2924.79</v>
      </c>
      <c r="G23" s="127">
        <f>K23+W23+AA23+AE23+AY23+BK23+CI23+CM23+CY23+DG23+DM23</f>
        <v>2427.7431000000001</v>
      </c>
      <c r="H23" s="127">
        <f>L23+X23+AB23+AF23+AZ23+BL23+CJ23+CN23+CZ23+DH23+DN23</f>
        <v>0</v>
      </c>
      <c r="I23" s="127">
        <v>13232</v>
      </c>
      <c r="J23" s="127">
        <v>2924.79</v>
      </c>
      <c r="K23" s="127">
        <v>2427.7431000000001</v>
      </c>
      <c r="L23" s="127">
        <v>0</v>
      </c>
      <c r="M23" s="127">
        <v>12992</v>
      </c>
      <c r="N23" s="127">
        <v>2912.79</v>
      </c>
      <c r="O23" s="127">
        <v>625.5</v>
      </c>
      <c r="P23" s="127">
        <v>0</v>
      </c>
      <c r="Q23" s="127">
        <v>240</v>
      </c>
      <c r="R23" s="127">
        <v>12</v>
      </c>
      <c r="S23" s="127">
        <v>1802.2430999999999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0</v>
      </c>
      <c r="AW23" s="127">
        <v>230</v>
      </c>
      <c r="AX23" s="127">
        <v>0</v>
      </c>
      <c r="AY23" s="127">
        <v>0</v>
      </c>
      <c r="AZ23" s="127">
        <v>0</v>
      </c>
      <c r="BA23" s="127">
        <v>230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7">
        <f>DK23+DM23-DO23</f>
        <v>61.5</v>
      </c>
      <c r="DJ23" s="127">
        <f>DL23+DN23-DP23</f>
        <v>0</v>
      </c>
      <c r="DK23" s="127">
        <v>961.5</v>
      </c>
      <c r="DL23" s="127">
        <v>0</v>
      </c>
      <c r="DM23" s="127">
        <v>0</v>
      </c>
      <c r="DN23" s="127">
        <v>0</v>
      </c>
      <c r="DO23" s="127">
        <v>900</v>
      </c>
      <c r="DP23" s="127">
        <v>0</v>
      </c>
    </row>
    <row r="24" spans="1:120">
      <c r="A24" s="125">
        <v>15</v>
      </c>
      <c r="B24" s="76" t="s">
        <v>59</v>
      </c>
      <c r="C24" s="127">
        <f>E24+G24-DO24</f>
        <v>89172.120699999999</v>
      </c>
      <c r="D24" s="127">
        <f>F24+H24-DP24</f>
        <v>14616.917000000001</v>
      </c>
      <c r="E24" s="127">
        <f>I24+U24+Y24+AC24+AW24+BI24+CG24+CK24+CW24+DE24+DK24</f>
        <v>81879.3</v>
      </c>
      <c r="F24" s="127">
        <f>J24+V24+Z24+AD24+AX24+BJ24+CH24+CL24+CX24+DF24+DL24</f>
        <v>14616.917000000001</v>
      </c>
      <c r="G24" s="127">
        <f>K24+W24+AA24+AE24+AY24+BK24+CI24+CM24+CY24+DG24+DM24</f>
        <v>7292.8207000000002</v>
      </c>
      <c r="H24" s="127">
        <f>L24+X24+AB24+AF24+AZ24+BL24+CJ24+CN24+CZ24+DH24+DN24</f>
        <v>0</v>
      </c>
      <c r="I24" s="127">
        <v>47248.1</v>
      </c>
      <c r="J24" s="127">
        <v>11021.52</v>
      </c>
      <c r="K24" s="127">
        <v>7292.8207000000002</v>
      </c>
      <c r="L24" s="127">
        <v>0</v>
      </c>
      <c r="M24" s="127">
        <v>45168.1</v>
      </c>
      <c r="N24" s="127">
        <v>10601.52</v>
      </c>
      <c r="O24" s="127">
        <v>0</v>
      </c>
      <c r="P24" s="127">
        <v>0</v>
      </c>
      <c r="Q24" s="127">
        <v>2080</v>
      </c>
      <c r="R24" s="127">
        <v>420</v>
      </c>
      <c r="S24" s="127">
        <v>7292.8207000000002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1080</v>
      </c>
      <c r="AX24" s="127">
        <v>150</v>
      </c>
      <c r="AY24" s="127">
        <v>0</v>
      </c>
      <c r="AZ24" s="127">
        <v>0</v>
      </c>
      <c r="BA24" s="127">
        <v>1080</v>
      </c>
      <c r="BB24" s="127">
        <v>150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6000</v>
      </c>
      <c r="CL24" s="127">
        <v>1423.9469999999999</v>
      </c>
      <c r="CM24" s="127">
        <v>0</v>
      </c>
      <c r="CN24" s="127">
        <v>0</v>
      </c>
      <c r="CO24" s="127">
        <v>6000</v>
      </c>
      <c r="CP24" s="127">
        <v>1423.9469999999999</v>
      </c>
      <c r="CQ24" s="127">
        <v>0</v>
      </c>
      <c r="CR24" s="127">
        <v>0</v>
      </c>
      <c r="CS24" s="127">
        <v>6000</v>
      </c>
      <c r="CT24" s="127">
        <v>1423.9469999999999</v>
      </c>
      <c r="CU24" s="127">
        <v>0</v>
      </c>
      <c r="CV24" s="127">
        <v>0</v>
      </c>
      <c r="CW24" s="127">
        <v>18000</v>
      </c>
      <c r="CX24" s="127">
        <v>1518</v>
      </c>
      <c r="CY24" s="127">
        <v>0</v>
      </c>
      <c r="CZ24" s="127">
        <v>0</v>
      </c>
      <c r="DA24" s="127">
        <v>18000</v>
      </c>
      <c r="DB24" s="127">
        <v>1518</v>
      </c>
      <c r="DC24" s="127">
        <v>0</v>
      </c>
      <c r="DD24" s="127">
        <v>0</v>
      </c>
      <c r="DE24" s="127">
        <v>1680</v>
      </c>
      <c r="DF24" s="127">
        <v>385</v>
      </c>
      <c r="DG24" s="127">
        <v>0</v>
      </c>
      <c r="DH24" s="127">
        <v>0</v>
      </c>
      <c r="DI24" s="127">
        <f>DK24+DM24-DO24</f>
        <v>7871.2</v>
      </c>
      <c r="DJ24" s="127">
        <f>DL24+DN24-DP24</f>
        <v>118.45</v>
      </c>
      <c r="DK24" s="127">
        <v>7871.2</v>
      </c>
      <c r="DL24" s="127">
        <v>118.45</v>
      </c>
      <c r="DM24" s="127">
        <v>0</v>
      </c>
      <c r="DN24" s="127">
        <v>0</v>
      </c>
      <c r="DO24" s="127">
        <v>0</v>
      </c>
      <c r="DP24" s="127">
        <v>0</v>
      </c>
    </row>
    <row r="25" spans="1:120" s="124" customFormat="1" ht="13.5">
      <c r="A25" s="125">
        <v>16</v>
      </c>
      <c r="B25" s="76" t="s">
        <v>60</v>
      </c>
      <c r="C25" s="127">
        <f>E25+G25-DO25</f>
        <v>808694.81170000008</v>
      </c>
      <c r="D25" s="127">
        <f>F25+H25-DP25</f>
        <v>116804.5515</v>
      </c>
      <c r="E25" s="127">
        <f>I25+U25+Y25+AC25+AW25+BI25+CG25+CK25+CW25+DE25+DK25</f>
        <v>717174.06</v>
      </c>
      <c r="F25" s="127">
        <f>J25+V25+Z25+AD25+AX25+BJ25+CH25+CL25+CX25+DF25+DL25</f>
        <v>108618.80050000001</v>
      </c>
      <c r="G25" s="127">
        <f>K25+W25+AA25+AE25+AY25+BK25+CI25+CM25+CY25+DG25+DM25</f>
        <v>183520.75169999999</v>
      </c>
      <c r="H25" s="127">
        <f>L25+X25+AB25+AF25+AZ25+BL25+CJ25+CN25+CZ25+DH25+DN25</f>
        <v>16483.290999999997</v>
      </c>
      <c r="I25" s="127">
        <v>145448.96599999999</v>
      </c>
      <c r="J25" s="127">
        <v>27910.4941</v>
      </c>
      <c r="K25" s="127">
        <v>7360</v>
      </c>
      <c r="L25" s="127">
        <v>0</v>
      </c>
      <c r="M25" s="127">
        <v>109460.192</v>
      </c>
      <c r="N25" s="127">
        <v>24313.156299999999</v>
      </c>
      <c r="O25" s="127">
        <v>3750</v>
      </c>
      <c r="P25" s="127">
        <v>0</v>
      </c>
      <c r="Q25" s="127">
        <v>27010</v>
      </c>
      <c r="R25" s="127">
        <v>1804.11</v>
      </c>
      <c r="S25" s="127">
        <v>3610</v>
      </c>
      <c r="T25" s="127">
        <v>0</v>
      </c>
      <c r="U25" s="127">
        <v>500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23020</v>
      </c>
      <c r="AD25" s="127">
        <v>0</v>
      </c>
      <c r="AE25" s="127">
        <v>-24621.648300000001</v>
      </c>
      <c r="AF25" s="127">
        <v>12481.290999999999</v>
      </c>
      <c r="AG25" s="127">
        <v>120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22900</v>
      </c>
      <c r="AP25" s="127">
        <v>0</v>
      </c>
      <c r="AQ25" s="127">
        <v>99182.891000000003</v>
      </c>
      <c r="AR25" s="127">
        <v>14013.091</v>
      </c>
      <c r="AS25" s="127">
        <v>0</v>
      </c>
      <c r="AT25" s="127">
        <v>0</v>
      </c>
      <c r="AU25" s="127">
        <v>-123804.5393</v>
      </c>
      <c r="AV25" s="127">
        <v>-1531.8</v>
      </c>
      <c r="AW25" s="127">
        <v>81568.600000000006</v>
      </c>
      <c r="AX25" s="127">
        <v>10776.673000000001</v>
      </c>
      <c r="AY25" s="127">
        <v>8800</v>
      </c>
      <c r="AZ25" s="127">
        <v>0</v>
      </c>
      <c r="BA25" s="127">
        <v>73168.600000000006</v>
      </c>
      <c r="BB25" s="127">
        <v>10776.673000000001</v>
      </c>
      <c r="BC25" s="127">
        <v>8000</v>
      </c>
      <c r="BD25" s="127">
        <v>0</v>
      </c>
      <c r="BE25" s="127">
        <v>4800</v>
      </c>
      <c r="BF25" s="127">
        <v>0</v>
      </c>
      <c r="BG25" s="127">
        <v>800</v>
      </c>
      <c r="BH25" s="127">
        <v>0</v>
      </c>
      <c r="BI25" s="127">
        <v>22000</v>
      </c>
      <c r="BJ25" s="127">
        <v>3804.8649999999998</v>
      </c>
      <c r="BK25" s="127">
        <v>33510</v>
      </c>
      <c r="BL25" s="127">
        <v>1007</v>
      </c>
      <c r="BM25" s="127">
        <v>0</v>
      </c>
      <c r="BN25" s="127">
        <v>0</v>
      </c>
      <c r="BO25" s="127">
        <v>3900</v>
      </c>
      <c r="BP25" s="127">
        <v>600</v>
      </c>
      <c r="BQ25" s="127">
        <v>0</v>
      </c>
      <c r="BR25" s="127">
        <v>0</v>
      </c>
      <c r="BS25" s="127">
        <v>0</v>
      </c>
      <c r="BT25" s="127">
        <v>0</v>
      </c>
      <c r="BU25" s="127">
        <v>5000</v>
      </c>
      <c r="BV25" s="127">
        <v>0</v>
      </c>
      <c r="BW25" s="127">
        <v>0</v>
      </c>
      <c r="BX25" s="127">
        <v>0</v>
      </c>
      <c r="BY25" s="127">
        <v>17000</v>
      </c>
      <c r="BZ25" s="127">
        <v>3804.8649999999998</v>
      </c>
      <c r="CA25" s="127">
        <v>29610</v>
      </c>
      <c r="CB25" s="127">
        <v>407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42716.800000000003</v>
      </c>
      <c r="CL25" s="127">
        <v>6428.8270000000002</v>
      </c>
      <c r="CM25" s="127">
        <v>83692.399999999994</v>
      </c>
      <c r="CN25" s="127">
        <v>1315</v>
      </c>
      <c r="CO25" s="127">
        <v>37716.800000000003</v>
      </c>
      <c r="CP25" s="127">
        <v>6428.8270000000002</v>
      </c>
      <c r="CQ25" s="127">
        <v>58745</v>
      </c>
      <c r="CR25" s="127">
        <v>745</v>
      </c>
      <c r="CS25" s="127">
        <v>7100.9</v>
      </c>
      <c r="CT25" s="127">
        <v>1246.4269999999999</v>
      </c>
      <c r="CU25" s="127">
        <v>45470</v>
      </c>
      <c r="CV25" s="127">
        <v>470</v>
      </c>
      <c r="CW25" s="127">
        <v>293799.69400000002</v>
      </c>
      <c r="CX25" s="127">
        <v>50780.401400000002</v>
      </c>
      <c r="CY25" s="127">
        <v>74780</v>
      </c>
      <c r="CZ25" s="127">
        <v>1680</v>
      </c>
      <c r="DA25" s="127">
        <v>138421.394</v>
      </c>
      <c r="DB25" s="127">
        <v>22557.0124</v>
      </c>
      <c r="DC25" s="127">
        <v>74680</v>
      </c>
      <c r="DD25" s="127">
        <v>1680</v>
      </c>
      <c r="DE25" s="127">
        <v>6120</v>
      </c>
      <c r="DF25" s="127">
        <v>620</v>
      </c>
      <c r="DG25" s="127">
        <v>0</v>
      </c>
      <c r="DH25" s="127">
        <v>0</v>
      </c>
      <c r="DI25" s="127">
        <f>DK25+DM25-DO25</f>
        <v>10000</v>
      </c>
      <c r="DJ25" s="127">
        <f>DL25+DN25-DP25</f>
        <v>0</v>
      </c>
      <c r="DK25" s="127">
        <v>102000</v>
      </c>
      <c r="DL25" s="127">
        <v>8297.5400000000009</v>
      </c>
      <c r="DM25" s="127">
        <v>0</v>
      </c>
      <c r="DN25" s="127">
        <v>0</v>
      </c>
      <c r="DO25" s="127">
        <v>92000</v>
      </c>
      <c r="DP25" s="127">
        <v>8297.5400000000009</v>
      </c>
    </row>
    <row r="26" spans="1:120">
      <c r="A26" s="125">
        <v>17</v>
      </c>
      <c r="B26" s="76" t="s">
        <v>61</v>
      </c>
      <c r="C26" s="127">
        <f>E26+G26-DO26</f>
        <v>35340.982400000001</v>
      </c>
      <c r="D26" s="127">
        <f>F26+H26-DP26</f>
        <v>5161.7264999999998</v>
      </c>
      <c r="E26" s="127">
        <f>I26+U26+Y26+AC26+AW26+BI26+CG26+CK26+CW26+DE26+DK26</f>
        <v>32647.100000000002</v>
      </c>
      <c r="F26" s="127">
        <f>J26+V26+Z26+AD26+AX26+BJ26+CH26+CL26+CX26+DF26+DL26</f>
        <v>5161.7264999999998</v>
      </c>
      <c r="G26" s="127">
        <f>K26+W26+AA26+AE26+AY26+BK26+CI26+CM26+CY26+DG26+DM26</f>
        <v>2693.8824</v>
      </c>
      <c r="H26" s="127">
        <f>L26+X26+AB26+AF26+AZ26+BL26+CJ26+CN26+CZ26+DH26+DN26</f>
        <v>0</v>
      </c>
      <c r="I26" s="127">
        <v>21692.7</v>
      </c>
      <c r="J26" s="127">
        <v>4209.8864999999996</v>
      </c>
      <c r="K26" s="127">
        <v>2693.8824</v>
      </c>
      <c r="L26" s="127">
        <v>0</v>
      </c>
      <c r="M26" s="127">
        <v>20892.7</v>
      </c>
      <c r="N26" s="127">
        <v>4206.2865000000002</v>
      </c>
      <c r="O26" s="127">
        <v>2693.8824</v>
      </c>
      <c r="P26" s="127">
        <v>0</v>
      </c>
      <c r="Q26" s="127">
        <v>300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950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950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1010.4</v>
      </c>
      <c r="AX26" s="127">
        <v>173</v>
      </c>
      <c r="AY26" s="127">
        <v>0</v>
      </c>
      <c r="AZ26" s="127">
        <v>0</v>
      </c>
      <c r="BA26" s="127">
        <v>960</v>
      </c>
      <c r="BB26" s="127">
        <v>160</v>
      </c>
      <c r="BC26" s="127">
        <v>0</v>
      </c>
      <c r="BD26" s="127">
        <v>0</v>
      </c>
      <c r="BE26" s="127">
        <v>50.4</v>
      </c>
      <c r="BF26" s="127">
        <v>13</v>
      </c>
      <c r="BG26" s="127">
        <v>0</v>
      </c>
      <c r="BH26" s="127">
        <v>0</v>
      </c>
      <c r="BI26" s="127">
        <v>250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250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550</v>
      </c>
      <c r="CL26" s="127">
        <v>0</v>
      </c>
      <c r="CM26" s="127">
        <v>0</v>
      </c>
      <c r="CN26" s="127">
        <v>0</v>
      </c>
      <c r="CO26" s="127">
        <v>550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5894</v>
      </c>
      <c r="CX26" s="127">
        <v>778.84</v>
      </c>
      <c r="CY26" s="127">
        <v>0</v>
      </c>
      <c r="CZ26" s="127">
        <v>0</v>
      </c>
      <c r="DA26" s="127">
        <v>5894</v>
      </c>
      <c r="DB26" s="127">
        <v>778.84</v>
      </c>
      <c r="DC26" s="127">
        <v>0</v>
      </c>
      <c r="DD26" s="127">
        <v>0</v>
      </c>
      <c r="DE26" s="127">
        <v>650</v>
      </c>
      <c r="DF26" s="127">
        <v>0</v>
      </c>
      <c r="DG26" s="127">
        <v>0</v>
      </c>
      <c r="DH26" s="127">
        <v>0</v>
      </c>
      <c r="DI26" s="127">
        <f>DK26+DM26-DO26</f>
        <v>1650</v>
      </c>
      <c r="DJ26" s="127">
        <f>DL26+DN26-DP26</f>
        <v>0</v>
      </c>
      <c r="DK26" s="127">
        <v>1650</v>
      </c>
      <c r="DL26" s="127">
        <v>0</v>
      </c>
      <c r="DM26" s="127">
        <v>0</v>
      </c>
      <c r="DN26" s="127">
        <v>0</v>
      </c>
      <c r="DO26" s="127">
        <v>0</v>
      </c>
      <c r="DP26" s="127">
        <v>0</v>
      </c>
    </row>
    <row r="27" spans="1:120">
      <c r="A27" s="125">
        <v>18</v>
      </c>
      <c r="B27" s="76" t="s">
        <v>62</v>
      </c>
      <c r="C27" s="127">
        <f>E27+G27-DO27</f>
        <v>20999.988000000001</v>
      </c>
      <c r="D27" s="127">
        <f>F27+H27-DP27</f>
        <v>3394.8879999999999</v>
      </c>
      <c r="E27" s="127">
        <f>I27+U27+Y27+AC27+AW27+BI27+CG27+CK27+CW27+DE27+DK27</f>
        <v>18816.400000000001</v>
      </c>
      <c r="F27" s="127">
        <f>J27+V27+Z27+AD27+AX27+BJ27+CH27+CL27+CX27+DF27+DL27</f>
        <v>3394.8879999999999</v>
      </c>
      <c r="G27" s="127">
        <f>K27+W27+AA27+AE27+AY27+BK27+CI27+CM27+CY27+DG27+DM27</f>
        <v>2583.5879999999997</v>
      </c>
      <c r="H27" s="127">
        <f>L27+X27+AB27+AF27+AZ27+BL27+CJ27+CN27+CZ27+DH27+DN27</f>
        <v>0</v>
      </c>
      <c r="I27" s="127">
        <v>14086</v>
      </c>
      <c r="J27" s="127">
        <v>3294.8879999999999</v>
      </c>
      <c r="K27" s="127">
        <v>833.58799999999997</v>
      </c>
      <c r="L27" s="127">
        <v>0</v>
      </c>
      <c r="M27" s="127">
        <v>13870.4</v>
      </c>
      <c r="N27" s="127">
        <v>3291.288</v>
      </c>
      <c r="O27" s="127">
        <v>833.58799999999997</v>
      </c>
      <c r="P27" s="127">
        <v>0</v>
      </c>
      <c r="Q27" s="127">
        <v>200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700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700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1420.4</v>
      </c>
      <c r="AX27" s="127">
        <v>100</v>
      </c>
      <c r="AY27" s="127">
        <v>0</v>
      </c>
      <c r="AZ27" s="127">
        <v>0</v>
      </c>
      <c r="BA27" s="127">
        <v>1372.2</v>
      </c>
      <c r="BB27" s="127">
        <v>100</v>
      </c>
      <c r="BC27" s="127">
        <v>0</v>
      </c>
      <c r="BD27" s="127">
        <v>0</v>
      </c>
      <c r="BE27" s="127">
        <v>48.2</v>
      </c>
      <c r="BF27" s="127">
        <v>0</v>
      </c>
      <c r="BG27" s="127">
        <v>0</v>
      </c>
      <c r="BH27" s="127">
        <v>0</v>
      </c>
      <c r="BI27" s="127">
        <v>990</v>
      </c>
      <c r="BJ27" s="127">
        <v>0</v>
      </c>
      <c r="BK27" s="127">
        <v>1750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590</v>
      </c>
      <c r="BV27" s="127">
        <v>0</v>
      </c>
      <c r="BW27" s="127">
        <v>1750</v>
      </c>
      <c r="BX27" s="127">
        <v>0</v>
      </c>
      <c r="BY27" s="127">
        <v>400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150</v>
      </c>
      <c r="CL27" s="127">
        <v>0</v>
      </c>
      <c r="CM27" s="127">
        <v>0</v>
      </c>
      <c r="CN27" s="127">
        <v>0</v>
      </c>
      <c r="CO27" s="127">
        <v>150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120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350</v>
      </c>
      <c r="DF27" s="127">
        <v>0</v>
      </c>
      <c r="DG27" s="127">
        <v>0</v>
      </c>
      <c r="DH27" s="127">
        <v>0</v>
      </c>
      <c r="DI27" s="127">
        <f>DK27+DM27-DO27</f>
        <v>600</v>
      </c>
      <c r="DJ27" s="127">
        <f>DL27+DN27-DP27</f>
        <v>0</v>
      </c>
      <c r="DK27" s="127">
        <v>1000</v>
      </c>
      <c r="DL27" s="127">
        <v>0</v>
      </c>
      <c r="DM27" s="127">
        <v>0</v>
      </c>
      <c r="DN27" s="127">
        <v>0</v>
      </c>
      <c r="DO27" s="127">
        <v>400</v>
      </c>
      <c r="DP27" s="127">
        <v>0</v>
      </c>
    </row>
    <row r="28" spans="1:120">
      <c r="A28" s="125">
        <v>19</v>
      </c>
      <c r="B28" s="76" t="s">
        <v>63</v>
      </c>
      <c r="C28" s="127">
        <f>E28+G28-DO28</f>
        <v>32654.533000000003</v>
      </c>
      <c r="D28" s="127">
        <f>F28+H28-DP28</f>
        <v>4403.1247999999996</v>
      </c>
      <c r="E28" s="127">
        <f>I28+U28+Y28+AC28+AW28+BI28+CG28+CK28+CW28+DE28+DK28</f>
        <v>23269.200000000001</v>
      </c>
      <c r="F28" s="127">
        <f>J28+V28+Z28+AD28+AX28+BJ28+CH28+CL28+CX28+DF28+DL28</f>
        <v>4103.1247999999996</v>
      </c>
      <c r="G28" s="127">
        <f>K28+W28+AA28+AE28+AY28+BK28+CI28+CM28+CY28+DG28+DM28</f>
        <v>9385.3330000000005</v>
      </c>
      <c r="H28" s="127">
        <f>L28+X28+AB28+AF28+AZ28+BL28+CJ28+CN28+CZ28+DH28+DN28</f>
        <v>300</v>
      </c>
      <c r="I28" s="127">
        <v>18787.7</v>
      </c>
      <c r="J28" s="127">
        <v>3723.9247999999998</v>
      </c>
      <c r="K28" s="127">
        <v>800</v>
      </c>
      <c r="L28" s="127">
        <v>300</v>
      </c>
      <c r="M28" s="127">
        <v>18633.7</v>
      </c>
      <c r="N28" s="127">
        <v>3720.3247999999999</v>
      </c>
      <c r="O28" s="127">
        <v>800</v>
      </c>
      <c r="P28" s="127">
        <v>300</v>
      </c>
      <c r="Q28" s="127">
        <v>139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1300</v>
      </c>
      <c r="AD28" s="127">
        <v>0</v>
      </c>
      <c r="AE28" s="127">
        <v>8585.3330000000005</v>
      </c>
      <c r="AF28" s="127">
        <v>0</v>
      </c>
      <c r="AG28" s="127">
        <v>200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1100</v>
      </c>
      <c r="AP28" s="127">
        <v>0</v>
      </c>
      <c r="AQ28" s="127">
        <v>8585.3330000000005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870</v>
      </c>
      <c r="AX28" s="127">
        <v>140</v>
      </c>
      <c r="AY28" s="127">
        <v>0</v>
      </c>
      <c r="AZ28" s="127">
        <v>0</v>
      </c>
      <c r="BA28" s="127">
        <v>840</v>
      </c>
      <c r="BB28" s="127">
        <v>140</v>
      </c>
      <c r="BC28" s="127">
        <v>0</v>
      </c>
      <c r="BD28" s="127">
        <v>0</v>
      </c>
      <c r="BE28" s="127">
        <v>30</v>
      </c>
      <c r="BF28" s="127">
        <v>0</v>
      </c>
      <c r="BG28" s="127">
        <v>0</v>
      </c>
      <c r="BH28" s="127">
        <v>0</v>
      </c>
      <c r="BI28" s="127">
        <v>163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163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520</v>
      </c>
      <c r="CL28" s="127">
        <v>179.2</v>
      </c>
      <c r="CM28" s="127">
        <v>0</v>
      </c>
      <c r="CN28" s="127">
        <v>0</v>
      </c>
      <c r="CO28" s="127">
        <v>520</v>
      </c>
      <c r="CP28" s="127">
        <v>179.2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465</v>
      </c>
      <c r="DF28" s="127">
        <v>60</v>
      </c>
      <c r="DG28" s="127">
        <v>0</v>
      </c>
      <c r="DH28" s="127">
        <v>0</v>
      </c>
      <c r="DI28" s="127">
        <f>DK28+DM28-DO28</f>
        <v>1163.5</v>
      </c>
      <c r="DJ28" s="127">
        <f>DL28+DN28-DP28</f>
        <v>0</v>
      </c>
      <c r="DK28" s="127">
        <v>1163.5</v>
      </c>
      <c r="DL28" s="127">
        <v>0</v>
      </c>
      <c r="DM28" s="127">
        <v>0</v>
      </c>
      <c r="DN28" s="127">
        <v>0</v>
      </c>
      <c r="DO28" s="127">
        <v>0</v>
      </c>
      <c r="DP28" s="127">
        <v>0</v>
      </c>
    </row>
    <row r="29" spans="1:120">
      <c r="A29" s="125">
        <v>20</v>
      </c>
      <c r="B29" s="76" t="s">
        <v>64</v>
      </c>
      <c r="C29" s="127">
        <f>E29+G29-DO29</f>
        <v>9371.9637999999995</v>
      </c>
      <c r="D29" s="127">
        <f>F29+H29-DP29</f>
        <v>1342.4866</v>
      </c>
      <c r="E29" s="127">
        <f>I29+U29+Y29+AC29+AW29+BI29+CG29+CK29+CW29+DE29+DK29</f>
        <v>7855</v>
      </c>
      <c r="F29" s="127">
        <f>J29+V29+Z29+AD29+AX29+BJ29+CH29+CL29+CX29+DF29+DL29</f>
        <v>1342.4866</v>
      </c>
      <c r="G29" s="127">
        <f>K29+W29+AA29+AE29+AY29+BK29+CI29+CM29+CY29+DG29+DM29</f>
        <v>1516.9638</v>
      </c>
      <c r="H29" s="127">
        <f>L29+X29+AB29+AF29+AZ29+BL29+CJ29+CN29+CZ29+DH29+DN29</f>
        <v>0</v>
      </c>
      <c r="I29" s="127">
        <v>6537.4</v>
      </c>
      <c r="J29" s="127">
        <v>1291.6866</v>
      </c>
      <c r="K29" s="127">
        <v>100</v>
      </c>
      <c r="L29" s="127">
        <v>0</v>
      </c>
      <c r="M29" s="127">
        <v>6413</v>
      </c>
      <c r="N29" s="127">
        <v>1288.0866000000001</v>
      </c>
      <c r="O29" s="127">
        <v>100</v>
      </c>
      <c r="P29" s="127">
        <v>0</v>
      </c>
      <c r="Q29" s="127">
        <v>110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220</v>
      </c>
      <c r="AD29" s="127">
        <v>0</v>
      </c>
      <c r="AE29" s="127">
        <v>0</v>
      </c>
      <c r="AF29" s="127">
        <v>0</v>
      </c>
      <c r="AG29" s="127">
        <v>50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170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304.8</v>
      </c>
      <c r="AX29" s="127">
        <v>50.8</v>
      </c>
      <c r="AY29" s="127">
        <v>0</v>
      </c>
      <c r="AZ29" s="127">
        <v>0</v>
      </c>
      <c r="BA29" s="127">
        <v>304.8</v>
      </c>
      <c r="BB29" s="127">
        <v>50.8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1416.9638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1416.9638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200</v>
      </c>
      <c r="CL29" s="127">
        <v>0</v>
      </c>
      <c r="CM29" s="127">
        <v>0</v>
      </c>
      <c r="CN29" s="127">
        <v>0</v>
      </c>
      <c r="CO29" s="127">
        <v>200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150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200</v>
      </c>
      <c r="DF29" s="127">
        <v>0</v>
      </c>
      <c r="DG29" s="127">
        <v>0</v>
      </c>
      <c r="DH29" s="127">
        <v>0</v>
      </c>
      <c r="DI29" s="127">
        <f>DK29+DM29-DO29</f>
        <v>242.8</v>
      </c>
      <c r="DJ29" s="127">
        <f>DL29+DN29-DP29</f>
        <v>0</v>
      </c>
      <c r="DK29" s="127">
        <v>242.8</v>
      </c>
      <c r="DL29" s="127">
        <v>0</v>
      </c>
      <c r="DM29" s="127">
        <v>0</v>
      </c>
      <c r="DN29" s="127">
        <v>0</v>
      </c>
      <c r="DO29" s="127">
        <v>0</v>
      </c>
      <c r="DP29" s="127">
        <v>0</v>
      </c>
    </row>
    <row r="30" spans="1:120">
      <c r="A30" s="125">
        <v>21</v>
      </c>
      <c r="B30" s="76" t="s">
        <v>65</v>
      </c>
      <c r="C30" s="127">
        <f>E30+G30-DO30</f>
        <v>61235.263599999998</v>
      </c>
      <c r="D30" s="127">
        <f>F30+H30-DP30</f>
        <v>8582.5434999999998</v>
      </c>
      <c r="E30" s="127">
        <f>I30+U30+Y30+AC30+AW30+BI30+CG30+CK30+CW30+DE30+DK30</f>
        <v>52232.1</v>
      </c>
      <c r="F30" s="127">
        <f>J30+V30+Z30+AD30+AX30+BJ30+CH30+CL30+CX30+DF30+DL30</f>
        <v>9582.5434999999998</v>
      </c>
      <c r="G30" s="127">
        <f>K30+W30+AA30+AE30+AY30+BK30+CI30+CM30+CY30+DG30+DM30</f>
        <v>13911.063599999999</v>
      </c>
      <c r="H30" s="127">
        <f>L30+X30+AB30+AF30+AZ30+BL30+CJ30+CN30+CZ30+DH30+DN30</f>
        <v>0</v>
      </c>
      <c r="I30" s="127">
        <v>29039.1</v>
      </c>
      <c r="J30" s="127">
        <v>7097.8919999999998</v>
      </c>
      <c r="K30" s="127">
        <v>0</v>
      </c>
      <c r="L30" s="127">
        <v>0</v>
      </c>
      <c r="M30" s="127">
        <v>28379</v>
      </c>
      <c r="N30" s="127">
        <v>7034.192</v>
      </c>
      <c r="O30" s="127">
        <v>0</v>
      </c>
      <c r="P30" s="127">
        <v>0</v>
      </c>
      <c r="Q30" s="127">
        <v>630.1</v>
      </c>
      <c r="R30" s="127">
        <v>56.5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3383</v>
      </c>
      <c r="AD30" s="127">
        <v>0</v>
      </c>
      <c r="AE30" s="127">
        <v>10496</v>
      </c>
      <c r="AF30" s="127">
        <v>0</v>
      </c>
      <c r="AG30" s="127">
        <v>600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2783</v>
      </c>
      <c r="AP30" s="127">
        <v>0</v>
      </c>
      <c r="AQ30" s="127">
        <v>10496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6360</v>
      </c>
      <c r="AX30" s="127">
        <v>940</v>
      </c>
      <c r="AY30" s="127">
        <v>0</v>
      </c>
      <c r="AZ30" s="127">
        <v>0</v>
      </c>
      <c r="BA30" s="127">
        <v>1150</v>
      </c>
      <c r="BB30" s="127">
        <v>220</v>
      </c>
      <c r="BC30" s="127">
        <v>0</v>
      </c>
      <c r="BD30" s="127">
        <v>0</v>
      </c>
      <c r="BE30" s="127">
        <v>5210</v>
      </c>
      <c r="BF30" s="127">
        <v>720</v>
      </c>
      <c r="BG30" s="127">
        <v>0</v>
      </c>
      <c r="BH30" s="127">
        <v>0</v>
      </c>
      <c r="BI30" s="127">
        <v>2310</v>
      </c>
      <c r="BJ30" s="127">
        <v>399.6515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880</v>
      </c>
      <c r="BV30" s="127">
        <v>0</v>
      </c>
      <c r="BW30" s="127">
        <v>0</v>
      </c>
      <c r="BX30" s="127">
        <v>0</v>
      </c>
      <c r="BY30" s="127">
        <v>1430</v>
      </c>
      <c r="BZ30" s="127">
        <v>399.6515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3415.0636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700</v>
      </c>
      <c r="DF30" s="127">
        <v>145</v>
      </c>
      <c r="DG30" s="127">
        <v>0</v>
      </c>
      <c r="DH30" s="127">
        <v>0</v>
      </c>
      <c r="DI30" s="127">
        <f>DK30+DM30-DO30</f>
        <v>5532.1</v>
      </c>
      <c r="DJ30" s="127">
        <f>DL30+DN30-DP30</f>
        <v>0</v>
      </c>
      <c r="DK30" s="127">
        <v>10440</v>
      </c>
      <c r="DL30" s="127">
        <v>1000</v>
      </c>
      <c r="DM30" s="127">
        <v>0</v>
      </c>
      <c r="DN30" s="127">
        <v>0</v>
      </c>
      <c r="DO30" s="127">
        <v>4907.8999999999996</v>
      </c>
      <c r="DP30" s="127">
        <v>1000</v>
      </c>
    </row>
    <row r="31" spans="1:120">
      <c r="A31" s="125">
        <v>22</v>
      </c>
      <c r="B31" s="76" t="s">
        <v>66</v>
      </c>
      <c r="C31" s="127">
        <f>E31+G31-DO31</f>
        <v>180199.09729999999</v>
      </c>
      <c r="D31" s="127">
        <f>F31+H31-DP31</f>
        <v>31643.402700000006</v>
      </c>
      <c r="E31" s="127">
        <f>I31+U31+Y31+AC31+AW31+BI31+CG31+CK31+CW31+DE31+DK31</f>
        <v>179454</v>
      </c>
      <c r="F31" s="127">
        <f>J31+V31+Z31+AD31+AX31+BJ31+CH31+CL31+CX31+DF31+DL31</f>
        <v>31437.905700000003</v>
      </c>
      <c r="G31" s="127">
        <f>K31+W31+AA31+AE31+AY31+BK31+CI31+CM31+CY31+DG31+DM31</f>
        <v>35745.097300000001</v>
      </c>
      <c r="H31" s="127">
        <f>L31+X31+AB31+AF31+AZ31+BL31+CJ31+CN31+CZ31+DH31+DN31</f>
        <v>1405.4969999999998</v>
      </c>
      <c r="I31" s="127">
        <v>67181.8</v>
      </c>
      <c r="J31" s="127">
        <v>16161.5414</v>
      </c>
      <c r="K31" s="127">
        <v>29235.097300000001</v>
      </c>
      <c r="L31" s="127">
        <v>600</v>
      </c>
      <c r="M31" s="127">
        <v>64971.8</v>
      </c>
      <c r="N31" s="127">
        <v>16161.5414</v>
      </c>
      <c r="O31" s="127">
        <v>29235.097300000001</v>
      </c>
      <c r="P31" s="127">
        <v>600</v>
      </c>
      <c r="Q31" s="127">
        <v>2210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5666</v>
      </c>
      <c r="AD31" s="127">
        <v>1573.3791000000001</v>
      </c>
      <c r="AE31" s="127">
        <v>4110</v>
      </c>
      <c r="AF31" s="127">
        <v>375.12700000000001</v>
      </c>
      <c r="AG31" s="127">
        <v>666</v>
      </c>
      <c r="AH31" s="127">
        <v>665.37909999999999</v>
      </c>
      <c r="AI31" s="127">
        <v>3800</v>
      </c>
      <c r="AJ31" s="127">
        <v>375.12700000000001</v>
      </c>
      <c r="AK31" s="127">
        <v>0</v>
      </c>
      <c r="AL31" s="127">
        <v>0</v>
      </c>
      <c r="AM31" s="127">
        <v>0</v>
      </c>
      <c r="AN31" s="127">
        <v>0</v>
      </c>
      <c r="AO31" s="127">
        <v>5000</v>
      </c>
      <c r="AP31" s="127">
        <v>908</v>
      </c>
      <c r="AQ31" s="127">
        <v>1310</v>
      </c>
      <c r="AR31" s="127">
        <v>0</v>
      </c>
      <c r="AS31" s="127">
        <v>0</v>
      </c>
      <c r="AT31" s="127">
        <v>0</v>
      </c>
      <c r="AU31" s="127">
        <v>-1000</v>
      </c>
      <c r="AV31" s="127">
        <v>0</v>
      </c>
      <c r="AW31" s="127">
        <v>6942</v>
      </c>
      <c r="AX31" s="127">
        <v>1612</v>
      </c>
      <c r="AY31" s="127">
        <v>0</v>
      </c>
      <c r="AZ31" s="127">
        <v>0</v>
      </c>
      <c r="BA31" s="127">
        <v>6542</v>
      </c>
      <c r="BB31" s="127">
        <v>1612</v>
      </c>
      <c r="BC31" s="127">
        <v>0</v>
      </c>
      <c r="BD31" s="127">
        <v>0</v>
      </c>
      <c r="BE31" s="127">
        <v>400</v>
      </c>
      <c r="BF31" s="127">
        <v>0</v>
      </c>
      <c r="BG31" s="127">
        <v>0</v>
      </c>
      <c r="BH31" s="127">
        <v>0</v>
      </c>
      <c r="BI31" s="127">
        <v>4780</v>
      </c>
      <c r="BJ31" s="127">
        <v>1045.5852</v>
      </c>
      <c r="BK31" s="127">
        <v>2300</v>
      </c>
      <c r="BL31" s="127">
        <v>430.37</v>
      </c>
      <c r="BM31" s="127">
        <v>0</v>
      </c>
      <c r="BN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80</v>
      </c>
      <c r="BV31" s="127">
        <v>0</v>
      </c>
      <c r="BW31" s="127">
        <v>1300</v>
      </c>
      <c r="BX31" s="127">
        <v>430.37</v>
      </c>
      <c r="BY31" s="127">
        <v>4700</v>
      </c>
      <c r="BZ31" s="127">
        <v>1045.5852</v>
      </c>
      <c r="CA31" s="127">
        <v>1000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1800</v>
      </c>
      <c r="CL31" s="127">
        <v>218.2</v>
      </c>
      <c r="CM31" s="127">
        <v>0</v>
      </c>
      <c r="CN31" s="127">
        <v>0</v>
      </c>
      <c r="CO31" s="127">
        <v>1800</v>
      </c>
      <c r="CP31" s="127">
        <v>218.2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51698.7</v>
      </c>
      <c r="CX31" s="127">
        <v>8877.2000000000007</v>
      </c>
      <c r="CY31" s="127">
        <v>100</v>
      </c>
      <c r="CZ31" s="127">
        <v>0</v>
      </c>
      <c r="DA31" s="127">
        <v>19500</v>
      </c>
      <c r="DB31" s="127">
        <v>827.6</v>
      </c>
      <c r="DC31" s="127">
        <v>100</v>
      </c>
      <c r="DD31" s="127">
        <v>0</v>
      </c>
      <c r="DE31" s="127">
        <v>3000</v>
      </c>
      <c r="DF31" s="127">
        <v>750</v>
      </c>
      <c r="DG31" s="127">
        <v>0</v>
      </c>
      <c r="DH31" s="127">
        <v>0</v>
      </c>
      <c r="DI31" s="127">
        <f>DK31+DM31-DO31</f>
        <v>3385.5</v>
      </c>
      <c r="DJ31" s="127">
        <f>DL31+DN31-DP31</f>
        <v>0</v>
      </c>
      <c r="DK31" s="127">
        <v>38385.5</v>
      </c>
      <c r="DL31" s="127">
        <v>1200</v>
      </c>
      <c r="DM31" s="127">
        <v>0</v>
      </c>
      <c r="DN31" s="127">
        <v>0</v>
      </c>
      <c r="DO31" s="127">
        <v>35000</v>
      </c>
      <c r="DP31" s="127">
        <v>1200</v>
      </c>
    </row>
    <row r="32" spans="1:120">
      <c r="A32" s="125">
        <v>23</v>
      </c>
      <c r="B32" s="76" t="s">
        <v>67</v>
      </c>
      <c r="C32" s="127">
        <f>E32+G32-DO32</f>
        <v>130886.30909999998</v>
      </c>
      <c r="D32" s="127">
        <f>F32+H32-DP32</f>
        <v>29540.81</v>
      </c>
      <c r="E32" s="127">
        <f>I32+U32+Y32+AC32+AW32+BI32+CG32+CK32+CW32+DE32+DK32</f>
        <v>130413.29999999999</v>
      </c>
      <c r="F32" s="127">
        <f>J32+V32+Z32+AD32+AX32+BJ32+CH32+CL32+CX32+DF32+DL32</f>
        <v>29067.918000000001</v>
      </c>
      <c r="G32" s="127">
        <f>K32+W32+AA32+AE32+AY32+BK32+CI32+CM32+CY32+DG32+DM32</f>
        <v>15449.3891</v>
      </c>
      <c r="H32" s="127">
        <f>L32+X32+AB32+AF32+AZ32+BL32+CJ32+CN32+CZ32+DH32+DN32</f>
        <v>8236.4079999999994</v>
      </c>
      <c r="I32" s="127">
        <v>41839.699999999997</v>
      </c>
      <c r="J32" s="127">
        <v>11066.584000000001</v>
      </c>
      <c r="K32" s="127">
        <v>0</v>
      </c>
      <c r="L32" s="127">
        <v>0</v>
      </c>
      <c r="M32" s="127">
        <v>40429.300000000003</v>
      </c>
      <c r="N32" s="127">
        <v>11019.784</v>
      </c>
      <c r="O32" s="127">
        <v>0</v>
      </c>
      <c r="P32" s="127">
        <v>0</v>
      </c>
      <c r="Q32" s="127">
        <v>1160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5055</v>
      </c>
      <c r="AD32" s="127">
        <v>94.5</v>
      </c>
      <c r="AE32" s="127">
        <v>6670.0091000000002</v>
      </c>
      <c r="AF32" s="127">
        <v>927.10799999999995</v>
      </c>
      <c r="AG32" s="127">
        <v>1755</v>
      </c>
      <c r="AH32" s="127">
        <v>94.5</v>
      </c>
      <c r="AI32" s="127">
        <v>5776.0091000000002</v>
      </c>
      <c r="AJ32" s="127">
        <v>927.10799999999995</v>
      </c>
      <c r="AK32" s="127">
        <v>0</v>
      </c>
      <c r="AL32" s="127">
        <v>0</v>
      </c>
      <c r="AM32" s="127">
        <v>0</v>
      </c>
      <c r="AN32" s="127">
        <v>0</v>
      </c>
      <c r="AO32" s="127">
        <v>3300</v>
      </c>
      <c r="AP32" s="127">
        <v>0</v>
      </c>
      <c r="AQ32" s="127">
        <v>894</v>
      </c>
      <c r="AR32" s="127">
        <v>0</v>
      </c>
      <c r="AS32" s="127">
        <v>0</v>
      </c>
      <c r="AT32" s="127">
        <v>0</v>
      </c>
      <c r="AU32" s="127">
        <v>0</v>
      </c>
      <c r="AV32" s="127">
        <v>0</v>
      </c>
      <c r="AW32" s="127">
        <v>5990</v>
      </c>
      <c r="AX32" s="127">
        <v>734</v>
      </c>
      <c r="AY32" s="127">
        <v>0</v>
      </c>
      <c r="AZ32" s="127">
        <v>0</v>
      </c>
      <c r="BA32" s="127">
        <v>3600</v>
      </c>
      <c r="BB32" s="127">
        <v>734</v>
      </c>
      <c r="BC32" s="127">
        <v>0</v>
      </c>
      <c r="BD32" s="127">
        <v>0</v>
      </c>
      <c r="BE32" s="127">
        <v>2390</v>
      </c>
      <c r="BF32" s="127">
        <v>0</v>
      </c>
      <c r="BG32" s="127">
        <v>0</v>
      </c>
      <c r="BH32" s="127">
        <v>0</v>
      </c>
      <c r="BI32" s="127">
        <v>560</v>
      </c>
      <c r="BJ32" s="127">
        <v>155.61799999999999</v>
      </c>
      <c r="BK32" s="127">
        <v>7279.3</v>
      </c>
      <c r="BL32" s="127">
        <v>5809.3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560</v>
      </c>
      <c r="BZ32" s="127">
        <v>155.61799999999999</v>
      </c>
      <c r="CA32" s="127">
        <v>7279.3</v>
      </c>
      <c r="CB32" s="127">
        <v>5809.3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14500</v>
      </c>
      <c r="CL32" s="127">
        <v>3882</v>
      </c>
      <c r="CM32" s="127">
        <v>0</v>
      </c>
      <c r="CN32" s="127">
        <v>0</v>
      </c>
      <c r="CO32" s="127">
        <v>13600</v>
      </c>
      <c r="CP32" s="127">
        <v>3882</v>
      </c>
      <c r="CQ32" s="127">
        <v>0</v>
      </c>
      <c r="CR32" s="127">
        <v>0</v>
      </c>
      <c r="CS32" s="127">
        <v>12000</v>
      </c>
      <c r="CT32" s="127">
        <v>3322</v>
      </c>
      <c r="CU32" s="127">
        <v>0</v>
      </c>
      <c r="CV32" s="127">
        <v>0</v>
      </c>
      <c r="CW32" s="127">
        <v>21633.599999999999</v>
      </c>
      <c r="CX32" s="127">
        <v>5171.7</v>
      </c>
      <c r="CY32" s="127">
        <v>1500.08</v>
      </c>
      <c r="CZ32" s="127">
        <v>1500</v>
      </c>
      <c r="DA32" s="127">
        <v>10000</v>
      </c>
      <c r="DB32" s="127">
        <v>1245</v>
      </c>
      <c r="DC32" s="127">
        <v>0</v>
      </c>
      <c r="DD32" s="127">
        <v>0</v>
      </c>
      <c r="DE32" s="127">
        <v>2000</v>
      </c>
      <c r="DF32" s="127">
        <v>200</v>
      </c>
      <c r="DG32" s="127">
        <v>0</v>
      </c>
      <c r="DH32" s="127">
        <v>0</v>
      </c>
      <c r="DI32" s="127">
        <f>DK32+DM32-DO32</f>
        <v>23858.620000000003</v>
      </c>
      <c r="DJ32" s="127">
        <f>DL32+DN32-DP32</f>
        <v>0</v>
      </c>
      <c r="DK32" s="127">
        <v>38835</v>
      </c>
      <c r="DL32" s="127">
        <v>7763.5159999999996</v>
      </c>
      <c r="DM32" s="127">
        <v>0</v>
      </c>
      <c r="DN32" s="127">
        <v>0</v>
      </c>
      <c r="DO32" s="127">
        <v>14976.38</v>
      </c>
      <c r="DP32" s="127">
        <v>7763.5159999999996</v>
      </c>
    </row>
    <row r="33" spans="1:120">
      <c r="A33" s="125">
        <v>24</v>
      </c>
      <c r="B33" s="76" t="s">
        <v>68</v>
      </c>
      <c r="C33" s="127">
        <f>E33+G33-DO33</f>
        <v>223192.84629999998</v>
      </c>
      <c r="D33" s="127">
        <f>F33+H33-DP33</f>
        <v>40574.373299999999</v>
      </c>
      <c r="E33" s="127">
        <f>I33+U33+Y33+AC33+AW33+BI33+CG33+CK33+CW33+DE33+DK33</f>
        <v>221221.22099999999</v>
      </c>
      <c r="F33" s="127">
        <f>J33+V33+Z33+AD33+AX33+BJ33+CH33+CL33+CX33+DF33+DL33</f>
        <v>45894.298600000002</v>
      </c>
      <c r="G33" s="127">
        <f>K33+W33+AA33+AE33+AY33+BK33+CI33+CM33+CY33+DG33+DM33</f>
        <v>14389.250599999999</v>
      </c>
      <c r="H33" s="127">
        <f>L33+X33+AB33+AF33+AZ33+BL33+CJ33+CN33+CZ33+DH33+DN33</f>
        <v>7097.7</v>
      </c>
      <c r="I33" s="127">
        <v>69278.320999999996</v>
      </c>
      <c r="J33" s="127">
        <v>15855.322</v>
      </c>
      <c r="K33" s="127">
        <v>800</v>
      </c>
      <c r="L33" s="127">
        <v>0</v>
      </c>
      <c r="M33" s="127">
        <v>67410</v>
      </c>
      <c r="N33" s="127">
        <v>15591.194</v>
      </c>
      <c r="O33" s="127">
        <v>300</v>
      </c>
      <c r="P33" s="127">
        <v>0</v>
      </c>
      <c r="Q33" s="127">
        <v>1297.3209999999999</v>
      </c>
      <c r="R33" s="127">
        <v>219.328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6100</v>
      </c>
      <c r="AD33" s="127">
        <v>110</v>
      </c>
      <c r="AE33" s="127">
        <v>9524</v>
      </c>
      <c r="AF33" s="127">
        <v>7097.7</v>
      </c>
      <c r="AG33" s="127">
        <v>100</v>
      </c>
      <c r="AH33" s="127">
        <v>0</v>
      </c>
      <c r="AI33" s="127">
        <v>8560</v>
      </c>
      <c r="AJ33" s="127">
        <v>8094</v>
      </c>
      <c r="AK33" s="127">
        <v>0</v>
      </c>
      <c r="AL33" s="127">
        <v>0</v>
      </c>
      <c r="AM33" s="127">
        <v>0</v>
      </c>
      <c r="AN33" s="127">
        <v>0</v>
      </c>
      <c r="AO33" s="127">
        <v>6000</v>
      </c>
      <c r="AP33" s="127">
        <v>110</v>
      </c>
      <c r="AQ33" s="127">
        <v>1494</v>
      </c>
      <c r="AR33" s="127">
        <v>0</v>
      </c>
      <c r="AS33" s="127">
        <v>0</v>
      </c>
      <c r="AT33" s="127">
        <v>0</v>
      </c>
      <c r="AU33" s="127">
        <v>-530</v>
      </c>
      <c r="AV33" s="127">
        <v>-996.3</v>
      </c>
      <c r="AW33" s="127">
        <v>20850</v>
      </c>
      <c r="AX33" s="127">
        <v>5000</v>
      </c>
      <c r="AY33" s="127">
        <v>0</v>
      </c>
      <c r="AZ33" s="127">
        <v>0</v>
      </c>
      <c r="BA33" s="127">
        <v>20850</v>
      </c>
      <c r="BB33" s="127">
        <v>5000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11800</v>
      </c>
      <c r="BJ33" s="127">
        <v>2738.2152999999998</v>
      </c>
      <c r="BK33" s="127">
        <v>1563.6252999999999</v>
      </c>
      <c r="BL33" s="127">
        <v>0</v>
      </c>
      <c r="BM33" s="127">
        <v>0</v>
      </c>
      <c r="BN33" s="127">
        <v>0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540</v>
      </c>
      <c r="BX33" s="127">
        <v>0</v>
      </c>
      <c r="BY33" s="127">
        <v>11800</v>
      </c>
      <c r="BZ33" s="127">
        <v>2738.2152999999998</v>
      </c>
      <c r="CA33" s="127">
        <v>1023.6253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2215</v>
      </c>
      <c r="CL33" s="127">
        <v>380</v>
      </c>
      <c r="CM33" s="127">
        <v>0</v>
      </c>
      <c r="CN33" s="127">
        <v>0</v>
      </c>
      <c r="CO33" s="127">
        <v>2015</v>
      </c>
      <c r="CP33" s="127">
        <v>380</v>
      </c>
      <c r="CQ33" s="127">
        <v>0</v>
      </c>
      <c r="CR33" s="127">
        <v>0</v>
      </c>
      <c r="CS33" s="127">
        <v>115</v>
      </c>
      <c r="CT33" s="127">
        <v>0</v>
      </c>
      <c r="CU33" s="127">
        <v>0</v>
      </c>
      <c r="CV33" s="127">
        <v>0</v>
      </c>
      <c r="CW33" s="127">
        <v>60233.9</v>
      </c>
      <c r="CX33" s="127">
        <v>9093.1360000000004</v>
      </c>
      <c r="CY33" s="127">
        <v>2501.6253000000002</v>
      </c>
      <c r="CZ33" s="127">
        <v>0</v>
      </c>
      <c r="DA33" s="127">
        <v>28000</v>
      </c>
      <c r="DB33" s="127">
        <v>584</v>
      </c>
      <c r="DC33" s="127">
        <v>2501.6253000000002</v>
      </c>
      <c r="DD33" s="127">
        <v>0</v>
      </c>
      <c r="DE33" s="127">
        <v>6500</v>
      </c>
      <c r="DF33" s="127">
        <v>300</v>
      </c>
      <c r="DG33" s="127">
        <v>0</v>
      </c>
      <c r="DH33" s="127">
        <v>0</v>
      </c>
      <c r="DI33" s="127">
        <f>DK33+DM33-DO33</f>
        <v>31826.3747</v>
      </c>
      <c r="DJ33" s="127">
        <f>DL33+DN33-DP33</f>
        <v>0</v>
      </c>
      <c r="DK33" s="127">
        <v>44244</v>
      </c>
      <c r="DL33" s="127">
        <v>12417.6253</v>
      </c>
      <c r="DM33" s="127">
        <v>0</v>
      </c>
      <c r="DN33" s="127">
        <v>0</v>
      </c>
      <c r="DO33" s="127">
        <v>12417.6253</v>
      </c>
      <c r="DP33" s="127">
        <v>12417.6253</v>
      </c>
    </row>
    <row r="34" spans="1:120">
      <c r="A34" s="125">
        <v>25</v>
      </c>
      <c r="B34" s="76" t="s">
        <v>69</v>
      </c>
      <c r="C34" s="127">
        <f>E34+G34-DO34</f>
        <v>74676.138699999996</v>
      </c>
      <c r="D34" s="127">
        <f>F34+H34-DP34</f>
        <v>12639.3819</v>
      </c>
      <c r="E34" s="127">
        <f>I34+U34+Y34+AC34+AW34+BI34+CG34+CK34+CW34+DE34+DK34</f>
        <v>71630</v>
      </c>
      <c r="F34" s="127">
        <f>J34+V34+Z34+AD34+AX34+BJ34+CH34+CL34+CX34+DF34+DL34</f>
        <v>12639.3819</v>
      </c>
      <c r="G34" s="127">
        <f>K34+W34+AA34+AE34+AY34+BK34+CI34+CM34+CY34+DG34+DM34</f>
        <v>11882.138700000001</v>
      </c>
      <c r="H34" s="127">
        <f>L34+X34+AB34+AF34+AZ34+BL34+CJ34+CN34+CZ34+DH34+DN34</f>
        <v>0</v>
      </c>
      <c r="I34" s="127">
        <v>34655</v>
      </c>
      <c r="J34" s="127">
        <v>8956.1828000000005</v>
      </c>
      <c r="K34" s="127">
        <v>2500.9112</v>
      </c>
      <c r="L34" s="127">
        <v>0</v>
      </c>
      <c r="M34" s="127">
        <v>32955</v>
      </c>
      <c r="N34" s="127">
        <v>8497.2258000000002</v>
      </c>
      <c r="O34" s="127">
        <v>0</v>
      </c>
      <c r="P34" s="127">
        <v>0</v>
      </c>
      <c r="Q34" s="127">
        <v>1400</v>
      </c>
      <c r="R34" s="127">
        <v>428.15699999999998</v>
      </c>
      <c r="S34" s="127">
        <v>2500.9112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2499</v>
      </c>
      <c r="AD34" s="127">
        <v>402</v>
      </c>
      <c r="AE34" s="127">
        <v>9000</v>
      </c>
      <c r="AF34" s="127">
        <v>0</v>
      </c>
      <c r="AG34" s="127">
        <v>1740</v>
      </c>
      <c r="AH34" s="127">
        <v>402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759</v>
      </c>
      <c r="AP34" s="127">
        <v>0</v>
      </c>
      <c r="AQ34" s="127">
        <v>10000</v>
      </c>
      <c r="AR34" s="127">
        <v>0</v>
      </c>
      <c r="AS34" s="127">
        <v>0</v>
      </c>
      <c r="AT34" s="127">
        <v>0</v>
      </c>
      <c r="AU34" s="127">
        <v>-1000</v>
      </c>
      <c r="AV34" s="127">
        <v>0</v>
      </c>
      <c r="AW34" s="127">
        <v>2970</v>
      </c>
      <c r="AX34" s="127">
        <v>712.5</v>
      </c>
      <c r="AY34" s="127">
        <v>0</v>
      </c>
      <c r="AZ34" s="127">
        <v>0</v>
      </c>
      <c r="BA34" s="127">
        <v>2520</v>
      </c>
      <c r="BB34" s="127">
        <v>600</v>
      </c>
      <c r="BC34" s="127">
        <v>0</v>
      </c>
      <c r="BD34" s="127">
        <v>0</v>
      </c>
      <c r="BE34" s="127">
        <v>0</v>
      </c>
      <c r="BF34" s="127">
        <v>0</v>
      </c>
      <c r="BG34" s="127">
        <v>0</v>
      </c>
      <c r="BH34" s="127">
        <v>0</v>
      </c>
      <c r="BI34" s="127">
        <v>4930</v>
      </c>
      <c r="BJ34" s="127">
        <v>1068.6991</v>
      </c>
      <c r="BK34" s="127">
        <v>0</v>
      </c>
      <c r="BL34" s="127">
        <v>0</v>
      </c>
      <c r="BM34" s="127">
        <v>0</v>
      </c>
      <c r="BN34" s="127">
        <v>0</v>
      </c>
      <c r="BO34" s="127">
        <v>0</v>
      </c>
      <c r="BP34" s="127">
        <v>0</v>
      </c>
      <c r="BQ34" s="127">
        <v>0</v>
      </c>
      <c r="BR34" s="127">
        <v>0</v>
      </c>
      <c r="BS34" s="127">
        <v>0</v>
      </c>
      <c r="BT34" s="127">
        <v>0</v>
      </c>
      <c r="BU34" s="127">
        <v>3530</v>
      </c>
      <c r="BV34" s="127">
        <v>749.83100000000002</v>
      </c>
      <c r="BW34" s="127">
        <v>0</v>
      </c>
      <c r="BX34" s="127">
        <v>0</v>
      </c>
      <c r="BY34" s="127">
        <v>1400</v>
      </c>
      <c r="BZ34" s="127">
        <v>318.86810000000003</v>
      </c>
      <c r="CA34" s="127">
        <v>0</v>
      </c>
      <c r="CB34" s="127">
        <v>0</v>
      </c>
      <c r="CC34" s="127">
        <v>0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440</v>
      </c>
      <c r="CL34" s="127">
        <v>0</v>
      </c>
      <c r="CM34" s="127">
        <v>0</v>
      </c>
      <c r="CN34" s="127">
        <v>0</v>
      </c>
      <c r="CO34" s="127">
        <v>440</v>
      </c>
      <c r="CP34" s="127">
        <v>0</v>
      </c>
      <c r="CQ34" s="127">
        <v>0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13400</v>
      </c>
      <c r="CX34" s="127">
        <v>1200</v>
      </c>
      <c r="CY34" s="127">
        <v>381.22750000000002</v>
      </c>
      <c r="CZ34" s="127">
        <v>0</v>
      </c>
      <c r="DA34" s="127">
        <v>13400</v>
      </c>
      <c r="DB34" s="127">
        <v>1200</v>
      </c>
      <c r="DC34" s="127">
        <v>381.22750000000002</v>
      </c>
      <c r="DD34" s="127">
        <v>0</v>
      </c>
      <c r="DE34" s="127">
        <v>1400</v>
      </c>
      <c r="DF34" s="127">
        <v>300</v>
      </c>
      <c r="DG34" s="127">
        <v>0</v>
      </c>
      <c r="DH34" s="127">
        <v>0</v>
      </c>
      <c r="DI34" s="127">
        <f>DK34+DM34-DO34</f>
        <v>2500</v>
      </c>
      <c r="DJ34" s="127">
        <f>DL34+DN34-DP34</f>
        <v>0</v>
      </c>
      <c r="DK34" s="127">
        <v>11336</v>
      </c>
      <c r="DL34" s="127">
        <v>0</v>
      </c>
      <c r="DM34" s="127">
        <v>0</v>
      </c>
      <c r="DN34" s="127">
        <v>0</v>
      </c>
      <c r="DO34" s="127">
        <v>8836</v>
      </c>
      <c r="DP34" s="127">
        <v>0</v>
      </c>
    </row>
    <row r="35" spans="1:120">
      <c r="A35" s="125">
        <v>26</v>
      </c>
      <c r="B35" s="76" t="s">
        <v>70</v>
      </c>
      <c r="C35" s="127">
        <f>E35+G35-DO35</f>
        <v>65294.621400000004</v>
      </c>
      <c r="D35" s="127">
        <f>F35+H35-DP35</f>
        <v>7636.5030000000006</v>
      </c>
      <c r="E35" s="127">
        <f>I35+U35+Y35+AC35+AW35+BI35+CG35+CK35+CW35+DE35+DK35</f>
        <v>59615.4</v>
      </c>
      <c r="F35" s="127">
        <f>J35+V35+Z35+AD35+AX35+BJ35+CH35+CL35+CX35+DF35+DL35</f>
        <v>7636.5030000000006</v>
      </c>
      <c r="G35" s="127">
        <f>K35+W35+AA35+AE35+AY35+BK35+CI35+CM35+CY35+DG35+DM35</f>
        <v>15679.2214</v>
      </c>
      <c r="H35" s="127">
        <f>L35+X35+AB35+AF35+AZ35+BL35+CJ35+CN35+CZ35+DH35+DN35</f>
        <v>0</v>
      </c>
      <c r="I35" s="127">
        <v>31930</v>
      </c>
      <c r="J35" s="127">
        <v>6800.9430000000002</v>
      </c>
      <c r="K35" s="127">
        <v>500.22140000000002</v>
      </c>
      <c r="L35" s="127">
        <v>0</v>
      </c>
      <c r="M35" s="127">
        <v>30460</v>
      </c>
      <c r="N35" s="127">
        <v>6748.0940000000001</v>
      </c>
      <c r="O35" s="127">
        <v>500.22140000000002</v>
      </c>
      <c r="P35" s="127">
        <v>0</v>
      </c>
      <c r="Q35" s="127">
        <v>1170</v>
      </c>
      <c r="R35" s="127">
        <v>45.649000000000001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1500</v>
      </c>
      <c r="AD35" s="127">
        <v>0</v>
      </c>
      <c r="AE35" s="127">
        <v>15179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1500</v>
      </c>
      <c r="AP35" s="127">
        <v>0</v>
      </c>
      <c r="AQ35" s="127">
        <v>15179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1540</v>
      </c>
      <c r="AX35" s="127">
        <v>9</v>
      </c>
      <c r="AY35" s="127">
        <v>0</v>
      </c>
      <c r="AZ35" s="127">
        <v>0</v>
      </c>
      <c r="BA35" s="127">
        <v>1500</v>
      </c>
      <c r="BB35" s="127">
        <v>0</v>
      </c>
      <c r="BC35" s="127">
        <v>0</v>
      </c>
      <c r="BD35" s="127">
        <v>0</v>
      </c>
      <c r="BE35" s="127">
        <v>40</v>
      </c>
      <c r="BF35" s="127">
        <v>9</v>
      </c>
      <c r="BG35" s="127">
        <v>0</v>
      </c>
      <c r="BH35" s="127">
        <v>0</v>
      </c>
      <c r="BI35" s="127">
        <v>2450</v>
      </c>
      <c r="BJ35" s="127">
        <v>306.56</v>
      </c>
      <c r="BK35" s="127">
        <v>0</v>
      </c>
      <c r="BL35" s="127">
        <v>0</v>
      </c>
      <c r="BM35" s="127">
        <v>0</v>
      </c>
      <c r="BN35" s="127">
        <v>0</v>
      </c>
      <c r="BO35" s="127">
        <v>0</v>
      </c>
      <c r="BP35" s="127">
        <v>0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2450</v>
      </c>
      <c r="BZ35" s="127">
        <v>306.56</v>
      </c>
      <c r="CA35" s="127">
        <v>0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1100</v>
      </c>
      <c r="CL35" s="127">
        <v>0</v>
      </c>
      <c r="CM35" s="127">
        <v>0</v>
      </c>
      <c r="CN35" s="127">
        <v>0</v>
      </c>
      <c r="CO35" s="127">
        <v>1100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9000</v>
      </c>
      <c r="CX35" s="127">
        <v>520</v>
      </c>
      <c r="CY35" s="127">
        <v>0</v>
      </c>
      <c r="CZ35" s="127">
        <v>0</v>
      </c>
      <c r="DA35" s="127">
        <v>9000</v>
      </c>
      <c r="DB35" s="127">
        <v>520</v>
      </c>
      <c r="DC35" s="127">
        <v>0</v>
      </c>
      <c r="DD35" s="127">
        <v>0</v>
      </c>
      <c r="DE35" s="127">
        <v>1100</v>
      </c>
      <c r="DF35" s="127">
        <v>0</v>
      </c>
      <c r="DG35" s="127">
        <v>0</v>
      </c>
      <c r="DH35" s="127">
        <v>0</v>
      </c>
      <c r="DI35" s="127">
        <f>DK35+DM35-DO35</f>
        <v>995.39999999999964</v>
      </c>
      <c r="DJ35" s="127">
        <f>DL35+DN35-DP35</f>
        <v>0</v>
      </c>
      <c r="DK35" s="127">
        <v>10995.4</v>
      </c>
      <c r="DL35" s="127">
        <v>0</v>
      </c>
      <c r="DM35" s="127">
        <v>0</v>
      </c>
      <c r="DN35" s="127">
        <v>0</v>
      </c>
      <c r="DO35" s="127">
        <v>10000</v>
      </c>
      <c r="DP35" s="127">
        <v>0</v>
      </c>
    </row>
    <row r="36" spans="1:120">
      <c r="A36" s="125">
        <v>27</v>
      </c>
      <c r="B36" s="76" t="s">
        <v>71</v>
      </c>
      <c r="C36" s="127">
        <f>E36+G36-DO36</f>
        <v>182260.80129999999</v>
      </c>
      <c r="D36" s="127">
        <f>F36+H36-DP36</f>
        <v>37863.394</v>
      </c>
      <c r="E36" s="127">
        <f>I36+U36+Y36+AC36+AW36+BI36+CG36+CK36+CW36+DE36+DK36</f>
        <v>173220.32559999998</v>
      </c>
      <c r="F36" s="127">
        <f>J36+V36+Z36+AD36+AX36+BJ36+CH36+CL36+CX36+DF36+DL36</f>
        <v>31872.904999999999</v>
      </c>
      <c r="G36" s="127">
        <f>K36+W36+AA36+AE36+AY36+BK36+CI36+CM36+CY36+DG36+DM36</f>
        <v>19040.475699999999</v>
      </c>
      <c r="H36" s="127">
        <f>L36+X36+AB36+AF36+AZ36+BL36+CJ36+CN36+CZ36+DH36+DN36</f>
        <v>5990.4890000000005</v>
      </c>
      <c r="I36" s="127">
        <v>52567</v>
      </c>
      <c r="J36" s="127">
        <v>12216.931</v>
      </c>
      <c r="K36" s="127">
        <v>0</v>
      </c>
      <c r="L36" s="127">
        <v>0</v>
      </c>
      <c r="M36" s="127">
        <v>49095</v>
      </c>
      <c r="N36" s="127">
        <v>11898.031000000001</v>
      </c>
      <c r="O36" s="127">
        <v>0</v>
      </c>
      <c r="P36" s="127">
        <v>0</v>
      </c>
      <c r="Q36" s="127">
        <v>3140</v>
      </c>
      <c r="R36" s="127">
        <v>268.5</v>
      </c>
      <c r="S36" s="127">
        <v>0</v>
      </c>
      <c r="T36" s="127">
        <v>0</v>
      </c>
      <c r="U36" s="127">
        <v>500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4978</v>
      </c>
      <c r="AD36" s="127">
        <v>390.44400000000002</v>
      </c>
      <c r="AE36" s="127">
        <v>10600</v>
      </c>
      <c r="AF36" s="127">
        <v>-675.79</v>
      </c>
      <c r="AG36" s="127">
        <v>2344</v>
      </c>
      <c r="AH36" s="127">
        <v>390.44400000000002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2634</v>
      </c>
      <c r="AP36" s="127">
        <v>0</v>
      </c>
      <c r="AQ36" s="127">
        <v>15500</v>
      </c>
      <c r="AR36" s="127">
        <v>0</v>
      </c>
      <c r="AS36" s="127">
        <v>0</v>
      </c>
      <c r="AT36" s="127">
        <v>0</v>
      </c>
      <c r="AU36" s="127">
        <v>-4900</v>
      </c>
      <c r="AV36" s="127">
        <v>-675.79</v>
      </c>
      <c r="AW36" s="127">
        <v>5950</v>
      </c>
      <c r="AX36" s="127">
        <v>2208.9</v>
      </c>
      <c r="AY36" s="127">
        <v>0</v>
      </c>
      <c r="AZ36" s="127">
        <v>0</v>
      </c>
      <c r="BA36" s="127">
        <v>4000</v>
      </c>
      <c r="BB36" s="127">
        <v>308.89999999999998</v>
      </c>
      <c r="BC36" s="127">
        <v>0</v>
      </c>
      <c r="BD36" s="127">
        <v>0</v>
      </c>
      <c r="BE36" s="127">
        <v>1950</v>
      </c>
      <c r="BF36" s="127">
        <v>1900</v>
      </c>
      <c r="BG36" s="127">
        <v>0</v>
      </c>
      <c r="BH36" s="127">
        <v>0</v>
      </c>
      <c r="BI36" s="127">
        <v>900</v>
      </c>
      <c r="BJ36" s="127">
        <v>0</v>
      </c>
      <c r="BK36" s="127">
        <v>6428</v>
      </c>
      <c r="BL36" s="127">
        <v>6427.2790000000005</v>
      </c>
      <c r="BM36" s="127">
        <v>0</v>
      </c>
      <c r="BN36" s="127">
        <v>0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900</v>
      </c>
      <c r="BZ36" s="127">
        <v>0</v>
      </c>
      <c r="CA36" s="127">
        <v>6428</v>
      </c>
      <c r="CB36" s="127">
        <v>6427.2790000000005</v>
      </c>
      <c r="CC36" s="127">
        <v>0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2000</v>
      </c>
      <c r="CL36" s="127">
        <v>0</v>
      </c>
      <c r="CM36" s="127">
        <v>0</v>
      </c>
      <c r="CN36" s="127">
        <v>0</v>
      </c>
      <c r="CO36" s="127">
        <v>2000</v>
      </c>
      <c r="CP36" s="127">
        <v>0</v>
      </c>
      <c r="CQ36" s="127">
        <v>0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88547.4</v>
      </c>
      <c r="CX36" s="127">
        <v>15886.63</v>
      </c>
      <c r="CY36" s="127">
        <v>2012.4757</v>
      </c>
      <c r="CZ36" s="127">
        <v>239</v>
      </c>
      <c r="DA36" s="127">
        <v>55080</v>
      </c>
      <c r="DB36" s="127">
        <v>10642.5</v>
      </c>
      <c r="DC36" s="127">
        <v>0</v>
      </c>
      <c r="DD36" s="127">
        <v>0</v>
      </c>
      <c r="DE36" s="127">
        <v>5500</v>
      </c>
      <c r="DF36" s="127">
        <v>1170</v>
      </c>
      <c r="DG36" s="127">
        <v>0</v>
      </c>
      <c r="DH36" s="127">
        <v>0</v>
      </c>
      <c r="DI36" s="127">
        <f>DK36+DM36-DO36</f>
        <v>2277.9256000000005</v>
      </c>
      <c r="DJ36" s="127">
        <f>DL36+DN36-DP36</f>
        <v>0</v>
      </c>
      <c r="DK36" s="127">
        <v>12277.9256</v>
      </c>
      <c r="DL36" s="127">
        <v>0</v>
      </c>
      <c r="DM36" s="127">
        <v>0</v>
      </c>
      <c r="DN36" s="127">
        <v>0</v>
      </c>
      <c r="DO36" s="127">
        <v>10000</v>
      </c>
      <c r="DP36" s="127">
        <v>0</v>
      </c>
    </row>
    <row r="37" spans="1:120" s="124" customFormat="1" ht="21" customHeight="1">
      <c r="A37" s="125">
        <v>28</v>
      </c>
      <c r="B37" s="76" t="s">
        <v>72</v>
      </c>
      <c r="C37" s="127">
        <f>E37+G37-DO37</f>
        <v>421918.23479999998</v>
      </c>
      <c r="D37" s="127">
        <f>F37+H37-DP37</f>
        <v>99386.409</v>
      </c>
      <c r="E37" s="127">
        <f>I37+U37+Y37+AC37+AW37+BI37+CG37+CK37+CW37+DE37+DK37</f>
        <v>400661.34659999999</v>
      </c>
      <c r="F37" s="127">
        <f>J37+V37+Z37+AD37+AX37+BJ37+CH37+CL37+CX37+DF37+DL37</f>
        <v>90699.08</v>
      </c>
      <c r="G37" s="127">
        <f>K37+W37+AA37+AE37+AY37+BK37+CI37+CM37+CY37+DG37+DM37</f>
        <v>86256.888200000001</v>
      </c>
      <c r="H37" s="127">
        <f>L37+X37+AB37+AF37+AZ37+BL37+CJ37+CN37+CZ37+DH37+DN37</f>
        <v>25987.328999999998</v>
      </c>
      <c r="I37" s="127">
        <v>130718.1</v>
      </c>
      <c r="J37" s="127">
        <v>32000.774000000001</v>
      </c>
      <c r="K37" s="127">
        <v>16900</v>
      </c>
      <c r="L37" s="127">
        <v>117</v>
      </c>
      <c r="M37" s="127">
        <v>108121</v>
      </c>
      <c r="N37" s="127">
        <v>25339.571</v>
      </c>
      <c r="O37" s="127">
        <v>9900</v>
      </c>
      <c r="P37" s="127">
        <v>117</v>
      </c>
      <c r="Q37" s="127">
        <v>16800</v>
      </c>
      <c r="R37" s="127">
        <v>5371.95</v>
      </c>
      <c r="S37" s="127">
        <v>7000</v>
      </c>
      <c r="T37" s="127">
        <v>0</v>
      </c>
      <c r="U37" s="127">
        <v>2900</v>
      </c>
      <c r="V37" s="127">
        <v>678.08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9764.2000000000007</v>
      </c>
      <c r="AD37" s="127">
        <v>3909.777</v>
      </c>
      <c r="AE37" s="127">
        <v>50256.888200000001</v>
      </c>
      <c r="AF37" s="127">
        <v>11814.714</v>
      </c>
      <c r="AG37" s="127">
        <v>8614.2000000000007</v>
      </c>
      <c r="AH37" s="127">
        <v>3660.54</v>
      </c>
      <c r="AI37" s="127">
        <v>3000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1150</v>
      </c>
      <c r="AP37" s="127">
        <v>249.23699999999999</v>
      </c>
      <c r="AQ37" s="127">
        <v>72256.888200000001</v>
      </c>
      <c r="AR37" s="127">
        <v>16516.061000000002</v>
      </c>
      <c r="AS37" s="127">
        <v>0</v>
      </c>
      <c r="AT37" s="127">
        <v>0</v>
      </c>
      <c r="AU37" s="127">
        <v>-25000</v>
      </c>
      <c r="AV37" s="127">
        <v>-4701.3469999999998</v>
      </c>
      <c r="AW37" s="127">
        <v>1800</v>
      </c>
      <c r="AX37" s="127">
        <v>1589.855</v>
      </c>
      <c r="AY37" s="127">
        <v>0</v>
      </c>
      <c r="AZ37" s="127">
        <v>0</v>
      </c>
      <c r="BA37" s="127">
        <v>1800</v>
      </c>
      <c r="BB37" s="127">
        <v>1589.855</v>
      </c>
      <c r="BC37" s="127">
        <v>0</v>
      </c>
      <c r="BD37" s="127">
        <v>0</v>
      </c>
      <c r="BE37" s="127">
        <v>0</v>
      </c>
      <c r="BF37" s="127">
        <v>0</v>
      </c>
      <c r="BG37" s="127">
        <v>0</v>
      </c>
      <c r="BH37" s="127">
        <v>0</v>
      </c>
      <c r="BI37" s="127">
        <v>62125</v>
      </c>
      <c r="BJ37" s="127">
        <v>9170.3379999999997</v>
      </c>
      <c r="BK37" s="127">
        <v>14600</v>
      </c>
      <c r="BL37" s="127">
        <v>11294.615</v>
      </c>
      <c r="BM37" s="127">
        <v>0</v>
      </c>
      <c r="BN37" s="127">
        <v>0</v>
      </c>
      <c r="BO37" s="127">
        <v>0</v>
      </c>
      <c r="BP37" s="127">
        <v>0</v>
      </c>
      <c r="BQ37" s="127">
        <v>0</v>
      </c>
      <c r="BR37" s="127">
        <v>0</v>
      </c>
      <c r="BS37" s="127">
        <v>0</v>
      </c>
      <c r="BT37" s="127">
        <v>0</v>
      </c>
      <c r="BU37" s="127">
        <v>200</v>
      </c>
      <c r="BV37" s="127">
        <v>149.72300000000001</v>
      </c>
      <c r="BW37" s="127">
        <v>11600</v>
      </c>
      <c r="BX37" s="127">
        <v>11294.615</v>
      </c>
      <c r="BY37" s="127">
        <v>6925</v>
      </c>
      <c r="BZ37" s="127">
        <v>3939.0120000000002</v>
      </c>
      <c r="CA37" s="127">
        <v>3000</v>
      </c>
      <c r="CB37" s="127">
        <v>0</v>
      </c>
      <c r="CC37" s="127">
        <v>55000</v>
      </c>
      <c r="CD37" s="127">
        <v>5081.6030000000001</v>
      </c>
      <c r="CE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11250</v>
      </c>
      <c r="CL37" s="127">
        <v>1549.6</v>
      </c>
      <c r="CM37" s="127">
        <v>4500</v>
      </c>
      <c r="CN37" s="127">
        <v>2761</v>
      </c>
      <c r="CO37" s="127">
        <v>9750</v>
      </c>
      <c r="CP37" s="127">
        <v>1549.6</v>
      </c>
      <c r="CQ37" s="127">
        <v>0</v>
      </c>
      <c r="CR37" s="127">
        <v>0</v>
      </c>
      <c r="CS37" s="127">
        <v>0</v>
      </c>
      <c r="CT37" s="127">
        <v>0</v>
      </c>
      <c r="CU37" s="127">
        <v>0</v>
      </c>
      <c r="CV37" s="127">
        <v>0</v>
      </c>
      <c r="CW37" s="127">
        <v>103046.9</v>
      </c>
      <c r="CX37" s="127">
        <v>22910.655999999999</v>
      </c>
      <c r="CY37" s="127">
        <v>0</v>
      </c>
      <c r="CZ37" s="127">
        <v>0</v>
      </c>
      <c r="DA37" s="127">
        <v>70385.600000000006</v>
      </c>
      <c r="DB37" s="127">
        <v>15133.825000000001</v>
      </c>
      <c r="DC37" s="127">
        <v>0</v>
      </c>
      <c r="DD37" s="127">
        <v>0</v>
      </c>
      <c r="DE37" s="127">
        <v>7500</v>
      </c>
      <c r="DF37" s="127">
        <v>1590</v>
      </c>
      <c r="DG37" s="127">
        <v>0</v>
      </c>
      <c r="DH37" s="127">
        <v>0</v>
      </c>
      <c r="DI37" s="127">
        <f>DK37+DM37-DO37</f>
        <v>6557.1465999999928</v>
      </c>
      <c r="DJ37" s="127">
        <f>DL37+DN37-DP37</f>
        <v>0</v>
      </c>
      <c r="DK37" s="127">
        <v>71557.146599999993</v>
      </c>
      <c r="DL37" s="127">
        <v>17300</v>
      </c>
      <c r="DM37" s="127">
        <v>0</v>
      </c>
      <c r="DN37" s="127">
        <v>0</v>
      </c>
      <c r="DO37" s="127">
        <v>65000</v>
      </c>
      <c r="DP37" s="127">
        <v>17300</v>
      </c>
    </row>
    <row r="38" spans="1:120">
      <c r="A38" s="125">
        <v>29</v>
      </c>
      <c r="B38" s="76" t="s">
        <v>73</v>
      </c>
      <c r="C38" s="127">
        <f>E38+G38-DO38</f>
        <v>161062.2628</v>
      </c>
      <c r="D38" s="127">
        <f>F38+H38-DP38</f>
        <v>9672.2444999999971</v>
      </c>
      <c r="E38" s="127">
        <f>I38+U38+Y38+AC38+AW38+BI38+CG38+CK38+CW38+DE38+DK38</f>
        <v>132151.30069999999</v>
      </c>
      <c r="F38" s="127">
        <f>J38+V38+Z38+AD38+AX38+BJ38+CH38+CL38+CX38+DF38+DL38</f>
        <v>24882.244499999997</v>
      </c>
      <c r="G38" s="127">
        <f>K38+W38+AA38+AE38+AY38+BK38+CI38+CM38+CY38+DG38+DM38</f>
        <v>38910.962100000004</v>
      </c>
      <c r="H38" s="127">
        <f>L38+X38+AB38+AF38+AZ38+BL38+CJ38+CN38+CZ38+DH38+DN38</f>
        <v>-15210</v>
      </c>
      <c r="I38" s="127">
        <v>85216</v>
      </c>
      <c r="J38" s="127">
        <v>15973.906499999999</v>
      </c>
      <c r="K38" s="127">
        <v>10900</v>
      </c>
      <c r="L38" s="127">
        <v>3180</v>
      </c>
      <c r="M38" s="127">
        <v>68700</v>
      </c>
      <c r="N38" s="127">
        <v>15288.523499999999</v>
      </c>
      <c r="O38" s="127">
        <v>2500</v>
      </c>
      <c r="P38" s="127">
        <v>0</v>
      </c>
      <c r="Q38" s="127">
        <v>13256</v>
      </c>
      <c r="R38" s="127">
        <v>623.78300000000002</v>
      </c>
      <c r="S38" s="127">
        <v>2400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500</v>
      </c>
      <c r="AD38" s="127">
        <v>0</v>
      </c>
      <c r="AE38" s="127">
        <v>8510.9621000000006</v>
      </c>
      <c r="AF38" s="127">
        <v>-18390</v>
      </c>
      <c r="AG38" s="127">
        <v>500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35010.962099999997</v>
      </c>
      <c r="AN38" s="127">
        <v>0</v>
      </c>
      <c r="AO38" s="127">
        <v>0</v>
      </c>
      <c r="AP38" s="127">
        <v>0</v>
      </c>
      <c r="AQ38" s="127">
        <v>20000</v>
      </c>
      <c r="AR38" s="127">
        <v>0</v>
      </c>
      <c r="AS38" s="127">
        <v>0</v>
      </c>
      <c r="AT38" s="127">
        <v>0</v>
      </c>
      <c r="AU38" s="127">
        <v>-46500</v>
      </c>
      <c r="AV38" s="127">
        <v>-18390</v>
      </c>
      <c r="AW38" s="127">
        <v>3100</v>
      </c>
      <c r="AX38" s="127">
        <v>0</v>
      </c>
      <c r="AY38" s="127">
        <v>0</v>
      </c>
      <c r="AZ38" s="127">
        <v>0</v>
      </c>
      <c r="BA38" s="127">
        <v>2600</v>
      </c>
      <c r="BB38" s="127">
        <v>0</v>
      </c>
      <c r="BC38" s="127">
        <v>0</v>
      </c>
      <c r="BD38" s="127">
        <v>0</v>
      </c>
      <c r="BE38" s="127">
        <v>500</v>
      </c>
      <c r="BF38" s="127">
        <v>0</v>
      </c>
      <c r="BG38" s="127">
        <v>0</v>
      </c>
      <c r="BH38" s="127">
        <v>0</v>
      </c>
      <c r="BI38" s="127">
        <v>14612</v>
      </c>
      <c r="BJ38" s="127">
        <v>5349.5</v>
      </c>
      <c r="BK38" s="127">
        <v>16500</v>
      </c>
      <c r="BL38" s="127">
        <v>0</v>
      </c>
      <c r="BM38" s="127">
        <v>0</v>
      </c>
      <c r="BN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V38" s="127">
        <v>0</v>
      </c>
      <c r="BW38" s="127">
        <v>9000</v>
      </c>
      <c r="BX38" s="127">
        <v>0</v>
      </c>
      <c r="BY38" s="127">
        <v>0</v>
      </c>
      <c r="BZ38" s="127">
        <v>0</v>
      </c>
      <c r="CA38" s="127">
        <v>7500</v>
      </c>
      <c r="CB38" s="127">
        <v>0</v>
      </c>
      <c r="CC38" s="127">
        <v>14612</v>
      </c>
      <c r="CD38" s="127">
        <v>5349.5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1115</v>
      </c>
      <c r="CL38" s="127">
        <v>82.438000000000002</v>
      </c>
      <c r="CM38" s="127">
        <v>0</v>
      </c>
      <c r="CN38" s="127">
        <v>0</v>
      </c>
      <c r="CO38" s="127">
        <v>1115</v>
      </c>
      <c r="CP38" s="127">
        <v>82.438000000000002</v>
      </c>
      <c r="CQ38" s="127">
        <v>0</v>
      </c>
      <c r="CR38" s="127">
        <v>0</v>
      </c>
      <c r="CS38" s="127">
        <v>165</v>
      </c>
      <c r="CT38" s="127">
        <v>82.438000000000002</v>
      </c>
      <c r="CU38" s="127">
        <v>0</v>
      </c>
      <c r="CV38" s="127">
        <v>0</v>
      </c>
      <c r="CW38" s="127">
        <v>13875</v>
      </c>
      <c r="CX38" s="127">
        <v>3056.4</v>
      </c>
      <c r="CY38" s="127">
        <v>0</v>
      </c>
      <c r="CZ38" s="127">
        <v>0</v>
      </c>
      <c r="DA38" s="127">
        <v>12775</v>
      </c>
      <c r="DB38" s="127">
        <v>2506.4</v>
      </c>
      <c r="DC38" s="127">
        <v>0</v>
      </c>
      <c r="DD38" s="127">
        <v>0</v>
      </c>
      <c r="DE38" s="127">
        <v>2420</v>
      </c>
      <c r="DF38" s="127">
        <v>420</v>
      </c>
      <c r="DG38" s="127">
        <v>0</v>
      </c>
      <c r="DH38" s="127">
        <v>0</v>
      </c>
      <c r="DI38" s="127">
        <f>DK38+DM38-DO38</f>
        <v>4313.3006999999998</v>
      </c>
      <c r="DJ38" s="127">
        <f>DL38+DN38-DP38</f>
        <v>0</v>
      </c>
      <c r="DK38" s="127">
        <v>11313.3007</v>
      </c>
      <c r="DL38" s="127">
        <v>0</v>
      </c>
      <c r="DM38" s="127">
        <v>3000</v>
      </c>
      <c r="DN38" s="127">
        <v>0</v>
      </c>
      <c r="DO38" s="127">
        <v>10000</v>
      </c>
      <c r="DP38" s="127">
        <v>0</v>
      </c>
    </row>
    <row r="39" spans="1:120" s="124" customFormat="1" ht="18" customHeight="1">
      <c r="A39" s="125">
        <v>30</v>
      </c>
      <c r="B39" s="76" t="s">
        <v>74</v>
      </c>
      <c r="C39" s="127">
        <f>E39+G39-DO39</f>
        <v>479143.6004</v>
      </c>
      <c r="D39" s="127">
        <f>F39+H39-DP39</f>
        <v>62158.5242</v>
      </c>
      <c r="E39" s="127">
        <f>I39+U39+Y39+AC39+AW39+BI39+CG39+CK39+CW39+DE39+DK39</f>
        <v>440116.32</v>
      </c>
      <c r="F39" s="127">
        <f>J39+V39+Z39+AD39+AX39+BJ39+CH39+CL39+CX39+DF39+DL39</f>
        <v>60946.5962</v>
      </c>
      <c r="G39" s="127">
        <f>K39+W39+AA39+AE39+AY39+BK39+CI39+CM39+CY39+DG39+DM39</f>
        <v>39027.280400000003</v>
      </c>
      <c r="H39" s="127">
        <f>L39+X39+AB39+AF39+AZ39+BL39+CJ39+CN39+CZ39+DH39+DN39</f>
        <v>1211.9280000000001</v>
      </c>
      <c r="I39" s="127">
        <v>103742.32</v>
      </c>
      <c r="J39" s="127">
        <v>18397.551299999999</v>
      </c>
      <c r="K39" s="127">
        <v>10500</v>
      </c>
      <c r="L39" s="127">
        <v>280</v>
      </c>
      <c r="M39" s="127">
        <v>84065</v>
      </c>
      <c r="N39" s="127">
        <v>16994.0491</v>
      </c>
      <c r="O39" s="127">
        <v>10500</v>
      </c>
      <c r="P39" s="127">
        <v>280</v>
      </c>
      <c r="Q39" s="127">
        <v>11520</v>
      </c>
      <c r="R39" s="127">
        <v>518.14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3600</v>
      </c>
      <c r="AD39" s="127">
        <v>0</v>
      </c>
      <c r="AE39" s="127">
        <v>14561.839400000001</v>
      </c>
      <c r="AF39" s="127">
        <v>-33.512999999999998</v>
      </c>
      <c r="AG39" s="127">
        <v>300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3300</v>
      </c>
      <c r="AP39" s="127">
        <v>0</v>
      </c>
      <c r="AQ39" s="127">
        <v>14561.839400000001</v>
      </c>
      <c r="AR39" s="127">
        <v>763.21</v>
      </c>
      <c r="AS39" s="127">
        <v>0</v>
      </c>
      <c r="AT39" s="127">
        <v>0</v>
      </c>
      <c r="AU39" s="127">
        <v>0</v>
      </c>
      <c r="AV39" s="127">
        <v>-796.72299999999996</v>
      </c>
      <c r="AW39" s="127">
        <v>62308.4</v>
      </c>
      <c r="AX39" s="127">
        <v>8963.9750000000004</v>
      </c>
      <c r="AY39" s="127">
        <v>0</v>
      </c>
      <c r="AZ39" s="127">
        <v>0</v>
      </c>
      <c r="BA39" s="127">
        <v>62308.4</v>
      </c>
      <c r="BB39" s="127">
        <v>8963.9750000000004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7000</v>
      </c>
      <c r="BJ39" s="127">
        <v>2019.5059000000001</v>
      </c>
      <c r="BK39" s="127">
        <v>5865.4409999999998</v>
      </c>
      <c r="BL39" s="127">
        <v>865.44100000000003</v>
      </c>
      <c r="BM39" s="127"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7000</v>
      </c>
      <c r="BZ39" s="127">
        <v>2019.5059000000001</v>
      </c>
      <c r="CA39" s="127">
        <v>5865.4409999999998</v>
      </c>
      <c r="CB39" s="127">
        <v>865.44100000000003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31620.3</v>
      </c>
      <c r="CL39" s="127">
        <v>5586.2470000000003</v>
      </c>
      <c r="CM39" s="127">
        <v>0</v>
      </c>
      <c r="CN39" s="127">
        <v>0</v>
      </c>
      <c r="CO39" s="127">
        <v>30420.3</v>
      </c>
      <c r="CP39" s="127">
        <v>5586.2470000000003</v>
      </c>
      <c r="CQ39" s="127">
        <v>0</v>
      </c>
      <c r="CR39" s="127">
        <v>0</v>
      </c>
      <c r="CS39" s="127">
        <v>16399.7</v>
      </c>
      <c r="CT39" s="127">
        <v>3062.009</v>
      </c>
      <c r="CU39" s="127">
        <v>0</v>
      </c>
      <c r="CV39" s="127">
        <v>0</v>
      </c>
      <c r="CW39" s="127">
        <v>182346.6</v>
      </c>
      <c r="CX39" s="127">
        <v>25204.316999999999</v>
      </c>
      <c r="CY39" s="127">
        <v>8100</v>
      </c>
      <c r="CZ39" s="127">
        <v>100</v>
      </c>
      <c r="DA39" s="127">
        <v>85936.4</v>
      </c>
      <c r="DB39" s="127">
        <v>9030.4</v>
      </c>
      <c r="DC39" s="127">
        <v>7900</v>
      </c>
      <c r="DD39" s="127">
        <v>100</v>
      </c>
      <c r="DE39" s="127">
        <v>6740</v>
      </c>
      <c r="DF39" s="127">
        <v>775</v>
      </c>
      <c r="DG39" s="127">
        <v>0</v>
      </c>
      <c r="DH39" s="127">
        <v>0</v>
      </c>
      <c r="DI39" s="127">
        <f>DK39+DM39-DO39</f>
        <v>42758.7</v>
      </c>
      <c r="DJ39" s="127">
        <f>DL39+DN39-DP39</f>
        <v>0</v>
      </c>
      <c r="DK39" s="127">
        <v>42758.7</v>
      </c>
      <c r="DL39" s="127">
        <v>0</v>
      </c>
      <c r="DM39" s="127">
        <v>0</v>
      </c>
      <c r="DN39" s="127">
        <v>0</v>
      </c>
      <c r="DO39" s="127">
        <v>0</v>
      </c>
      <c r="DP39" s="127">
        <v>0</v>
      </c>
    </row>
    <row r="40" spans="1:120">
      <c r="A40" s="125">
        <v>31</v>
      </c>
      <c r="B40" s="76" t="s">
        <v>75</v>
      </c>
      <c r="C40" s="127">
        <f>E40+G40-DO40</f>
        <v>97928.4421</v>
      </c>
      <c r="D40" s="127">
        <f>F40+H40-DP40</f>
        <v>5869.5802000000003</v>
      </c>
      <c r="E40" s="127">
        <f>I40+U40+Y40+AC40+AW40+BI40+CG40+CK40+CW40+DE40+DK40</f>
        <v>79168.800000000003</v>
      </c>
      <c r="F40" s="127">
        <f>J40+V40+Z40+AD40+AX40+BJ40+CH40+CL40+CX40+DF40+DL40</f>
        <v>5869.5802000000003</v>
      </c>
      <c r="G40" s="127">
        <f>K40+W40+AA40+AE40+AY40+BK40+CI40+CM40+CY40+DG40+DM40</f>
        <v>18759.642099999997</v>
      </c>
      <c r="H40" s="127">
        <f>L40+X40+AB40+AF40+AZ40+BL40+CJ40+CN40+CZ40+DH40+DN40</f>
        <v>0</v>
      </c>
      <c r="I40" s="127">
        <v>34298</v>
      </c>
      <c r="J40" s="127">
        <v>4708.8019000000004</v>
      </c>
      <c r="K40" s="127">
        <v>0</v>
      </c>
      <c r="L40" s="127">
        <v>0</v>
      </c>
      <c r="M40" s="127">
        <v>33798</v>
      </c>
      <c r="N40" s="127">
        <v>4699.0019000000002</v>
      </c>
      <c r="O40" s="127">
        <v>0</v>
      </c>
      <c r="P40" s="127">
        <v>0</v>
      </c>
      <c r="Q40" s="127">
        <v>500</v>
      </c>
      <c r="R40" s="127">
        <v>9.8000000000000007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1200</v>
      </c>
      <c r="Z40" s="127">
        <v>0</v>
      </c>
      <c r="AA40" s="127">
        <v>0</v>
      </c>
      <c r="AB40" s="127">
        <v>0</v>
      </c>
      <c r="AC40" s="127">
        <v>2400</v>
      </c>
      <c r="AD40" s="127">
        <v>0</v>
      </c>
      <c r="AE40" s="127">
        <v>6349.5</v>
      </c>
      <c r="AF40" s="127">
        <v>0</v>
      </c>
      <c r="AG40" s="127">
        <v>100</v>
      </c>
      <c r="AH40" s="127">
        <v>0</v>
      </c>
      <c r="AI40" s="127">
        <v>6349.5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2300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27">
        <v>0</v>
      </c>
      <c r="AV40" s="127">
        <v>0</v>
      </c>
      <c r="AW40" s="127">
        <v>3100</v>
      </c>
      <c r="AX40" s="127">
        <v>80</v>
      </c>
      <c r="AY40" s="127">
        <v>508.24209999999999</v>
      </c>
      <c r="AZ40" s="127">
        <v>0</v>
      </c>
      <c r="BA40" s="127">
        <v>3100</v>
      </c>
      <c r="BB40" s="127">
        <v>80</v>
      </c>
      <c r="BC40" s="127">
        <v>508.24209999999999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1600</v>
      </c>
      <c r="BJ40" s="127">
        <v>59.628700000000002</v>
      </c>
      <c r="BK40" s="127">
        <v>6804</v>
      </c>
      <c r="BL40" s="127">
        <v>0</v>
      </c>
      <c r="BM40" s="127">
        <v>0</v>
      </c>
      <c r="BN40" s="127">
        <v>0</v>
      </c>
      <c r="BO40" s="127">
        <v>0</v>
      </c>
      <c r="BP40" s="127">
        <v>0</v>
      </c>
      <c r="BQ40" s="127">
        <v>0</v>
      </c>
      <c r="BR40" s="127">
        <v>0</v>
      </c>
      <c r="BS40" s="127">
        <v>0</v>
      </c>
      <c r="BT40" s="127">
        <v>0</v>
      </c>
      <c r="BU40" s="127">
        <v>800</v>
      </c>
      <c r="BV40" s="127">
        <v>0</v>
      </c>
      <c r="BW40" s="127">
        <v>0</v>
      </c>
      <c r="BX40" s="127">
        <v>0</v>
      </c>
      <c r="BY40" s="127">
        <v>800</v>
      </c>
      <c r="BZ40" s="127">
        <v>59.628700000000002</v>
      </c>
      <c r="CA40" s="127">
        <v>6804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900</v>
      </c>
      <c r="CL40" s="127">
        <v>0</v>
      </c>
      <c r="CM40" s="127">
        <v>5097.8999999999996</v>
      </c>
      <c r="CN40" s="127">
        <v>0</v>
      </c>
      <c r="CO40" s="127">
        <v>900</v>
      </c>
      <c r="CP40" s="127">
        <v>0</v>
      </c>
      <c r="CQ40" s="127">
        <v>5097.8999999999996</v>
      </c>
      <c r="CR40" s="127">
        <v>0</v>
      </c>
      <c r="CS40" s="127">
        <v>0</v>
      </c>
      <c r="CT40" s="127">
        <v>0</v>
      </c>
      <c r="CU40" s="127">
        <v>5097.8999999999996</v>
      </c>
      <c r="CV40" s="127">
        <v>0</v>
      </c>
      <c r="CW40" s="127">
        <v>26888</v>
      </c>
      <c r="CX40" s="127">
        <v>1021.1496</v>
      </c>
      <c r="CY40" s="127">
        <v>0</v>
      </c>
      <c r="CZ40" s="127">
        <v>0</v>
      </c>
      <c r="DA40" s="127">
        <v>26888</v>
      </c>
      <c r="DB40" s="127">
        <v>1021.1496</v>
      </c>
      <c r="DC40" s="127">
        <v>0</v>
      </c>
      <c r="DD40" s="127">
        <v>0</v>
      </c>
      <c r="DE40" s="127">
        <v>1200</v>
      </c>
      <c r="DF40" s="127">
        <v>0</v>
      </c>
      <c r="DG40" s="127">
        <v>0</v>
      </c>
      <c r="DH40" s="127">
        <v>0</v>
      </c>
      <c r="DI40" s="127">
        <f>DK40+DM40-DO40</f>
        <v>7582.8</v>
      </c>
      <c r="DJ40" s="127">
        <f>DL40+DN40-DP40</f>
        <v>0</v>
      </c>
      <c r="DK40" s="127">
        <v>7582.8</v>
      </c>
      <c r="DL40" s="127">
        <v>0</v>
      </c>
      <c r="DM40" s="127">
        <v>0</v>
      </c>
      <c r="DN40" s="127">
        <v>0</v>
      </c>
      <c r="DO40" s="127">
        <v>0</v>
      </c>
      <c r="DP40" s="127">
        <v>0</v>
      </c>
    </row>
    <row r="41" spans="1:120">
      <c r="A41" s="125">
        <v>32</v>
      </c>
      <c r="B41" s="76" t="s">
        <v>76</v>
      </c>
      <c r="C41" s="127">
        <f>E41+G41-DO41</f>
        <v>35587.415099999998</v>
      </c>
      <c r="D41" s="127">
        <f>F41+H41-DP41</f>
        <v>4315.6628999999994</v>
      </c>
      <c r="E41" s="127">
        <f>I41+U41+Y41+AC41+AW41+BI41+CG41+CK41+CW41+DE41+DK41</f>
        <v>32512.400000000001</v>
      </c>
      <c r="F41" s="127">
        <f>J41+V41+Z41+AD41+AX41+BJ41+CH41+CL41+CX41+DF41+DL41</f>
        <v>3865.6628999999998</v>
      </c>
      <c r="G41" s="127">
        <f>K41+W41+AA41+AE41+AY41+BK41+CI41+CM41+CY41+DG41+DM41</f>
        <v>9075.4151000000002</v>
      </c>
      <c r="H41" s="127">
        <f>L41+X41+AB41+AF41+AZ41+BL41+CJ41+CN41+CZ41+DH41+DN41</f>
        <v>450</v>
      </c>
      <c r="I41" s="127">
        <v>15801</v>
      </c>
      <c r="J41" s="127">
        <v>2703.8562000000002</v>
      </c>
      <c r="K41" s="127">
        <v>100.6</v>
      </c>
      <c r="L41" s="127">
        <v>0</v>
      </c>
      <c r="M41" s="127">
        <v>15731</v>
      </c>
      <c r="N41" s="127">
        <v>2703.8562000000002</v>
      </c>
      <c r="O41" s="127">
        <v>100.6</v>
      </c>
      <c r="P41" s="127">
        <v>0</v>
      </c>
      <c r="Q41" s="127">
        <v>70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2816.2</v>
      </c>
      <c r="AD41" s="127">
        <v>73.059700000000007</v>
      </c>
      <c r="AE41" s="127">
        <v>20</v>
      </c>
      <c r="AF41" s="127">
        <v>0</v>
      </c>
      <c r="AG41" s="127">
        <v>1150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1666.2</v>
      </c>
      <c r="AP41" s="127">
        <v>73.059700000000007</v>
      </c>
      <c r="AQ41" s="127">
        <v>20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594.79999999999995</v>
      </c>
      <c r="AX41" s="127">
        <v>0</v>
      </c>
      <c r="AY41" s="127">
        <v>0</v>
      </c>
      <c r="AZ41" s="127">
        <v>0</v>
      </c>
      <c r="BA41" s="127">
        <v>594.79999999999995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0</v>
      </c>
      <c r="BI41" s="127">
        <v>800</v>
      </c>
      <c r="BJ41" s="127">
        <v>5.16</v>
      </c>
      <c r="BK41" s="127">
        <v>8954.8150999999998</v>
      </c>
      <c r="BL41" s="127">
        <v>450</v>
      </c>
      <c r="BM41" s="127">
        <v>0</v>
      </c>
      <c r="BN41" s="127">
        <v>0</v>
      </c>
      <c r="BO41" s="127">
        <v>0</v>
      </c>
      <c r="BP41" s="127">
        <v>0</v>
      </c>
      <c r="BQ41" s="127">
        <v>0</v>
      </c>
      <c r="BR41" s="127">
        <v>0</v>
      </c>
      <c r="BS41" s="127">
        <v>0</v>
      </c>
      <c r="BT41" s="127">
        <v>0</v>
      </c>
      <c r="BU41" s="127">
        <v>600</v>
      </c>
      <c r="BV41" s="127">
        <v>5.16</v>
      </c>
      <c r="BW41" s="127">
        <v>5254.8150999999998</v>
      </c>
      <c r="BX41" s="127">
        <v>450</v>
      </c>
      <c r="BY41" s="127">
        <v>200</v>
      </c>
      <c r="BZ41" s="127">
        <v>0</v>
      </c>
      <c r="CA41" s="127">
        <v>3700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6000</v>
      </c>
      <c r="CL41" s="127">
        <v>1083.587</v>
      </c>
      <c r="CM41" s="127">
        <v>0</v>
      </c>
      <c r="CN41" s="127">
        <v>0</v>
      </c>
      <c r="CO41" s="127">
        <v>6000</v>
      </c>
      <c r="CP41" s="127">
        <v>1083.587</v>
      </c>
      <c r="CQ41" s="127">
        <v>0</v>
      </c>
      <c r="CR41" s="127">
        <v>0</v>
      </c>
      <c r="CS41" s="127">
        <v>6000</v>
      </c>
      <c r="CT41" s="127">
        <v>1083.587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0</v>
      </c>
      <c r="DC41" s="127">
        <v>0</v>
      </c>
      <c r="DD41" s="127">
        <v>0</v>
      </c>
      <c r="DE41" s="127">
        <v>0</v>
      </c>
      <c r="DF41" s="127">
        <v>0</v>
      </c>
      <c r="DG41" s="127">
        <v>0</v>
      </c>
      <c r="DH41" s="127">
        <v>0</v>
      </c>
      <c r="DI41" s="127">
        <f>DK41+DM41-DO41</f>
        <v>500</v>
      </c>
      <c r="DJ41" s="127">
        <f>DL41+DN41-DP41</f>
        <v>0</v>
      </c>
      <c r="DK41" s="127">
        <v>6500.4</v>
      </c>
      <c r="DL41" s="127">
        <v>0</v>
      </c>
      <c r="DM41" s="127">
        <v>0</v>
      </c>
      <c r="DN41" s="127">
        <v>0</v>
      </c>
      <c r="DO41" s="127">
        <v>6000.4</v>
      </c>
      <c r="DP41" s="127">
        <v>0</v>
      </c>
    </row>
    <row r="42" spans="1:120">
      <c r="A42" s="125">
        <v>33</v>
      </c>
      <c r="B42" s="76" t="s">
        <v>77</v>
      </c>
      <c r="C42" s="127">
        <f>E42+G42-DO42</f>
        <v>133322.1796</v>
      </c>
      <c r="D42" s="127">
        <f>F42+H42-DP42</f>
        <v>9394.6503000000012</v>
      </c>
      <c r="E42" s="127">
        <f>I42+U42+Y42+AC42+AW42+BI42+CG42+CK42+CW42+DE42+DK42</f>
        <v>88882.2</v>
      </c>
      <c r="F42" s="127">
        <f>J42+V42+Z42+AD42+AX42+BJ42+CH42+CL42+CX42+DF42+DL42</f>
        <v>9244.6503000000012</v>
      </c>
      <c r="G42" s="127">
        <f>K42+W42+AA42+AE42+AY42+BK42+CI42+CM42+CY42+DG42+DM42</f>
        <v>52539.979599999999</v>
      </c>
      <c r="H42" s="127">
        <f>L42+X42+AB42+AF42+AZ42+BL42+CJ42+CN42+CZ42+DH42+DN42</f>
        <v>150</v>
      </c>
      <c r="I42" s="127">
        <v>37901</v>
      </c>
      <c r="J42" s="127">
        <v>5607.9880000000003</v>
      </c>
      <c r="K42" s="127">
        <v>0</v>
      </c>
      <c r="L42" s="127">
        <v>0</v>
      </c>
      <c r="M42" s="127">
        <v>37601</v>
      </c>
      <c r="N42" s="127">
        <v>5607.9880000000003</v>
      </c>
      <c r="O42" s="127">
        <v>0</v>
      </c>
      <c r="P42" s="127">
        <v>0</v>
      </c>
      <c r="Q42" s="127">
        <v>300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4103</v>
      </c>
      <c r="AD42" s="127">
        <v>1150</v>
      </c>
      <c r="AE42" s="127">
        <v>52539.979599999999</v>
      </c>
      <c r="AF42" s="127">
        <v>150</v>
      </c>
      <c r="AG42" s="127">
        <v>1130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2973</v>
      </c>
      <c r="AP42" s="127">
        <v>1150</v>
      </c>
      <c r="AQ42" s="127">
        <v>52539.979599999999</v>
      </c>
      <c r="AR42" s="127">
        <v>150</v>
      </c>
      <c r="AS42" s="127">
        <v>0</v>
      </c>
      <c r="AT42" s="127">
        <v>0</v>
      </c>
      <c r="AU42" s="127">
        <v>0</v>
      </c>
      <c r="AV42" s="127">
        <v>0</v>
      </c>
      <c r="AW42" s="127">
        <v>1600</v>
      </c>
      <c r="AX42" s="127">
        <v>0</v>
      </c>
      <c r="AY42" s="127">
        <v>0</v>
      </c>
      <c r="AZ42" s="127">
        <v>0</v>
      </c>
      <c r="BA42" s="127">
        <v>1600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7">
        <v>0</v>
      </c>
      <c r="BH42" s="127">
        <v>0</v>
      </c>
      <c r="BI42" s="127">
        <v>14022</v>
      </c>
      <c r="BJ42" s="127">
        <v>456.66230000000002</v>
      </c>
      <c r="BK42" s="127">
        <v>0</v>
      </c>
      <c r="BL42" s="127">
        <v>0</v>
      </c>
      <c r="BM42" s="127">
        <v>0</v>
      </c>
      <c r="BN42" s="127">
        <v>0</v>
      </c>
      <c r="BO42" s="127">
        <v>0</v>
      </c>
      <c r="BP42" s="127">
        <v>0</v>
      </c>
      <c r="BQ42" s="127">
        <v>0</v>
      </c>
      <c r="BR42" s="127">
        <v>0</v>
      </c>
      <c r="BS42" s="127">
        <v>0</v>
      </c>
      <c r="BT42" s="127">
        <v>0</v>
      </c>
      <c r="BU42" s="127">
        <v>2022</v>
      </c>
      <c r="BV42" s="127">
        <v>0</v>
      </c>
      <c r="BW42" s="127">
        <v>0</v>
      </c>
      <c r="BX42" s="127">
        <v>0</v>
      </c>
      <c r="BY42" s="127">
        <v>12000</v>
      </c>
      <c r="BZ42" s="127">
        <v>456.66230000000002</v>
      </c>
      <c r="CA42" s="127">
        <v>0</v>
      </c>
      <c r="CB42" s="127">
        <v>0</v>
      </c>
      <c r="CC42" s="127">
        <v>0</v>
      </c>
      <c r="CD42" s="127">
        <v>0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7700</v>
      </c>
      <c r="CL42" s="127">
        <v>1228</v>
      </c>
      <c r="CM42" s="127">
        <v>0</v>
      </c>
      <c r="CN42" s="127">
        <v>0</v>
      </c>
      <c r="CO42" s="127">
        <v>7700</v>
      </c>
      <c r="CP42" s="127">
        <v>1228</v>
      </c>
      <c r="CQ42" s="127">
        <v>0</v>
      </c>
      <c r="CR42" s="127">
        <v>0</v>
      </c>
      <c r="CS42" s="127">
        <v>7700</v>
      </c>
      <c r="CT42" s="127">
        <v>1228</v>
      </c>
      <c r="CU42" s="127">
        <v>0</v>
      </c>
      <c r="CV42" s="127">
        <v>0</v>
      </c>
      <c r="CW42" s="127">
        <v>4000</v>
      </c>
      <c r="CX42" s="127">
        <v>502</v>
      </c>
      <c r="CY42" s="127">
        <v>0</v>
      </c>
      <c r="CZ42" s="127">
        <v>0</v>
      </c>
      <c r="DA42" s="127">
        <v>4000</v>
      </c>
      <c r="DB42" s="127">
        <v>502</v>
      </c>
      <c r="DC42" s="127">
        <v>0</v>
      </c>
      <c r="DD42" s="127">
        <v>0</v>
      </c>
      <c r="DE42" s="127">
        <v>0</v>
      </c>
      <c r="DF42" s="127">
        <v>0</v>
      </c>
      <c r="DG42" s="127">
        <v>0</v>
      </c>
      <c r="DH42" s="127">
        <v>0</v>
      </c>
      <c r="DI42" s="127">
        <f>DK42+DM42-DO42</f>
        <v>11456.2</v>
      </c>
      <c r="DJ42" s="127">
        <f>DL42+DN42-DP42</f>
        <v>300</v>
      </c>
      <c r="DK42" s="127">
        <v>19556.2</v>
      </c>
      <c r="DL42" s="127">
        <v>300</v>
      </c>
      <c r="DM42" s="127">
        <v>0</v>
      </c>
      <c r="DN42" s="127">
        <v>0</v>
      </c>
      <c r="DO42" s="127">
        <v>8100</v>
      </c>
      <c r="DP42" s="127">
        <v>0</v>
      </c>
    </row>
    <row r="43" spans="1:120">
      <c r="A43" s="125">
        <v>34</v>
      </c>
      <c r="B43" s="76" t="s">
        <v>78</v>
      </c>
      <c r="C43" s="127">
        <f>E43+G43-DO43</f>
        <v>251730.46230000001</v>
      </c>
      <c r="D43" s="127">
        <f>F43+H43-DP43</f>
        <v>33836.603199999998</v>
      </c>
      <c r="E43" s="127">
        <f>I43+U43+Y43+AC43+AW43+BI43+CG43+CK43+CW43+DE43+DK43</f>
        <v>191200</v>
      </c>
      <c r="F43" s="127">
        <f>J43+V43+Z43+AD43+AX43+BJ43+CH43+CL43+CX43+DF43+DL43</f>
        <v>25820.9732</v>
      </c>
      <c r="G43" s="127">
        <f>K43+W43+AA43+AE43+AY43+BK43+CI43+CM43+CY43+DG43+DM43</f>
        <v>60530.462299999999</v>
      </c>
      <c r="H43" s="127">
        <f>L43+X43+AB43+AF43+AZ43+BL43+CJ43+CN43+CZ43+DH43+DN43</f>
        <v>8015.63</v>
      </c>
      <c r="I43" s="127">
        <v>79300</v>
      </c>
      <c r="J43" s="127">
        <v>15937.0767</v>
      </c>
      <c r="K43" s="127">
        <v>1299</v>
      </c>
      <c r="L43" s="127">
        <v>999</v>
      </c>
      <c r="M43" s="127">
        <v>79300</v>
      </c>
      <c r="N43" s="127">
        <v>15937.0767</v>
      </c>
      <c r="O43" s="127">
        <v>1299</v>
      </c>
      <c r="P43" s="127">
        <v>999</v>
      </c>
      <c r="Q43" s="127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7">
        <v>0</v>
      </c>
      <c r="AB43" s="127">
        <v>0</v>
      </c>
      <c r="AC43" s="127">
        <v>8400</v>
      </c>
      <c r="AD43" s="127">
        <v>0</v>
      </c>
      <c r="AE43" s="127">
        <v>0</v>
      </c>
      <c r="AF43" s="127">
        <v>6566.63</v>
      </c>
      <c r="AG43" s="127">
        <v>400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7">
        <v>0</v>
      </c>
      <c r="AO43" s="127">
        <v>8000</v>
      </c>
      <c r="AP43" s="127">
        <v>0</v>
      </c>
      <c r="AQ43" s="127">
        <v>0</v>
      </c>
      <c r="AR43" s="127">
        <v>0</v>
      </c>
      <c r="AS43" s="127">
        <v>0</v>
      </c>
      <c r="AT43" s="127">
        <v>0</v>
      </c>
      <c r="AU43" s="127">
        <v>0</v>
      </c>
      <c r="AV43" s="127">
        <v>6566.63</v>
      </c>
      <c r="AW43" s="127">
        <v>2500</v>
      </c>
      <c r="AX43" s="127">
        <v>580</v>
      </c>
      <c r="AY43" s="127">
        <v>0</v>
      </c>
      <c r="AZ43" s="127">
        <v>0</v>
      </c>
      <c r="BA43" s="127">
        <v>2500</v>
      </c>
      <c r="BB43" s="127">
        <v>580</v>
      </c>
      <c r="BC43" s="127">
        <v>0</v>
      </c>
      <c r="BD43" s="127">
        <v>0</v>
      </c>
      <c r="BE43" s="127">
        <v>0</v>
      </c>
      <c r="BF43" s="127">
        <v>0</v>
      </c>
      <c r="BG43" s="127">
        <v>0</v>
      </c>
      <c r="BH43" s="127">
        <v>0</v>
      </c>
      <c r="BI43" s="127">
        <v>40300</v>
      </c>
      <c r="BJ43" s="127">
        <v>4845.7</v>
      </c>
      <c r="BK43" s="127">
        <v>1550</v>
      </c>
      <c r="BL43" s="127">
        <v>450</v>
      </c>
      <c r="BM43" s="127">
        <v>0</v>
      </c>
      <c r="BN43" s="127">
        <v>0</v>
      </c>
      <c r="BO43" s="127">
        <v>0</v>
      </c>
      <c r="BP43" s="127">
        <v>0</v>
      </c>
      <c r="BQ43" s="127">
        <v>0</v>
      </c>
      <c r="BR43" s="127">
        <v>0</v>
      </c>
      <c r="BS43" s="127">
        <v>0</v>
      </c>
      <c r="BT43" s="127">
        <v>0</v>
      </c>
      <c r="BU43" s="127">
        <v>40300</v>
      </c>
      <c r="BV43" s="127">
        <v>4845.7</v>
      </c>
      <c r="BW43" s="127">
        <v>1100</v>
      </c>
      <c r="BX43" s="127">
        <v>0</v>
      </c>
      <c r="BY43" s="127">
        <v>0</v>
      </c>
      <c r="BZ43" s="127">
        <v>0</v>
      </c>
      <c r="CA43" s="127">
        <v>450</v>
      </c>
      <c r="CB43" s="127">
        <v>450</v>
      </c>
      <c r="CC43" s="127">
        <v>0</v>
      </c>
      <c r="CD43" s="127">
        <v>0</v>
      </c>
      <c r="CE43" s="127">
        <v>0</v>
      </c>
      <c r="CF43" s="127">
        <v>0</v>
      </c>
      <c r="CG43" s="127">
        <v>0</v>
      </c>
      <c r="CH43" s="127">
        <v>0</v>
      </c>
      <c r="CI43" s="127">
        <v>0</v>
      </c>
      <c r="CJ43" s="127">
        <v>0</v>
      </c>
      <c r="CK43" s="127">
        <v>18460</v>
      </c>
      <c r="CL43" s="127">
        <v>3334.1965</v>
      </c>
      <c r="CM43" s="127">
        <v>0</v>
      </c>
      <c r="CN43" s="127">
        <v>0</v>
      </c>
      <c r="CO43" s="127">
        <v>18460</v>
      </c>
      <c r="CP43" s="127">
        <v>3334.1965</v>
      </c>
      <c r="CQ43" s="127">
        <v>0</v>
      </c>
      <c r="CR43" s="127">
        <v>0</v>
      </c>
      <c r="CS43" s="127">
        <v>18460</v>
      </c>
      <c r="CT43" s="127">
        <v>3334.1965</v>
      </c>
      <c r="CU43" s="127">
        <v>0</v>
      </c>
      <c r="CV43" s="127">
        <v>0</v>
      </c>
      <c r="CW43" s="127">
        <v>2000</v>
      </c>
      <c r="CX43" s="127">
        <v>624</v>
      </c>
      <c r="CY43" s="127">
        <v>57681.462299999999</v>
      </c>
      <c r="CZ43" s="127">
        <v>0</v>
      </c>
      <c r="DA43" s="127">
        <v>2000</v>
      </c>
      <c r="DB43" s="127">
        <v>624</v>
      </c>
      <c r="DC43" s="127">
        <v>57681.462299999999</v>
      </c>
      <c r="DD43" s="127">
        <v>0</v>
      </c>
      <c r="DE43" s="127">
        <v>2000</v>
      </c>
      <c r="DF43" s="127">
        <v>500</v>
      </c>
      <c r="DG43" s="127">
        <v>0</v>
      </c>
      <c r="DH43" s="127">
        <v>0</v>
      </c>
      <c r="DI43" s="127">
        <f>DK43+DM43-DO43</f>
        <v>38240</v>
      </c>
      <c r="DJ43" s="127">
        <f>DL43+DN43-DP43</f>
        <v>0</v>
      </c>
      <c r="DK43" s="127">
        <v>38240</v>
      </c>
      <c r="DL43" s="127">
        <v>0</v>
      </c>
      <c r="DM43" s="127">
        <v>0</v>
      </c>
      <c r="DN43" s="127">
        <v>0</v>
      </c>
      <c r="DO43" s="127">
        <v>0</v>
      </c>
      <c r="DP43" s="127">
        <v>0</v>
      </c>
    </row>
    <row r="44" spans="1:120">
      <c r="A44" s="125">
        <v>35</v>
      </c>
      <c r="B44" s="76" t="s">
        <v>79</v>
      </c>
      <c r="C44" s="127">
        <f>E44+G44-DO44</f>
        <v>180491.32</v>
      </c>
      <c r="D44" s="127">
        <f>F44+H44-DP44</f>
        <v>16099.936799999999</v>
      </c>
      <c r="E44" s="127">
        <f>I44+U44+Y44+AC44+AW44+BI44+CG44+CK44+CW44+DE44+DK44</f>
        <v>145458.193</v>
      </c>
      <c r="F44" s="127">
        <f>J44+V44+Z44+AD44+AX44+BJ44+CH44+CL44+CX44+DF44+DL44</f>
        <v>16099.936799999999</v>
      </c>
      <c r="G44" s="127">
        <f>K44+W44+AA44+AE44+AY44+BK44+CI44+CM44+CY44+DG44+DM44</f>
        <v>64033.127</v>
      </c>
      <c r="H44" s="127">
        <f>L44+X44+AB44+AF44+AZ44+BL44+CJ44+CN44+CZ44+DH44+DN44</f>
        <v>0</v>
      </c>
      <c r="I44" s="127">
        <v>46889.033000000003</v>
      </c>
      <c r="J44" s="127">
        <v>7853.1729999999998</v>
      </c>
      <c r="K44" s="127">
        <v>2500</v>
      </c>
      <c r="L44" s="127">
        <v>0</v>
      </c>
      <c r="M44" s="127">
        <v>43961</v>
      </c>
      <c r="N44" s="127">
        <v>7828.1729999999998</v>
      </c>
      <c r="O44" s="127">
        <v>2000</v>
      </c>
      <c r="P44" s="127">
        <v>0</v>
      </c>
      <c r="Q44" s="127">
        <v>2928.0329999999999</v>
      </c>
      <c r="R44" s="127">
        <v>25</v>
      </c>
      <c r="S44" s="127">
        <v>500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3000</v>
      </c>
      <c r="AD44" s="127">
        <v>0</v>
      </c>
      <c r="AE44" s="127">
        <v>43241.807000000001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3000</v>
      </c>
      <c r="AP44" s="127">
        <v>0</v>
      </c>
      <c r="AQ44" s="127">
        <v>43241.807000000001</v>
      </c>
      <c r="AR44" s="127">
        <v>0</v>
      </c>
      <c r="AS44" s="127">
        <v>0</v>
      </c>
      <c r="AT44" s="127">
        <v>0</v>
      </c>
      <c r="AU44" s="127">
        <v>0</v>
      </c>
      <c r="AV44" s="127">
        <v>0</v>
      </c>
      <c r="AW44" s="127">
        <v>2619.16</v>
      </c>
      <c r="AX44" s="127">
        <v>0</v>
      </c>
      <c r="AY44" s="127">
        <v>0</v>
      </c>
      <c r="AZ44" s="127">
        <v>0</v>
      </c>
      <c r="BA44" s="127">
        <v>2619.16</v>
      </c>
      <c r="BB44" s="127">
        <v>0</v>
      </c>
      <c r="BC44" s="127">
        <v>0</v>
      </c>
      <c r="BD44" s="127">
        <v>0</v>
      </c>
      <c r="BE44" s="127">
        <v>0</v>
      </c>
      <c r="BF44" s="127">
        <v>0</v>
      </c>
      <c r="BG44" s="127">
        <v>0</v>
      </c>
      <c r="BH44" s="127">
        <v>0</v>
      </c>
      <c r="BI44" s="127">
        <v>7450</v>
      </c>
      <c r="BJ44" s="127">
        <v>408.98180000000002</v>
      </c>
      <c r="BK44" s="127">
        <v>18291.32</v>
      </c>
      <c r="BL44" s="127">
        <v>0</v>
      </c>
      <c r="BM44" s="127">
        <v>0</v>
      </c>
      <c r="BN44" s="127">
        <v>0</v>
      </c>
      <c r="BO44" s="127">
        <v>0</v>
      </c>
      <c r="BP44" s="127">
        <v>0</v>
      </c>
      <c r="BQ44" s="127">
        <v>0</v>
      </c>
      <c r="BR44" s="127">
        <v>0</v>
      </c>
      <c r="BS44" s="127">
        <v>0</v>
      </c>
      <c r="BT44" s="127">
        <v>0</v>
      </c>
      <c r="BU44" s="127">
        <v>1950</v>
      </c>
      <c r="BV44" s="127">
        <v>10</v>
      </c>
      <c r="BW44" s="127">
        <v>18291.32</v>
      </c>
      <c r="BX44" s="127">
        <v>0</v>
      </c>
      <c r="BY44" s="127">
        <v>5500</v>
      </c>
      <c r="BZ44" s="127">
        <v>398.98180000000002</v>
      </c>
      <c r="CA44" s="127">
        <v>0</v>
      </c>
      <c r="CB44" s="127">
        <v>0</v>
      </c>
      <c r="CC44" s="127">
        <v>0</v>
      </c>
      <c r="CD44" s="127">
        <v>0</v>
      </c>
      <c r="CE44" s="127">
        <v>0</v>
      </c>
      <c r="CF44" s="127">
        <v>0</v>
      </c>
      <c r="CG44" s="127">
        <v>0</v>
      </c>
      <c r="CH44" s="127">
        <v>0</v>
      </c>
      <c r="CI44" s="127">
        <v>0</v>
      </c>
      <c r="CJ44" s="127">
        <v>0</v>
      </c>
      <c r="CK44" s="127">
        <v>20000</v>
      </c>
      <c r="CL44" s="127">
        <v>2373.2150000000001</v>
      </c>
      <c r="CM44" s="127">
        <v>0</v>
      </c>
      <c r="CN44" s="127">
        <v>0</v>
      </c>
      <c r="CO44" s="127">
        <v>20000</v>
      </c>
      <c r="CP44" s="127">
        <v>2373.2150000000001</v>
      </c>
      <c r="CQ44" s="127">
        <v>0</v>
      </c>
      <c r="CR44" s="127">
        <v>0</v>
      </c>
      <c r="CS44" s="127">
        <v>18000</v>
      </c>
      <c r="CT44" s="127">
        <v>2373.2150000000001</v>
      </c>
      <c r="CU44" s="127">
        <v>0</v>
      </c>
      <c r="CV44" s="127">
        <v>0</v>
      </c>
      <c r="CW44" s="127">
        <v>33000</v>
      </c>
      <c r="CX44" s="127">
        <v>4179.567</v>
      </c>
      <c r="CY44" s="127">
        <v>0</v>
      </c>
      <c r="CZ44" s="127">
        <v>0</v>
      </c>
      <c r="DA44" s="127">
        <v>33000</v>
      </c>
      <c r="DB44" s="127">
        <v>4179.567</v>
      </c>
      <c r="DC44" s="127">
        <v>0</v>
      </c>
      <c r="DD44" s="127">
        <v>0</v>
      </c>
      <c r="DE44" s="127">
        <v>3500</v>
      </c>
      <c r="DF44" s="127">
        <v>1285</v>
      </c>
      <c r="DG44" s="127">
        <v>0</v>
      </c>
      <c r="DH44" s="127">
        <v>0</v>
      </c>
      <c r="DI44" s="127">
        <f>DK44+DM44-DO44</f>
        <v>0</v>
      </c>
      <c r="DJ44" s="127">
        <f>DL44+DN44-DP44</f>
        <v>0</v>
      </c>
      <c r="DK44" s="127">
        <v>29000</v>
      </c>
      <c r="DL44" s="127">
        <v>0</v>
      </c>
      <c r="DM44" s="127">
        <v>0</v>
      </c>
      <c r="DN44" s="127">
        <v>0</v>
      </c>
      <c r="DO44" s="127">
        <v>29000</v>
      </c>
      <c r="DP44" s="127">
        <v>0</v>
      </c>
    </row>
    <row r="45" spans="1:120">
      <c r="A45" s="125">
        <v>36</v>
      </c>
      <c r="B45" s="76" t="s">
        <v>80</v>
      </c>
      <c r="C45" s="127">
        <f>E45+G45-DO45</f>
        <v>165097.66190000001</v>
      </c>
      <c r="D45" s="127">
        <f>F45+H45-DP45</f>
        <v>11611.6566</v>
      </c>
      <c r="E45" s="127">
        <f>I45+U45+Y45+AC45+AW45+BI45+CG45+CK45+CW45+DE45+DK45</f>
        <v>129920.90000000001</v>
      </c>
      <c r="F45" s="127">
        <f>J45+V45+Z45+AD45+AX45+BJ45+CH45+CL45+CX45+DF45+DL45</f>
        <v>11611.6566</v>
      </c>
      <c r="G45" s="127">
        <f>K45+W45+AA45+AE45+AY45+BK45+CI45+CM45+CY45+DG45+DM45</f>
        <v>58176.761899999998</v>
      </c>
      <c r="H45" s="127">
        <f>L45+X45+AB45+AF45+AZ45+BL45+CJ45+CN45+CZ45+DH45+DN45</f>
        <v>100</v>
      </c>
      <c r="I45" s="127">
        <v>71960.600000000006</v>
      </c>
      <c r="J45" s="127">
        <v>7875.8854000000001</v>
      </c>
      <c r="K45" s="127">
        <v>2000</v>
      </c>
      <c r="L45" s="127">
        <v>0</v>
      </c>
      <c r="M45" s="127">
        <v>51500</v>
      </c>
      <c r="N45" s="127">
        <v>7820.6704</v>
      </c>
      <c r="O45" s="127">
        <v>1000</v>
      </c>
      <c r="P45" s="127">
        <v>0</v>
      </c>
      <c r="Q45" s="127">
        <v>20460.599999999999</v>
      </c>
      <c r="R45" s="127">
        <v>55.215000000000003</v>
      </c>
      <c r="S45" s="127">
        <v>1000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0</v>
      </c>
      <c r="AA45" s="127">
        <v>0</v>
      </c>
      <c r="AB45" s="127">
        <v>0</v>
      </c>
      <c r="AC45" s="127">
        <v>3000</v>
      </c>
      <c r="AD45" s="127">
        <v>0</v>
      </c>
      <c r="AE45" s="127">
        <v>39676.761899999998</v>
      </c>
      <c r="AF45" s="127">
        <v>100</v>
      </c>
      <c r="AG45" s="127">
        <v>1500</v>
      </c>
      <c r="AH45" s="127">
        <v>0</v>
      </c>
      <c r="AI45" s="127">
        <v>0</v>
      </c>
      <c r="AJ45" s="127">
        <v>0</v>
      </c>
      <c r="AK45" s="127">
        <v>0</v>
      </c>
      <c r="AL45" s="127">
        <v>0</v>
      </c>
      <c r="AM45" s="127">
        <v>700</v>
      </c>
      <c r="AN45" s="127">
        <v>100</v>
      </c>
      <c r="AO45" s="127">
        <v>1500</v>
      </c>
      <c r="AP45" s="127">
        <v>0</v>
      </c>
      <c r="AQ45" s="127">
        <v>38976.761899999998</v>
      </c>
      <c r="AR45" s="127">
        <v>0</v>
      </c>
      <c r="AS45" s="127">
        <v>0</v>
      </c>
      <c r="AT45" s="127">
        <v>0</v>
      </c>
      <c r="AU45" s="127">
        <v>0</v>
      </c>
      <c r="AV45" s="127">
        <v>0</v>
      </c>
      <c r="AW45" s="127">
        <v>2300</v>
      </c>
      <c r="AX45" s="127">
        <v>230</v>
      </c>
      <c r="AY45" s="127">
        <v>0</v>
      </c>
      <c r="AZ45" s="127">
        <v>0</v>
      </c>
      <c r="BA45" s="127">
        <v>2300</v>
      </c>
      <c r="BB45" s="127">
        <v>230</v>
      </c>
      <c r="BC45" s="127">
        <v>0</v>
      </c>
      <c r="BD45" s="127">
        <v>0</v>
      </c>
      <c r="BE45" s="127">
        <v>0</v>
      </c>
      <c r="BF45" s="127">
        <v>0</v>
      </c>
      <c r="BG45" s="127">
        <v>0</v>
      </c>
      <c r="BH45" s="127">
        <v>0</v>
      </c>
      <c r="BI45" s="127">
        <v>3800</v>
      </c>
      <c r="BJ45" s="127">
        <v>19.811199999999999</v>
      </c>
      <c r="BK45" s="127">
        <v>16500</v>
      </c>
      <c r="BL45" s="127">
        <v>0</v>
      </c>
      <c r="BM45" s="127">
        <v>0</v>
      </c>
      <c r="BN45" s="127">
        <v>0</v>
      </c>
      <c r="BO45" s="127">
        <v>0</v>
      </c>
      <c r="BP45" s="127">
        <v>0</v>
      </c>
      <c r="BQ45" s="127">
        <v>0</v>
      </c>
      <c r="BR45" s="127">
        <v>0</v>
      </c>
      <c r="BS45" s="127">
        <v>0</v>
      </c>
      <c r="BT45" s="127">
        <v>0</v>
      </c>
      <c r="BU45" s="127">
        <v>2000</v>
      </c>
      <c r="BV45" s="127">
        <v>0</v>
      </c>
      <c r="BW45" s="127">
        <v>2500</v>
      </c>
      <c r="BX45" s="127">
        <v>0</v>
      </c>
      <c r="BY45" s="127">
        <v>1800</v>
      </c>
      <c r="BZ45" s="127">
        <v>19.811199999999999</v>
      </c>
      <c r="CA45" s="127">
        <v>14000</v>
      </c>
      <c r="CB45" s="127">
        <v>0</v>
      </c>
      <c r="CC45" s="127">
        <v>0</v>
      </c>
      <c r="CD45" s="127">
        <v>0</v>
      </c>
      <c r="CE45" s="127">
        <v>0</v>
      </c>
      <c r="CF45" s="127">
        <v>0</v>
      </c>
      <c r="CG45" s="127">
        <v>0</v>
      </c>
      <c r="CH45" s="127">
        <v>0</v>
      </c>
      <c r="CI45" s="127">
        <v>0</v>
      </c>
      <c r="CJ45" s="127">
        <v>0</v>
      </c>
      <c r="CK45" s="127">
        <v>22876.3</v>
      </c>
      <c r="CL45" s="127">
        <v>3040.96</v>
      </c>
      <c r="CM45" s="127">
        <v>0</v>
      </c>
      <c r="CN45" s="127">
        <v>0</v>
      </c>
      <c r="CO45" s="127">
        <v>19576.3</v>
      </c>
      <c r="CP45" s="127">
        <v>3040.96</v>
      </c>
      <c r="CQ45" s="127">
        <v>0</v>
      </c>
      <c r="CR45" s="127">
        <v>0</v>
      </c>
      <c r="CS45" s="127">
        <v>18726.3</v>
      </c>
      <c r="CT45" s="127">
        <v>3040.96</v>
      </c>
      <c r="CU45" s="127">
        <v>0</v>
      </c>
      <c r="CV45" s="127">
        <v>0</v>
      </c>
      <c r="CW45" s="127">
        <v>0</v>
      </c>
      <c r="CX45" s="127">
        <v>0</v>
      </c>
      <c r="CY45" s="127">
        <v>0</v>
      </c>
      <c r="CZ45" s="127">
        <v>0</v>
      </c>
      <c r="DA45" s="127">
        <v>0</v>
      </c>
      <c r="DB45" s="127">
        <v>0</v>
      </c>
      <c r="DC45" s="127">
        <v>0</v>
      </c>
      <c r="DD45" s="127">
        <v>0</v>
      </c>
      <c r="DE45" s="127">
        <v>0</v>
      </c>
      <c r="DF45" s="127">
        <v>0</v>
      </c>
      <c r="DG45" s="127">
        <v>0</v>
      </c>
      <c r="DH45" s="127">
        <v>0</v>
      </c>
      <c r="DI45" s="127">
        <f>DK45+DM45-DO45</f>
        <v>2984</v>
      </c>
      <c r="DJ45" s="127">
        <f>DL45+DN45-DP45</f>
        <v>345</v>
      </c>
      <c r="DK45" s="127">
        <v>25984</v>
      </c>
      <c r="DL45" s="127">
        <v>445</v>
      </c>
      <c r="DM45" s="127">
        <v>0</v>
      </c>
      <c r="DN45" s="127">
        <v>0</v>
      </c>
      <c r="DO45" s="127">
        <v>23000</v>
      </c>
      <c r="DP45" s="127">
        <v>100</v>
      </c>
    </row>
    <row r="46" spans="1:120">
      <c r="A46" s="125">
        <v>37</v>
      </c>
      <c r="B46" s="76" t="s">
        <v>81</v>
      </c>
      <c r="C46" s="127">
        <f>E46+G46-DO46</f>
        <v>80628.710499999986</v>
      </c>
      <c r="D46" s="127">
        <f>F46+H46-DP46</f>
        <v>18437.1587</v>
      </c>
      <c r="E46" s="127">
        <f>I46+U46+Y46+AC46+AW46+BI46+CG46+CK46+CW46+DE46+DK46</f>
        <v>79667.899999999994</v>
      </c>
      <c r="F46" s="127">
        <f>J46+V46+Z46+AD46+AX46+BJ46+CH46+CL46+CX46+DF46+DL46</f>
        <v>17556.0537</v>
      </c>
      <c r="G46" s="127">
        <f>K46+W46+AA46+AE46+AY46+BK46+CI46+CM46+CY46+DG46+DM46</f>
        <v>5800</v>
      </c>
      <c r="H46" s="127">
        <f>L46+X46+AB46+AF46+AZ46+BL46+CJ46+CN46+CZ46+DH46+DN46</f>
        <v>881.10500000000002</v>
      </c>
      <c r="I46" s="127">
        <v>30273</v>
      </c>
      <c r="J46" s="127">
        <v>7886.0309999999999</v>
      </c>
      <c r="K46" s="127">
        <v>1300</v>
      </c>
      <c r="L46" s="127">
        <v>120</v>
      </c>
      <c r="M46" s="127">
        <v>30273</v>
      </c>
      <c r="N46" s="127">
        <v>7886.0309999999999</v>
      </c>
      <c r="O46" s="127">
        <v>1300</v>
      </c>
      <c r="P46" s="127">
        <v>120</v>
      </c>
      <c r="Q46" s="127">
        <v>0</v>
      </c>
      <c r="R46" s="127">
        <v>0</v>
      </c>
      <c r="S46" s="127">
        <v>0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127">
        <v>0</v>
      </c>
      <c r="AB46" s="127">
        <v>0</v>
      </c>
      <c r="AC46" s="127">
        <v>3750</v>
      </c>
      <c r="AD46" s="127">
        <v>1270</v>
      </c>
      <c r="AE46" s="127">
        <v>4200</v>
      </c>
      <c r="AF46" s="127">
        <v>761.10500000000002</v>
      </c>
      <c r="AG46" s="127">
        <v>1950</v>
      </c>
      <c r="AH46" s="127">
        <v>0</v>
      </c>
      <c r="AI46" s="127">
        <v>4200</v>
      </c>
      <c r="AJ46" s="127">
        <v>761.10500000000002</v>
      </c>
      <c r="AK46" s="127">
        <v>0</v>
      </c>
      <c r="AL46" s="127">
        <v>0</v>
      </c>
      <c r="AM46" s="127">
        <v>0</v>
      </c>
      <c r="AN46" s="127">
        <v>0</v>
      </c>
      <c r="AO46" s="127">
        <v>1800</v>
      </c>
      <c r="AP46" s="127">
        <v>1270</v>
      </c>
      <c r="AQ46" s="127">
        <v>0</v>
      </c>
      <c r="AR46" s="127">
        <v>0</v>
      </c>
      <c r="AS46" s="127">
        <v>0</v>
      </c>
      <c r="AT46" s="127">
        <v>0</v>
      </c>
      <c r="AU46" s="127">
        <v>0</v>
      </c>
      <c r="AV46" s="127">
        <v>0</v>
      </c>
      <c r="AW46" s="127">
        <v>500</v>
      </c>
      <c r="AX46" s="127">
        <v>0</v>
      </c>
      <c r="AY46" s="127">
        <v>0</v>
      </c>
      <c r="AZ46" s="127">
        <v>0</v>
      </c>
      <c r="BA46" s="127">
        <v>500</v>
      </c>
      <c r="BB46" s="127">
        <v>0</v>
      </c>
      <c r="BC46" s="127">
        <v>0</v>
      </c>
      <c r="BD46" s="127">
        <v>0</v>
      </c>
      <c r="BE46" s="127">
        <v>0</v>
      </c>
      <c r="BF46" s="127">
        <v>0</v>
      </c>
      <c r="BG46" s="127">
        <v>0</v>
      </c>
      <c r="BH46" s="127">
        <v>0</v>
      </c>
      <c r="BI46" s="127">
        <v>1611</v>
      </c>
      <c r="BJ46" s="127">
        <v>851</v>
      </c>
      <c r="BK46" s="127">
        <v>0</v>
      </c>
      <c r="BL46" s="127">
        <v>0</v>
      </c>
      <c r="BM46" s="127">
        <v>0</v>
      </c>
      <c r="BN46" s="127">
        <v>0</v>
      </c>
      <c r="BO46" s="127">
        <v>0</v>
      </c>
      <c r="BP46" s="127">
        <v>0</v>
      </c>
      <c r="BQ46" s="127">
        <v>0</v>
      </c>
      <c r="BR46" s="127">
        <v>0</v>
      </c>
      <c r="BS46" s="127">
        <v>0</v>
      </c>
      <c r="BT46" s="127">
        <v>0</v>
      </c>
      <c r="BU46" s="127">
        <v>1000</v>
      </c>
      <c r="BV46" s="127">
        <v>240</v>
      </c>
      <c r="BW46" s="127">
        <v>0</v>
      </c>
      <c r="BX46" s="127">
        <v>0</v>
      </c>
      <c r="BY46" s="127">
        <v>611</v>
      </c>
      <c r="BZ46" s="127">
        <v>611</v>
      </c>
      <c r="CA46" s="127">
        <v>0</v>
      </c>
      <c r="CB46" s="127">
        <v>0</v>
      </c>
      <c r="CC46" s="127">
        <v>0</v>
      </c>
      <c r="CD46" s="127">
        <v>0</v>
      </c>
      <c r="CE46" s="127">
        <v>0</v>
      </c>
      <c r="CF46" s="127">
        <v>0</v>
      </c>
      <c r="CG46" s="127">
        <v>0</v>
      </c>
      <c r="CH46" s="127">
        <v>0</v>
      </c>
      <c r="CI46" s="127">
        <v>0</v>
      </c>
      <c r="CJ46" s="127">
        <v>0</v>
      </c>
      <c r="CK46" s="127">
        <v>6000</v>
      </c>
      <c r="CL46" s="127">
        <v>1041.8647000000001</v>
      </c>
      <c r="CM46" s="127">
        <v>0</v>
      </c>
      <c r="CN46" s="127">
        <v>0</v>
      </c>
      <c r="CO46" s="127">
        <v>6000</v>
      </c>
      <c r="CP46" s="127">
        <v>1041.8647000000001</v>
      </c>
      <c r="CQ46" s="127">
        <v>0</v>
      </c>
      <c r="CR46" s="127">
        <v>0</v>
      </c>
      <c r="CS46" s="127">
        <v>6000</v>
      </c>
      <c r="CT46" s="127">
        <v>1041.8647000000001</v>
      </c>
      <c r="CU46" s="127">
        <v>0</v>
      </c>
      <c r="CV46" s="127">
        <v>0</v>
      </c>
      <c r="CW46" s="127">
        <v>26100</v>
      </c>
      <c r="CX46" s="127">
        <v>6005.1580000000004</v>
      </c>
      <c r="CY46" s="127">
        <v>300</v>
      </c>
      <c r="CZ46" s="127">
        <v>0</v>
      </c>
      <c r="DA46" s="127">
        <v>26100</v>
      </c>
      <c r="DB46" s="127">
        <v>6005.1580000000004</v>
      </c>
      <c r="DC46" s="127">
        <v>300</v>
      </c>
      <c r="DD46" s="127">
        <v>0</v>
      </c>
      <c r="DE46" s="127">
        <v>1500</v>
      </c>
      <c r="DF46" s="127">
        <v>502</v>
      </c>
      <c r="DG46" s="127">
        <v>0</v>
      </c>
      <c r="DH46" s="127">
        <v>0</v>
      </c>
      <c r="DI46" s="127">
        <f>DK46+DM46-DO46</f>
        <v>5094.7104999999992</v>
      </c>
      <c r="DJ46" s="127">
        <f>DL46+DN46-DP46</f>
        <v>0</v>
      </c>
      <c r="DK46" s="127">
        <v>9933.9</v>
      </c>
      <c r="DL46" s="127">
        <v>0</v>
      </c>
      <c r="DM46" s="127">
        <v>0</v>
      </c>
      <c r="DN46" s="127">
        <v>0</v>
      </c>
      <c r="DO46" s="127">
        <v>4839.1895000000004</v>
      </c>
      <c r="DP46" s="127">
        <v>0</v>
      </c>
    </row>
    <row r="47" spans="1:120">
      <c r="A47" s="125">
        <v>38</v>
      </c>
      <c r="B47" s="76" t="s">
        <v>82</v>
      </c>
      <c r="C47" s="127">
        <f>E47+G47-DO47</f>
        <v>344417.44669999997</v>
      </c>
      <c r="D47" s="127">
        <f>F47+H47-DP47</f>
        <v>13135.728799999999</v>
      </c>
      <c r="E47" s="127">
        <f>I47+U47+Y47+AC47+AW47+BI47+CG47+CK47+CW47+DE47+DK47</f>
        <v>236225</v>
      </c>
      <c r="F47" s="127">
        <f>J47+V47+Z47+AD47+AX47+BJ47+CH47+CL47+CX47+DF47+DL47</f>
        <v>13135.728799999999</v>
      </c>
      <c r="G47" s="127">
        <f>K47+W47+AA47+AE47+AY47+BK47+CI47+CM47+CY47+DG47+DM47</f>
        <v>153192.4467</v>
      </c>
      <c r="H47" s="127">
        <f>L47+X47+AB47+AF47+AZ47+BL47+CJ47+CN47+CZ47+DH47+DN47</f>
        <v>0</v>
      </c>
      <c r="I47" s="127">
        <v>68716</v>
      </c>
      <c r="J47" s="127">
        <v>8101.4759999999997</v>
      </c>
      <c r="K47" s="127">
        <v>2192.4467</v>
      </c>
      <c r="L47" s="127">
        <v>0</v>
      </c>
      <c r="M47" s="127">
        <v>63616</v>
      </c>
      <c r="N47" s="127">
        <v>8101.4759999999997</v>
      </c>
      <c r="O47" s="127">
        <v>2192.4467</v>
      </c>
      <c r="P47" s="127">
        <v>0</v>
      </c>
      <c r="Q47" s="127">
        <v>5100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44300</v>
      </c>
      <c r="AD47" s="127">
        <v>127</v>
      </c>
      <c r="AE47" s="127">
        <v>135600</v>
      </c>
      <c r="AF47" s="127">
        <v>0</v>
      </c>
      <c r="AG47" s="127">
        <v>34500</v>
      </c>
      <c r="AH47" s="127">
        <v>10</v>
      </c>
      <c r="AI47" s="127">
        <v>32600</v>
      </c>
      <c r="AJ47" s="127">
        <v>0</v>
      </c>
      <c r="AK47" s="127">
        <v>800</v>
      </c>
      <c r="AL47" s="127">
        <v>117</v>
      </c>
      <c r="AM47" s="127">
        <v>0</v>
      </c>
      <c r="AN47" s="127">
        <v>0</v>
      </c>
      <c r="AO47" s="127">
        <v>9000</v>
      </c>
      <c r="AP47" s="127">
        <v>0</v>
      </c>
      <c r="AQ47" s="127">
        <v>103000</v>
      </c>
      <c r="AR47" s="127">
        <v>0</v>
      </c>
      <c r="AS47" s="127">
        <v>0</v>
      </c>
      <c r="AT47" s="127">
        <v>0</v>
      </c>
      <c r="AU47" s="127">
        <v>0</v>
      </c>
      <c r="AV47" s="127">
        <v>0</v>
      </c>
      <c r="AW47" s="127">
        <v>3580</v>
      </c>
      <c r="AX47" s="127">
        <v>0</v>
      </c>
      <c r="AY47" s="127">
        <v>0</v>
      </c>
      <c r="AZ47" s="127">
        <v>0</v>
      </c>
      <c r="BA47" s="127">
        <v>3580</v>
      </c>
      <c r="BB47" s="127">
        <v>0</v>
      </c>
      <c r="BC47" s="127">
        <v>0</v>
      </c>
      <c r="BD47" s="127">
        <v>0</v>
      </c>
      <c r="BE47" s="127">
        <v>0</v>
      </c>
      <c r="BF47" s="127">
        <v>0</v>
      </c>
      <c r="BG47" s="127">
        <v>0</v>
      </c>
      <c r="BH47" s="127">
        <v>0</v>
      </c>
      <c r="BI47" s="127">
        <v>9800</v>
      </c>
      <c r="BJ47" s="127">
        <v>1319.4491</v>
      </c>
      <c r="BK47" s="127">
        <v>15400</v>
      </c>
      <c r="BL47" s="127">
        <v>0</v>
      </c>
      <c r="BM47" s="127">
        <v>0</v>
      </c>
      <c r="BN47" s="127">
        <v>0</v>
      </c>
      <c r="BO47" s="127">
        <v>0</v>
      </c>
      <c r="BP47" s="127">
        <v>0</v>
      </c>
      <c r="BQ47" s="127">
        <v>0</v>
      </c>
      <c r="BR47" s="127">
        <v>0</v>
      </c>
      <c r="BS47" s="127">
        <v>0</v>
      </c>
      <c r="BT47" s="127">
        <v>0</v>
      </c>
      <c r="BU47" s="127">
        <v>1800</v>
      </c>
      <c r="BV47" s="127">
        <v>0</v>
      </c>
      <c r="BW47" s="127">
        <v>0</v>
      </c>
      <c r="BX47" s="127">
        <v>0</v>
      </c>
      <c r="BY47" s="127">
        <v>8000</v>
      </c>
      <c r="BZ47" s="127">
        <v>1319.4491</v>
      </c>
      <c r="CA47" s="127">
        <v>15400</v>
      </c>
      <c r="CB47" s="127">
        <v>0</v>
      </c>
      <c r="CC47" s="127">
        <v>0</v>
      </c>
      <c r="CD47" s="127">
        <v>0</v>
      </c>
      <c r="CE47" s="127">
        <v>0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17829</v>
      </c>
      <c r="CL47" s="127">
        <v>942.80370000000005</v>
      </c>
      <c r="CM47" s="127">
        <v>0</v>
      </c>
      <c r="CN47" s="127">
        <v>0</v>
      </c>
      <c r="CO47" s="127">
        <v>16129</v>
      </c>
      <c r="CP47" s="127">
        <v>942.80370000000005</v>
      </c>
      <c r="CQ47" s="127">
        <v>0</v>
      </c>
      <c r="CR47" s="127">
        <v>0</v>
      </c>
      <c r="CS47" s="127">
        <v>16129</v>
      </c>
      <c r="CT47" s="127">
        <v>942.80370000000005</v>
      </c>
      <c r="CU47" s="127">
        <v>0</v>
      </c>
      <c r="CV47" s="127">
        <v>0</v>
      </c>
      <c r="CW47" s="127">
        <v>43000</v>
      </c>
      <c r="CX47" s="127">
        <v>2645</v>
      </c>
      <c r="CY47" s="127">
        <v>0</v>
      </c>
      <c r="CZ47" s="127">
        <v>0</v>
      </c>
      <c r="DA47" s="127">
        <v>43000</v>
      </c>
      <c r="DB47" s="127">
        <v>2645</v>
      </c>
      <c r="DC47" s="127">
        <v>0</v>
      </c>
      <c r="DD47" s="127">
        <v>0</v>
      </c>
      <c r="DE47" s="127">
        <v>2000</v>
      </c>
      <c r="DF47" s="127">
        <v>0</v>
      </c>
      <c r="DG47" s="127">
        <v>0</v>
      </c>
      <c r="DH47" s="127">
        <v>0</v>
      </c>
      <c r="DI47" s="127">
        <f>DK47+DM47-DO47</f>
        <v>2000</v>
      </c>
      <c r="DJ47" s="127">
        <f>DL47+DN47-DP47</f>
        <v>0</v>
      </c>
      <c r="DK47" s="127">
        <v>47000</v>
      </c>
      <c r="DL47" s="127">
        <v>0</v>
      </c>
      <c r="DM47" s="127">
        <v>0</v>
      </c>
      <c r="DN47" s="127">
        <v>0</v>
      </c>
      <c r="DO47" s="127">
        <v>45000</v>
      </c>
      <c r="DP47" s="127">
        <v>0</v>
      </c>
    </row>
    <row r="48" spans="1:120">
      <c r="A48" s="125">
        <v>39</v>
      </c>
      <c r="B48" s="76" t="s">
        <v>83</v>
      </c>
      <c r="C48" s="127">
        <f>E48+G48-DO48</f>
        <v>209436.12909999999</v>
      </c>
      <c r="D48" s="127">
        <f>F48+H48-DP48</f>
        <v>14208.765800000001</v>
      </c>
      <c r="E48" s="127">
        <f>I48+U48+Y48+AC48+AW48+BI48+CG48+CK48+CW48+DE48+DK48</f>
        <v>181145</v>
      </c>
      <c r="F48" s="127">
        <f>J48+V48+Z48+AD48+AX48+BJ48+CH48+CL48+CX48+DF48+DL48</f>
        <v>14208.765800000001</v>
      </c>
      <c r="G48" s="127">
        <f>K48+W48+AA48+AE48+AY48+BK48+CI48+CM48+CY48+DG48+DM48</f>
        <v>28291.129099999998</v>
      </c>
      <c r="H48" s="127">
        <f>L48+X48+AB48+AF48+AZ48+BL48+CJ48+CN48+CZ48+DH48+DN48</f>
        <v>0</v>
      </c>
      <c r="I48" s="127">
        <v>48306</v>
      </c>
      <c r="J48" s="127">
        <v>6136.5700999999999</v>
      </c>
      <c r="K48" s="127">
        <v>900</v>
      </c>
      <c r="L48" s="127">
        <v>0</v>
      </c>
      <c r="M48" s="127">
        <v>42816</v>
      </c>
      <c r="N48" s="127">
        <v>6087.3701000000001</v>
      </c>
      <c r="O48" s="127">
        <v>420</v>
      </c>
      <c r="P48" s="127">
        <v>0</v>
      </c>
      <c r="Q48" s="127">
        <v>5090</v>
      </c>
      <c r="R48" s="127">
        <v>0</v>
      </c>
      <c r="S48" s="127">
        <v>480</v>
      </c>
      <c r="T48" s="127">
        <v>0</v>
      </c>
      <c r="U48" s="127">
        <v>500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31799</v>
      </c>
      <c r="AD48" s="127">
        <v>91.1</v>
      </c>
      <c r="AE48" s="127">
        <v>16291.1291</v>
      </c>
      <c r="AF48" s="127">
        <v>0</v>
      </c>
      <c r="AG48" s="127">
        <v>27399</v>
      </c>
      <c r="AH48" s="127">
        <v>0</v>
      </c>
      <c r="AI48" s="127">
        <v>5991.1291000000001</v>
      </c>
      <c r="AJ48" s="127">
        <v>0</v>
      </c>
      <c r="AK48" s="127">
        <v>0</v>
      </c>
      <c r="AL48" s="127">
        <v>0</v>
      </c>
      <c r="AM48" s="127">
        <v>0</v>
      </c>
      <c r="AN48" s="127">
        <v>0</v>
      </c>
      <c r="AO48" s="127">
        <v>4400</v>
      </c>
      <c r="AP48" s="127">
        <v>91.1</v>
      </c>
      <c r="AQ48" s="127">
        <v>10300</v>
      </c>
      <c r="AR48" s="127">
        <v>0</v>
      </c>
      <c r="AS48" s="127">
        <v>0</v>
      </c>
      <c r="AT48" s="127">
        <v>0</v>
      </c>
      <c r="AU48" s="127">
        <v>0</v>
      </c>
      <c r="AV48" s="127">
        <v>0</v>
      </c>
      <c r="AW48" s="127">
        <v>1500</v>
      </c>
      <c r="AX48" s="127">
        <v>0</v>
      </c>
      <c r="AY48" s="127">
        <v>0</v>
      </c>
      <c r="AZ48" s="127">
        <v>0</v>
      </c>
      <c r="BA48" s="127">
        <v>1500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27">
        <v>0</v>
      </c>
      <c r="BH48" s="127">
        <v>0</v>
      </c>
      <c r="BI48" s="127">
        <v>19400</v>
      </c>
      <c r="BJ48" s="127">
        <v>3045.4297000000001</v>
      </c>
      <c r="BK48" s="127">
        <v>11100</v>
      </c>
      <c r="BL48" s="127">
        <v>0</v>
      </c>
      <c r="BM48" s="127">
        <v>0</v>
      </c>
      <c r="BN48" s="127">
        <v>0</v>
      </c>
      <c r="BO48" s="127">
        <v>0</v>
      </c>
      <c r="BP48" s="127">
        <v>0</v>
      </c>
      <c r="BQ48" s="127">
        <v>0</v>
      </c>
      <c r="BR48" s="127">
        <v>0</v>
      </c>
      <c r="BS48" s="127">
        <v>0</v>
      </c>
      <c r="BT48" s="127">
        <v>0</v>
      </c>
      <c r="BU48" s="127">
        <v>17700</v>
      </c>
      <c r="BV48" s="127">
        <v>2724.6</v>
      </c>
      <c r="BW48" s="127">
        <v>0</v>
      </c>
      <c r="BX48" s="127">
        <v>0</v>
      </c>
      <c r="BY48" s="127">
        <v>1700</v>
      </c>
      <c r="BZ48" s="127">
        <v>320.8297</v>
      </c>
      <c r="CA48" s="127">
        <v>11100</v>
      </c>
      <c r="CB48" s="127">
        <v>0</v>
      </c>
      <c r="CC48" s="127">
        <v>0</v>
      </c>
      <c r="CD48" s="127">
        <v>0</v>
      </c>
      <c r="CE48" s="127">
        <v>0</v>
      </c>
      <c r="CF48" s="127">
        <v>0</v>
      </c>
      <c r="CG48" s="127">
        <v>0</v>
      </c>
      <c r="CH48" s="127">
        <v>0</v>
      </c>
      <c r="CI48" s="127">
        <v>0</v>
      </c>
      <c r="CJ48" s="127">
        <v>0</v>
      </c>
      <c r="CK48" s="127">
        <v>11640</v>
      </c>
      <c r="CL48" s="127">
        <v>1748.52</v>
      </c>
      <c r="CM48" s="127">
        <v>0</v>
      </c>
      <c r="CN48" s="127">
        <v>0</v>
      </c>
      <c r="CO48" s="127">
        <v>11640</v>
      </c>
      <c r="CP48" s="127">
        <v>1748.52</v>
      </c>
      <c r="CQ48" s="127">
        <v>0</v>
      </c>
      <c r="CR48" s="127">
        <v>0</v>
      </c>
      <c r="CS48" s="127">
        <v>9740</v>
      </c>
      <c r="CT48" s="127">
        <v>1748.52</v>
      </c>
      <c r="CU48" s="127">
        <v>0</v>
      </c>
      <c r="CV48" s="127">
        <v>0</v>
      </c>
      <c r="CW48" s="127">
        <v>28400</v>
      </c>
      <c r="CX48" s="127">
        <v>3187.1460000000002</v>
      </c>
      <c r="CY48" s="127">
        <v>0</v>
      </c>
      <c r="CZ48" s="127">
        <v>0</v>
      </c>
      <c r="DA48" s="127">
        <v>28400</v>
      </c>
      <c r="DB48" s="127">
        <v>3187.1460000000002</v>
      </c>
      <c r="DC48" s="127">
        <v>0</v>
      </c>
      <c r="DD48" s="127">
        <v>0</v>
      </c>
      <c r="DE48" s="127">
        <v>3600</v>
      </c>
      <c r="DF48" s="127">
        <v>0</v>
      </c>
      <c r="DG48" s="127">
        <v>0</v>
      </c>
      <c r="DH48" s="127">
        <v>0</v>
      </c>
      <c r="DI48" s="127">
        <f>DK48+DM48-DO48</f>
        <v>36000</v>
      </c>
      <c r="DJ48" s="127">
        <f>DL48+DN48-DP48</f>
        <v>0</v>
      </c>
      <c r="DK48" s="127">
        <v>36000</v>
      </c>
      <c r="DL48" s="127">
        <v>0</v>
      </c>
      <c r="DM48" s="127">
        <v>0</v>
      </c>
      <c r="DN48" s="127">
        <v>0</v>
      </c>
      <c r="DO48" s="127">
        <v>0</v>
      </c>
      <c r="DP48" s="127">
        <v>0</v>
      </c>
    </row>
    <row r="49" spans="1:120">
      <c r="A49" s="125">
        <v>40</v>
      </c>
      <c r="B49" s="76" t="s">
        <v>84</v>
      </c>
      <c r="C49" s="127">
        <f>E49+G49-DO49</f>
        <v>344720.75290000002</v>
      </c>
      <c r="D49" s="127">
        <f>F49+H49-DP49</f>
        <v>21120.668899999997</v>
      </c>
      <c r="E49" s="127">
        <f>I49+U49+Y49+AC49+AW49+BI49+CG49+CK49+CW49+DE49+DK49</f>
        <v>250411</v>
      </c>
      <c r="F49" s="127">
        <f>J49+V49+Z49+AD49+AX49+BJ49+CH49+CL49+CX49+DF49+DL49</f>
        <v>20310.800899999998</v>
      </c>
      <c r="G49" s="127">
        <f>K49+W49+AA49+AE49+AY49+BK49+CI49+CM49+CY49+DG49+DM49</f>
        <v>98309.752900000007</v>
      </c>
      <c r="H49" s="127">
        <f>L49+X49+AB49+AF49+AZ49+BL49+CJ49+CN49+CZ49+DH49+DN49</f>
        <v>809.86799999999994</v>
      </c>
      <c r="I49" s="127">
        <v>63624</v>
      </c>
      <c r="J49" s="127">
        <v>7225.8852999999999</v>
      </c>
      <c r="K49" s="127">
        <v>1600</v>
      </c>
      <c r="L49" s="127">
        <v>999.9</v>
      </c>
      <c r="M49" s="127">
        <v>55894</v>
      </c>
      <c r="N49" s="127">
        <v>6770.8852999999999</v>
      </c>
      <c r="O49" s="127">
        <v>1600</v>
      </c>
      <c r="P49" s="127">
        <v>999.9</v>
      </c>
      <c r="Q49" s="127">
        <v>7730</v>
      </c>
      <c r="R49" s="127">
        <v>455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38600</v>
      </c>
      <c r="AD49" s="127">
        <v>1076.318</v>
      </c>
      <c r="AE49" s="127">
        <v>95909.752900000007</v>
      </c>
      <c r="AF49" s="127">
        <v>-190.03200000000001</v>
      </c>
      <c r="AG49" s="127">
        <v>31200</v>
      </c>
      <c r="AH49" s="127">
        <v>676.31799999999998</v>
      </c>
      <c r="AI49" s="127">
        <v>600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7400</v>
      </c>
      <c r="AP49" s="127">
        <v>400</v>
      </c>
      <c r="AQ49" s="127">
        <v>95309.752900000007</v>
      </c>
      <c r="AR49" s="127">
        <v>0</v>
      </c>
      <c r="AS49" s="127">
        <v>0</v>
      </c>
      <c r="AT49" s="127">
        <v>0</v>
      </c>
      <c r="AU49" s="127">
        <v>0</v>
      </c>
      <c r="AV49" s="127">
        <v>-190.03200000000001</v>
      </c>
      <c r="AW49" s="127">
        <v>9100</v>
      </c>
      <c r="AX49" s="127">
        <v>0</v>
      </c>
      <c r="AY49" s="127">
        <v>0</v>
      </c>
      <c r="AZ49" s="127">
        <v>0</v>
      </c>
      <c r="BA49" s="127">
        <v>2500</v>
      </c>
      <c r="BB49" s="127">
        <v>0</v>
      </c>
      <c r="BC49" s="127">
        <v>0</v>
      </c>
      <c r="BD49" s="127">
        <v>0</v>
      </c>
      <c r="BE49" s="127">
        <v>3100</v>
      </c>
      <c r="BF49" s="127">
        <v>0</v>
      </c>
      <c r="BG49" s="127">
        <v>0</v>
      </c>
      <c r="BH49" s="127">
        <v>0</v>
      </c>
      <c r="BI49" s="127">
        <v>21560</v>
      </c>
      <c r="BJ49" s="127">
        <v>2381.8575999999998</v>
      </c>
      <c r="BK49" s="127">
        <v>800</v>
      </c>
      <c r="BL49" s="127">
        <v>0</v>
      </c>
      <c r="BM49" s="127">
        <v>0</v>
      </c>
      <c r="BN49" s="127">
        <v>0</v>
      </c>
      <c r="BO49" s="127">
        <v>0</v>
      </c>
      <c r="BP49" s="127">
        <v>0</v>
      </c>
      <c r="BQ49" s="127">
        <v>0</v>
      </c>
      <c r="BR49" s="127">
        <v>0</v>
      </c>
      <c r="BS49" s="127">
        <v>0</v>
      </c>
      <c r="BT49" s="127">
        <v>0</v>
      </c>
      <c r="BU49" s="127">
        <v>4160</v>
      </c>
      <c r="BV49" s="127">
        <v>235.61</v>
      </c>
      <c r="BW49" s="127">
        <v>500</v>
      </c>
      <c r="BX49" s="127">
        <v>0</v>
      </c>
      <c r="BY49" s="127">
        <v>17400</v>
      </c>
      <c r="BZ49" s="127">
        <v>2146.2476000000001</v>
      </c>
      <c r="CA49" s="127">
        <v>300</v>
      </c>
      <c r="CB49" s="127">
        <v>0</v>
      </c>
      <c r="CC49" s="127">
        <v>0</v>
      </c>
      <c r="CD49" s="127">
        <v>0</v>
      </c>
      <c r="CE49" s="127">
        <v>0</v>
      </c>
      <c r="CF49" s="127">
        <v>0</v>
      </c>
      <c r="CG49" s="127">
        <v>0</v>
      </c>
      <c r="CH49" s="127">
        <v>0</v>
      </c>
      <c r="CI49" s="127">
        <v>0</v>
      </c>
      <c r="CJ49" s="127">
        <v>0</v>
      </c>
      <c r="CK49" s="127">
        <v>9827</v>
      </c>
      <c r="CL49" s="127">
        <v>1653</v>
      </c>
      <c r="CM49" s="127">
        <v>0</v>
      </c>
      <c r="CN49" s="127">
        <v>0</v>
      </c>
      <c r="CO49" s="127">
        <v>8850</v>
      </c>
      <c r="CP49" s="127">
        <v>1653</v>
      </c>
      <c r="CQ49" s="127">
        <v>0</v>
      </c>
      <c r="CR49" s="127">
        <v>0</v>
      </c>
      <c r="CS49" s="127">
        <v>0</v>
      </c>
      <c r="CT49" s="127">
        <v>0</v>
      </c>
      <c r="CU49" s="127">
        <v>0</v>
      </c>
      <c r="CV49" s="127">
        <v>0</v>
      </c>
      <c r="CW49" s="127">
        <v>54200</v>
      </c>
      <c r="CX49" s="127">
        <v>7633.74</v>
      </c>
      <c r="CY49" s="127">
        <v>0</v>
      </c>
      <c r="CZ49" s="127">
        <v>0</v>
      </c>
      <c r="DA49" s="127">
        <v>29500</v>
      </c>
      <c r="DB49" s="127">
        <v>3595</v>
      </c>
      <c r="DC49" s="127">
        <v>0</v>
      </c>
      <c r="DD49" s="127">
        <v>0</v>
      </c>
      <c r="DE49" s="127">
        <v>3500</v>
      </c>
      <c r="DF49" s="127">
        <v>340</v>
      </c>
      <c r="DG49" s="127">
        <v>0</v>
      </c>
      <c r="DH49" s="127">
        <v>0</v>
      </c>
      <c r="DI49" s="127">
        <f>DK49+DM49-DO49</f>
        <v>46000</v>
      </c>
      <c r="DJ49" s="127">
        <f>DL49+DN49-DP49</f>
        <v>0</v>
      </c>
      <c r="DK49" s="127">
        <v>50000</v>
      </c>
      <c r="DL49" s="127">
        <v>0</v>
      </c>
      <c r="DM49" s="127">
        <v>0</v>
      </c>
      <c r="DN49" s="127">
        <v>0</v>
      </c>
      <c r="DO49" s="127">
        <v>4000</v>
      </c>
      <c r="DP49" s="127">
        <v>0</v>
      </c>
    </row>
    <row r="50" spans="1:120">
      <c r="A50" s="125">
        <v>41</v>
      </c>
      <c r="B50" s="76" t="s">
        <v>85</v>
      </c>
      <c r="C50" s="127">
        <f>E50+G50-DO50</f>
        <v>191714.51519999999</v>
      </c>
      <c r="D50" s="127">
        <f>F50+H50-DP50</f>
        <v>18083.071800000002</v>
      </c>
      <c r="E50" s="127">
        <f>I50+U50+Y50+AC50+AW50+BI50+CG50+CK50+CW50+DE50+DK50</f>
        <v>146703.4</v>
      </c>
      <c r="F50" s="127">
        <f>J50+V50+Z50+AD50+AX50+BJ50+CH50+CL50+CX50+DF50+DL50</f>
        <v>9617.8718000000008</v>
      </c>
      <c r="G50" s="127">
        <f>K50+W50+AA50+AE50+AY50+BK50+CI50+CM50+CY50+DG50+DM50</f>
        <v>74011.1152</v>
      </c>
      <c r="H50" s="127">
        <f>L50+X50+AB50+AF50+AZ50+BL50+CJ50+CN50+CZ50+DH50+DN50</f>
        <v>8465.2000000000007</v>
      </c>
      <c r="I50" s="127">
        <v>40900</v>
      </c>
      <c r="J50" s="127">
        <v>6014.5919000000004</v>
      </c>
      <c r="K50" s="127">
        <v>7400</v>
      </c>
      <c r="L50" s="127">
        <v>298</v>
      </c>
      <c r="M50" s="127">
        <v>40400</v>
      </c>
      <c r="N50" s="127">
        <v>5949.5919000000004</v>
      </c>
      <c r="O50" s="127">
        <v>900</v>
      </c>
      <c r="P50" s="127">
        <v>298</v>
      </c>
      <c r="Q50" s="127">
        <v>500</v>
      </c>
      <c r="R50" s="127">
        <v>65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35400</v>
      </c>
      <c r="AD50" s="127">
        <v>0</v>
      </c>
      <c r="AE50" s="127">
        <v>29011.1152</v>
      </c>
      <c r="AF50" s="127">
        <v>0</v>
      </c>
      <c r="AG50" s="127">
        <v>22400</v>
      </c>
      <c r="AH50" s="127">
        <v>0</v>
      </c>
      <c r="AI50" s="127">
        <v>5511.1152000000002</v>
      </c>
      <c r="AJ50" s="127">
        <v>0</v>
      </c>
      <c r="AK50" s="127">
        <v>0</v>
      </c>
      <c r="AL50" s="127">
        <v>0</v>
      </c>
      <c r="AM50" s="127">
        <v>0</v>
      </c>
      <c r="AN50" s="127">
        <v>0</v>
      </c>
      <c r="AO50" s="127">
        <v>13000</v>
      </c>
      <c r="AP50" s="127">
        <v>0</v>
      </c>
      <c r="AQ50" s="127">
        <v>23500</v>
      </c>
      <c r="AR50" s="127">
        <v>0</v>
      </c>
      <c r="AS50" s="127">
        <v>0</v>
      </c>
      <c r="AT50" s="127">
        <v>0</v>
      </c>
      <c r="AU50" s="127">
        <v>0</v>
      </c>
      <c r="AV50" s="127">
        <v>0</v>
      </c>
      <c r="AW50" s="127">
        <v>3854.5</v>
      </c>
      <c r="AX50" s="127">
        <v>580</v>
      </c>
      <c r="AY50" s="127">
        <v>0</v>
      </c>
      <c r="AZ50" s="127">
        <v>0</v>
      </c>
      <c r="BA50" s="127">
        <v>3854.5</v>
      </c>
      <c r="BB50" s="127">
        <v>580</v>
      </c>
      <c r="BC50" s="127">
        <v>0</v>
      </c>
      <c r="BD50" s="127">
        <v>0</v>
      </c>
      <c r="BE50" s="127">
        <v>0</v>
      </c>
      <c r="BF50" s="127">
        <v>0</v>
      </c>
      <c r="BG50" s="127">
        <v>0</v>
      </c>
      <c r="BH50" s="127">
        <v>0</v>
      </c>
      <c r="BI50" s="127">
        <v>13295.5</v>
      </c>
      <c r="BJ50" s="127">
        <v>197.04429999999999</v>
      </c>
      <c r="BK50" s="127">
        <v>9300</v>
      </c>
      <c r="BL50" s="127">
        <v>0</v>
      </c>
      <c r="BM50" s="127">
        <v>0</v>
      </c>
      <c r="BN50" s="127">
        <v>0</v>
      </c>
      <c r="BO50" s="127">
        <v>0</v>
      </c>
      <c r="BP50" s="127">
        <v>0</v>
      </c>
      <c r="BQ50" s="127">
        <v>0</v>
      </c>
      <c r="BR50" s="127">
        <v>0</v>
      </c>
      <c r="BS50" s="127">
        <v>0</v>
      </c>
      <c r="BT50" s="127">
        <v>0</v>
      </c>
      <c r="BU50" s="127">
        <v>9021.5</v>
      </c>
      <c r="BV50" s="127">
        <v>42.72</v>
      </c>
      <c r="BW50" s="127">
        <v>3300</v>
      </c>
      <c r="BX50" s="127">
        <v>0</v>
      </c>
      <c r="BY50" s="127">
        <v>4274</v>
      </c>
      <c r="BZ50" s="127">
        <v>154.32429999999999</v>
      </c>
      <c r="CA50" s="127">
        <v>6000</v>
      </c>
      <c r="CB50" s="127">
        <v>0</v>
      </c>
      <c r="CC50" s="127">
        <v>0</v>
      </c>
      <c r="CD50" s="127">
        <v>0</v>
      </c>
      <c r="CE50" s="127">
        <v>0</v>
      </c>
      <c r="CF50" s="127">
        <v>0</v>
      </c>
      <c r="CG50" s="127">
        <v>0</v>
      </c>
      <c r="CH50" s="127">
        <v>0</v>
      </c>
      <c r="CI50" s="127">
        <v>0</v>
      </c>
      <c r="CJ50" s="127">
        <v>0</v>
      </c>
      <c r="CK50" s="127">
        <v>16530</v>
      </c>
      <c r="CL50" s="127">
        <v>2286.2356</v>
      </c>
      <c r="CM50" s="127">
        <v>14300</v>
      </c>
      <c r="CN50" s="127">
        <v>8167.2</v>
      </c>
      <c r="CO50" s="127">
        <v>16530</v>
      </c>
      <c r="CP50" s="127">
        <v>2286.2356</v>
      </c>
      <c r="CQ50" s="127">
        <v>14300</v>
      </c>
      <c r="CR50" s="127">
        <v>8167.2</v>
      </c>
      <c r="CS50" s="127">
        <v>14530</v>
      </c>
      <c r="CT50" s="127">
        <v>2286.2356</v>
      </c>
      <c r="CU50" s="127">
        <v>14300</v>
      </c>
      <c r="CV50" s="127">
        <v>8167.2</v>
      </c>
      <c r="CW50" s="127">
        <v>4783.3999999999996</v>
      </c>
      <c r="CX50" s="127">
        <v>0</v>
      </c>
      <c r="CY50" s="127">
        <v>14000</v>
      </c>
      <c r="CZ50" s="127">
        <v>0</v>
      </c>
      <c r="DA50" s="127">
        <v>3000</v>
      </c>
      <c r="DB50" s="127">
        <v>0</v>
      </c>
      <c r="DC50" s="127">
        <v>14000</v>
      </c>
      <c r="DD50" s="127">
        <v>0</v>
      </c>
      <c r="DE50" s="127">
        <v>0</v>
      </c>
      <c r="DF50" s="127">
        <v>0</v>
      </c>
      <c r="DG50" s="127">
        <v>0</v>
      </c>
      <c r="DH50" s="127">
        <v>0</v>
      </c>
      <c r="DI50" s="127">
        <f>DK50+DM50-DO50</f>
        <v>2940</v>
      </c>
      <c r="DJ50" s="127">
        <f>DL50+DN50-DP50</f>
        <v>540</v>
      </c>
      <c r="DK50" s="127">
        <v>31940</v>
      </c>
      <c r="DL50" s="127">
        <v>540</v>
      </c>
      <c r="DM50" s="127">
        <v>0</v>
      </c>
      <c r="DN50" s="127">
        <v>0</v>
      </c>
      <c r="DO50" s="127">
        <v>29000</v>
      </c>
      <c r="DP50" s="127">
        <v>0</v>
      </c>
    </row>
    <row r="51" spans="1:120">
      <c r="A51" s="125">
        <v>42</v>
      </c>
      <c r="B51" s="76" t="s">
        <v>86</v>
      </c>
      <c r="C51" s="127">
        <f>E51+G51-DO51</f>
        <v>168976.02530000001</v>
      </c>
      <c r="D51" s="127">
        <f>F51+H51-DP51</f>
        <v>19350.698800000002</v>
      </c>
      <c r="E51" s="127">
        <f>I51+U51+Y51+AC51+AW51+BI51+CG51+CK51+CW51+DE51+DK51</f>
        <v>152756.20000000001</v>
      </c>
      <c r="F51" s="127">
        <f>J51+V51+Z51+AD51+AX51+BJ51+CH51+CL51+CX51+DF51+DL51</f>
        <v>18496.068800000001</v>
      </c>
      <c r="G51" s="127">
        <f>K51+W51+AA51+AE51+AY51+BK51+CI51+CM51+CY51+DG51+DM51</f>
        <v>43410.025300000001</v>
      </c>
      <c r="H51" s="127">
        <f>L51+X51+AB51+AF51+AZ51+BL51+CJ51+CN51+CZ51+DH51+DN51</f>
        <v>854.63</v>
      </c>
      <c r="I51" s="127">
        <v>54452.4</v>
      </c>
      <c r="J51" s="127">
        <v>8693.6717000000008</v>
      </c>
      <c r="K51" s="127">
        <v>1780</v>
      </c>
      <c r="L51" s="127">
        <v>200</v>
      </c>
      <c r="M51" s="127">
        <v>52202.400000000001</v>
      </c>
      <c r="N51" s="127">
        <v>8417.6717000000008</v>
      </c>
      <c r="O51" s="127">
        <v>1780</v>
      </c>
      <c r="P51" s="127">
        <v>200</v>
      </c>
      <c r="Q51" s="127">
        <v>2250</v>
      </c>
      <c r="R51" s="127">
        <v>276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6900</v>
      </c>
      <c r="AD51" s="127">
        <v>0</v>
      </c>
      <c r="AE51" s="127">
        <v>16750.025300000001</v>
      </c>
      <c r="AF51" s="127">
        <v>-30.37</v>
      </c>
      <c r="AG51" s="127">
        <v>2400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3950</v>
      </c>
      <c r="AN51" s="127">
        <v>0</v>
      </c>
      <c r="AO51" s="127">
        <v>4500</v>
      </c>
      <c r="AP51" s="127">
        <v>0</v>
      </c>
      <c r="AQ51" s="127">
        <v>12800.025299999999</v>
      </c>
      <c r="AR51" s="127">
        <v>0</v>
      </c>
      <c r="AS51" s="127">
        <v>0</v>
      </c>
      <c r="AT51" s="127">
        <v>0</v>
      </c>
      <c r="AU51" s="127">
        <v>0</v>
      </c>
      <c r="AV51" s="127">
        <v>-30.37</v>
      </c>
      <c r="AW51" s="127">
        <v>4616.3</v>
      </c>
      <c r="AX51" s="127">
        <v>769.4</v>
      </c>
      <c r="AY51" s="127">
        <v>0</v>
      </c>
      <c r="AZ51" s="127">
        <v>0</v>
      </c>
      <c r="BA51" s="127">
        <v>4616.3</v>
      </c>
      <c r="BB51" s="127">
        <v>769.4</v>
      </c>
      <c r="BC51" s="127">
        <v>0</v>
      </c>
      <c r="BD51" s="127">
        <v>0</v>
      </c>
      <c r="BE51" s="127">
        <v>0</v>
      </c>
      <c r="BF51" s="127">
        <v>0</v>
      </c>
      <c r="BG51" s="127">
        <v>0</v>
      </c>
      <c r="BH51" s="127">
        <v>0</v>
      </c>
      <c r="BI51" s="127">
        <v>12708</v>
      </c>
      <c r="BJ51" s="127">
        <v>1903.4971</v>
      </c>
      <c r="BK51" s="127">
        <v>13180</v>
      </c>
      <c r="BL51" s="127">
        <v>685</v>
      </c>
      <c r="BM51" s="127">
        <v>0</v>
      </c>
      <c r="BN51" s="127">
        <v>0</v>
      </c>
      <c r="BO51" s="127">
        <v>0</v>
      </c>
      <c r="BP51" s="127">
        <v>0</v>
      </c>
      <c r="BQ51" s="127">
        <v>0</v>
      </c>
      <c r="BR51" s="127">
        <v>0</v>
      </c>
      <c r="BS51" s="127">
        <v>0</v>
      </c>
      <c r="BT51" s="127">
        <v>0</v>
      </c>
      <c r="BU51" s="127">
        <v>9408</v>
      </c>
      <c r="BV51" s="127">
        <v>1568</v>
      </c>
      <c r="BW51" s="127">
        <v>13180</v>
      </c>
      <c r="BX51" s="127">
        <v>685</v>
      </c>
      <c r="BY51" s="127">
        <v>3300</v>
      </c>
      <c r="BZ51" s="127">
        <v>335.49709999999999</v>
      </c>
      <c r="CA51" s="127">
        <v>0</v>
      </c>
      <c r="CB51" s="127">
        <v>0</v>
      </c>
      <c r="CC51" s="127">
        <v>0</v>
      </c>
      <c r="CD51" s="127">
        <v>0</v>
      </c>
      <c r="CE51" s="127">
        <v>0</v>
      </c>
      <c r="CF51" s="127">
        <v>0</v>
      </c>
      <c r="CG51" s="127">
        <v>0</v>
      </c>
      <c r="CH51" s="127">
        <v>0</v>
      </c>
      <c r="CI51" s="127">
        <v>0</v>
      </c>
      <c r="CJ51" s="127">
        <v>0</v>
      </c>
      <c r="CK51" s="127">
        <v>13730</v>
      </c>
      <c r="CL51" s="127">
        <v>2539.3000000000002</v>
      </c>
      <c r="CM51" s="127">
        <v>0</v>
      </c>
      <c r="CN51" s="127">
        <v>0</v>
      </c>
      <c r="CO51" s="127">
        <v>13730</v>
      </c>
      <c r="CP51" s="127">
        <v>2539.3000000000002</v>
      </c>
      <c r="CQ51" s="127">
        <v>0</v>
      </c>
      <c r="CR51" s="127">
        <v>0</v>
      </c>
      <c r="CS51" s="127">
        <v>12730</v>
      </c>
      <c r="CT51" s="127">
        <v>2239.3000000000002</v>
      </c>
      <c r="CU51" s="127">
        <v>0</v>
      </c>
      <c r="CV51" s="127">
        <v>0</v>
      </c>
      <c r="CW51" s="127">
        <v>27635</v>
      </c>
      <c r="CX51" s="127">
        <v>4190.2</v>
      </c>
      <c r="CY51" s="127">
        <v>11700</v>
      </c>
      <c r="CZ51" s="127">
        <v>0</v>
      </c>
      <c r="DA51" s="127">
        <v>27635</v>
      </c>
      <c r="DB51" s="127">
        <v>4190.2</v>
      </c>
      <c r="DC51" s="127">
        <v>11700</v>
      </c>
      <c r="DD51" s="127">
        <v>0</v>
      </c>
      <c r="DE51" s="127">
        <v>2700</v>
      </c>
      <c r="DF51" s="127">
        <v>400</v>
      </c>
      <c r="DG51" s="127">
        <v>0</v>
      </c>
      <c r="DH51" s="127">
        <v>0</v>
      </c>
      <c r="DI51" s="127">
        <f>DK51+DM51-DO51</f>
        <v>2824.2999999999993</v>
      </c>
      <c r="DJ51" s="127">
        <f>DL51+DN51-DP51</f>
        <v>0</v>
      </c>
      <c r="DK51" s="127">
        <v>30014.5</v>
      </c>
      <c r="DL51" s="127">
        <v>0</v>
      </c>
      <c r="DM51" s="127">
        <v>0</v>
      </c>
      <c r="DN51" s="127">
        <v>0</v>
      </c>
      <c r="DO51" s="127">
        <v>27190.2</v>
      </c>
      <c r="DP51" s="127">
        <v>0</v>
      </c>
    </row>
    <row r="52" spans="1:120">
      <c r="A52" s="125">
        <v>43</v>
      </c>
      <c r="B52" s="76" t="s">
        <v>87</v>
      </c>
      <c r="C52" s="127">
        <f>E52+G52-DO52</f>
        <v>151284.41469999999</v>
      </c>
      <c r="D52" s="127">
        <f>F52+H52-DP52</f>
        <v>14143.554399999999</v>
      </c>
      <c r="E52" s="127">
        <f>I52+U52+Y52+AC52+AW52+BI52+CG52+CK52+CW52+DE52+DK52</f>
        <v>126246.39999999999</v>
      </c>
      <c r="F52" s="127">
        <f>J52+V52+Z52+AD52+AX52+BJ52+CH52+CL52+CX52+DF52+DL52</f>
        <v>14143.554399999999</v>
      </c>
      <c r="G52" s="127">
        <f>K52+W52+AA52+AE52+AY52+BK52+CI52+CM52+CY52+DG52+DM52</f>
        <v>50076.429400000001</v>
      </c>
      <c r="H52" s="127">
        <f>L52+X52+AB52+AF52+AZ52+BL52+CJ52+CN52+CZ52+DH52+DN52</f>
        <v>0</v>
      </c>
      <c r="I52" s="127">
        <v>49730</v>
      </c>
      <c r="J52" s="127">
        <v>7585.8419999999996</v>
      </c>
      <c r="K52" s="127">
        <v>0</v>
      </c>
      <c r="L52" s="127">
        <v>0</v>
      </c>
      <c r="M52" s="127">
        <v>47450</v>
      </c>
      <c r="N52" s="127">
        <v>7429.0420000000004</v>
      </c>
      <c r="O52" s="127">
        <v>0</v>
      </c>
      <c r="P52" s="127">
        <v>0</v>
      </c>
      <c r="Q52" s="127">
        <v>1700</v>
      </c>
      <c r="R52" s="127">
        <v>120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3100</v>
      </c>
      <c r="AD52" s="127">
        <v>0</v>
      </c>
      <c r="AE52" s="127">
        <v>22464.2</v>
      </c>
      <c r="AF52" s="127">
        <v>0</v>
      </c>
      <c r="AG52" s="127">
        <v>100</v>
      </c>
      <c r="AH52" s="127">
        <v>0</v>
      </c>
      <c r="AI52" s="127">
        <v>6209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3000</v>
      </c>
      <c r="AP52" s="127">
        <v>0</v>
      </c>
      <c r="AQ52" s="127">
        <v>16255.2</v>
      </c>
      <c r="AR52" s="127">
        <v>0</v>
      </c>
      <c r="AS52" s="127">
        <v>0</v>
      </c>
      <c r="AT52" s="127">
        <v>0</v>
      </c>
      <c r="AU52" s="127">
        <v>0</v>
      </c>
      <c r="AV52" s="127">
        <v>0</v>
      </c>
      <c r="AW52" s="127">
        <v>2211.1853000000001</v>
      </c>
      <c r="AX52" s="127">
        <v>130.285</v>
      </c>
      <c r="AY52" s="127">
        <v>2839.1293999999998</v>
      </c>
      <c r="AZ52" s="127">
        <v>0</v>
      </c>
      <c r="BA52" s="127">
        <v>1211.1853000000001</v>
      </c>
      <c r="BB52" s="127">
        <v>130.285</v>
      </c>
      <c r="BC52" s="127">
        <v>2839.1293999999998</v>
      </c>
      <c r="BD52" s="127">
        <v>0</v>
      </c>
      <c r="BE52" s="127">
        <v>0</v>
      </c>
      <c r="BF52" s="127">
        <v>0</v>
      </c>
      <c r="BG52" s="127">
        <v>0</v>
      </c>
      <c r="BH52" s="127">
        <v>0</v>
      </c>
      <c r="BI52" s="127">
        <v>3266.8</v>
      </c>
      <c r="BJ52" s="127">
        <v>428.20310000000001</v>
      </c>
      <c r="BK52" s="127">
        <v>0</v>
      </c>
      <c r="BL52" s="127">
        <v>0</v>
      </c>
      <c r="BM52" s="127">
        <v>0</v>
      </c>
      <c r="BN52" s="127">
        <v>0</v>
      </c>
      <c r="BO52" s="127">
        <v>0</v>
      </c>
      <c r="BP52" s="127">
        <v>0</v>
      </c>
      <c r="BQ52" s="127">
        <v>0</v>
      </c>
      <c r="BR52" s="127">
        <v>0</v>
      </c>
      <c r="BS52" s="127">
        <v>0</v>
      </c>
      <c r="BT52" s="127">
        <v>0</v>
      </c>
      <c r="BU52" s="127">
        <v>0</v>
      </c>
      <c r="BV52" s="127">
        <v>0</v>
      </c>
      <c r="BW52" s="127">
        <v>0</v>
      </c>
      <c r="BX52" s="127">
        <v>0</v>
      </c>
      <c r="BY52" s="127">
        <v>3266.8</v>
      </c>
      <c r="BZ52" s="127">
        <v>428.20310000000001</v>
      </c>
      <c r="CA52" s="127">
        <v>0</v>
      </c>
      <c r="CB52" s="127">
        <v>0</v>
      </c>
      <c r="CC52" s="127">
        <v>0</v>
      </c>
      <c r="CD52" s="127">
        <v>0</v>
      </c>
      <c r="CE52" s="127">
        <v>0</v>
      </c>
      <c r="CF52" s="127">
        <v>0</v>
      </c>
      <c r="CG52" s="127">
        <v>0</v>
      </c>
      <c r="CH52" s="127">
        <v>0</v>
      </c>
      <c r="CI52" s="127">
        <v>0</v>
      </c>
      <c r="CJ52" s="127">
        <v>0</v>
      </c>
      <c r="CK52" s="127">
        <v>11380</v>
      </c>
      <c r="CL52" s="127">
        <v>1599.2243000000001</v>
      </c>
      <c r="CM52" s="127">
        <v>24773.1</v>
      </c>
      <c r="CN52" s="127">
        <v>0</v>
      </c>
      <c r="CO52" s="127">
        <v>11380</v>
      </c>
      <c r="CP52" s="127">
        <v>1599.2243000000001</v>
      </c>
      <c r="CQ52" s="127">
        <v>24773.1</v>
      </c>
      <c r="CR52" s="127">
        <v>0</v>
      </c>
      <c r="CS52" s="127">
        <v>10380</v>
      </c>
      <c r="CT52" s="127">
        <v>1599.2243000000001</v>
      </c>
      <c r="CU52" s="127">
        <v>24773.1</v>
      </c>
      <c r="CV52" s="127">
        <v>0</v>
      </c>
      <c r="CW52" s="127">
        <v>29000</v>
      </c>
      <c r="CX52" s="127">
        <v>4400</v>
      </c>
      <c r="CY52" s="127">
        <v>0</v>
      </c>
      <c r="CZ52" s="127">
        <v>0</v>
      </c>
      <c r="DA52" s="127">
        <v>29000</v>
      </c>
      <c r="DB52" s="127">
        <v>4400</v>
      </c>
      <c r="DC52" s="127">
        <v>0</v>
      </c>
      <c r="DD52" s="127">
        <v>0</v>
      </c>
      <c r="DE52" s="127">
        <v>2520</v>
      </c>
      <c r="DF52" s="127">
        <v>0</v>
      </c>
      <c r="DG52" s="127">
        <v>0</v>
      </c>
      <c r="DH52" s="127">
        <v>0</v>
      </c>
      <c r="DI52" s="127">
        <f>DK52+DM52-DO52</f>
        <v>0</v>
      </c>
      <c r="DJ52" s="127">
        <f>DL52+DN52-DP52</f>
        <v>0</v>
      </c>
      <c r="DK52" s="127">
        <v>25038.414700000001</v>
      </c>
      <c r="DL52" s="127">
        <v>0</v>
      </c>
      <c r="DM52" s="127">
        <v>0</v>
      </c>
      <c r="DN52" s="127">
        <v>0</v>
      </c>
      <c r="DO52" s="127">
        <v>25038.414700000001</v>
      </c>
      <c r="DP52" s="127">
        <v>0</v>
      </c>
    </row>
    <row r="53" spans="1:120">
      <c r="A53" s="125">
        <v>44</v>
      </c>
      <c r="B53" s="76" t="s">
        <v>88</v>
      </c>
      <c r="C53" s="127">
        <f>E53+G53-DO53</f>
        <v>97981.5</v>
      </c>
      <c r="D53" s="127">
        <f>F53+H53-DP53</f>
        <v>9066.6117000000013</v>
      </c>
      <c r="E53" s="127">
        <f>I53+U53+Y53+AC53+AW53+BI53+CG53+CK53+CW53+DE53+DK53</f>
        <v>84074.3</v>
      </c>
      <c r="F53" s="127">
        <f>J53+V53+Z53+AD53+AX53+BJ53+CH53+CL53+CX53+DF53+DL53</f>
        <v>9066.6117000000013</v>
      </c>
      <c r="G53" s="127">
        <f>K53+W53+AA53+AE53+AY53+BK53+CI53+CM53+CY53+DG53+DM53</f>
        <v>30717.200000000001</v>
      </c>
      <c r="H53" s="127">
        <f>L53+X53+AB53+AF53+AZ53+BL53+CJ53+CN53+CZ53+DH53+DN53</f>
        <v>0</v>
      </c>
      <c r="I53" s="127">
        <v>36489.300000000003</v>
      </c>
      <c r="J53" s="127">
        <v>5393.1525000000001</v>
      </c>
      <c r="K53" s="127">
        <v>550</v>
      </c>
      <c r="L53" s="127">
        <v>0</v>
      </c>
      <c r="M53" s="127">
        <v>35109.300000000003</v>
      </c>
      <c r="N53" s="127">
        <v>5393.1525000000001</v>
      </c>
      <c r="O53" s="127">
        <v>550</v>
      </c>
      <c r="P53" s="127">
        <v>0</v>
      </c>
      <c r="Q53" s="127">
        <v>1380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127">
        <v>0</v>
      </c>
      <c r="AC53" s="127">
        <v>10921</v>
      </c>
      <c r="AD53" s="127">
        <v>0</v>
      </c>
      <c r="AE53" s="127">
        <v>30167.200000000001</v>
      </c>
      <c r="AF53" s="127">
        <v>0</v>
      </c>
      <c r="AG53" s="127">
        <v>1260</v>
      </c>
      <c r="AH53" s="127">
        <v>0</v>
      </c>
      <c r="AI53" s="127">
        <v>0</v>
      </c>
      <c r="AJ53" s="127">
        <v>0</v>
      </c>
      <c r="AK53" s="127">
        <v>0</v>
      </c>
      <c r="AL53" s="127">
        <v>0</v>
      </c>
      <c r="AM53" s="127">
        <v>0</v>
      </c>
      <c r="AN53" s="127">
        <v>0</v>
      </c>
      <c r="AO53" s="127">
        <v>9661</v>
      </c>
      <c r="AP53" s="127">
        <v>0</v>
      </c>
      <c r="AQ53" s="127">
        <v>30267.200000000001</v>
      </c>
      <c r="AR53" s="127">
        <v>0</v>
      </c>
      <c r="AS53" s="127">
        <v>0</v>
      </c>
      <c r="AT53" s="127">
        <v>0</v>
      </c>
      <c r="AU53" s="127">
        <v>-100</v>
      </c>
      <c r="AV53" s="127">
        <v>0</v>
      </c>
      <c r="AW53" s="127">
        <v>2275</v>
      </c>
      <c r="AX53" s="127">
        <v>0</v>
      </c>
      <c r="AY53" s="127">
        <v>0</v>
      </c>
      <c r="AZ53" s="127">
        <v>0</v>
      </c>
      <c r="BA53" s="127">
        <v>2275</v>
      </c>
      <c r="BB53" s="127">
        <v>0</v>
      </c>
      <c r="BC53" s="127">
        <v>0</v>
      </c>
      <c r="BD53" s="127">
        <v>0</v>
      </c>
      <c r="BE53" s="127">
        <v>0</v>
      </c>
      <c r="BF53" s="127">
        <v>0</v>
      </c>
      <c r="BG53" s="127">
        <v>0</v>
      </c>
      <c r="BH53" s="127">
        <v>0</v>
      </c>
      <c r="BI53" s="127">
        <v>7788</v>
      </c>
      <c r="BJ53" s="127">
        <v>677.45920000000001</v>
      </c>
      <c r="BK53" s="127">
        <v>0</v>
      </c>
      <c r="BL53" s="127">
        <v>0</v>
      </c>
      <c r="BM53" s="127">
        <v>0</v>
      </c>
      <c r="BN53" s="127">
        <v>0</v>
      </c>
      <c r="BO53" s="127">
        <v>0</v>
      </c>
      <c r="BP53" s="127">
        <v>0</v>
      </c>
      <c r="BQ53" s="127">
        <v>0</v>
      </c>
      <c r="BR53" s="127">
        <v>0</v>
      </c>
      <c r="BS53" s="127">
        <v>0</v>
      </c>
      <c r="BT53" s="127">
        <v>0</v>
      </c>
      <c r="BU53" s="127">
        <v>5073</v>
      </c>
      <c r="BV53" s="127">
        <v>0</v>
      </c>
      <c r="BW53" s="127">
        <v>0</v>
      </c>
      <c r="BX53" s="127">
        <v>0</v>
      </c>
      <c r="BY53" s="127">
        <v>2715</v>
      </c>
      <c r="BZ53" s="127">
        <v>677.45920000000001</v>
      </c>
      <c r="CA53" s="127">
        <v>0</v>
      </c>
      <c r="CB53" s="127">
        <v>0</v>
      </c>
      <c r="CC53" s="127">
        <v>0</v>
      </c>
      <c r="CD53" s="127">
        <v>0</v>
      </c>
      <c r="CE53" s="127">
        <v>0</v>
      </c>
      <c r="CF53" s="127">
        <v>0</v>
      </c>
      <c r="CG53" s="127">
        <v>0</v>
      </c>
      <c r="CH53" s="127">
        <v>0</v>
      </c>
      <c r="CI53" s="127">
        <v>0</v>
      </c>
      <c r="CJ53" s="127">
        <v>0</v>
      </c>
      <c r="CK53" s="127">
        <v>7791</v>
      </c>
      <c r="CL53" s="127">
        <v>1136</v>
      </c>
      <c r="CM53" s="127">
        <v>0</v>
      </c>
      <c r="CN53" s="127">
        <v>0</v>
      </c>
      <c r="CO53" s="127">
        <v>7791</v>
      </c>
      <c r="CP53" s="127">
        <v>1136</v>
      </c>
      <c r="CQ53" s="127">
        <v>0</v>
      </c>
      <c r="CR53" s="127">
        <v>0</v>
      </c>
      <c r="CS53" s="127">
        <v>6816</v>
      </c>
      <c r="CT53" s="127">
        <v>1136</v>
      </c>
      <c r="CU53" s="127">
        <v>0</v>
      </c>
      <c r="CV53" s="127">
        <v>0</v>
      </c>
      <c r="CW53" s="127">
        <v>0</v>
      </c>
      <c r="CX53" s="127">
        <v>0</v>
      </c>
      <c r="CY53" s="127">
        <v>0</v>
      </c>
      <c r="CZ53" s="127">
        <v>0</v>
      </c>
      <c r="DA53" s="127">
        <v>0</v>
      </c>
      <c r="DB53" s="127">
        <v>0</v>
      </c>
      <c r="DC53" s="127">
        <v>0</v>
      </c>
      <c r="DD53" s="127">
        <v>0</v>
      </c>
      <c r="DE53" s="127">
        <v>2000</v>
      </c>
      <c r="DF53" s="127">
        <v>1860</v>
      </c>
      <c r="DG53" s="127">
        <v>0</v>
      </c>
      <c r="DH53" s="127">
        <v>0</v>
      </c>
      <c r="DI53" s="127">
        <f>DK53+DM53-DO53</f>
        <v>0</v>
      </c>
      <c r="DJ53" s="127">
        <f>DL53+DN53-DP53</f>
        <v>0</v>
      </c>
      <c r="DK53" s="127">
        <v>16810</v>
      </c>
      <c r="DL53" s="127">
        <v>0</v>
      </c>
      <c r="DM53" s="127">
        <v>0</v>
      </c>
      <c r="DN53" s="127">
        <v>0</v>
      </c>
      <c r="DO53" s="127">
        <v>16810</v>
      </c>
      <c r="DP53" s="127">
        <v>0</v>
      </c>
    </row>
    <row r="54" spans="1:120">
      <c r="A54" s="125">
        <v>45</v>
      </c>
      <c r="B54" s="76" t="s">
        <v>89</v>
      </c>
      <c r="C54" s="127">
        <f>E54+G54-DO54</f>
        <v>202111.1606</v>
      </c>
      <c r="D54" s="127">
        <f>F54+H54-DP54</f>
        <v>25432.597399999999</v>
      </c>
      <c r="E54" s="127">
        <f>I54+U54+Y54+AC54+AW54+BI54+CG54+CK54+CW54+DE54+DK54</f>
        <v>123198</v>
      </c>
      <c r="F54" s="127">
        <f>J54+V54+Z54+AD54+AX54+BJ54+CH54+CL54+CX54+DF54+DL54</f>
        <v>9137.0223999999998</v>
      </c>
      <c r="G54" s="127">
        <f>K54+W54+AA54+AE54+AY54+BK54+CI54+CM54+CY54+DG54+DM54</f>
        <v>78913.160600000003</v>
      </c>
      <c r="H54" s="127">
        <f>L54+X54+AB54+AF54+AZ54+BL54+CJ54+CN54+CZ54+DH54+DN54</f>
        <v>16295.575000000001</v>
      </c>
      <c r="I54" s="127">
        <v>54380</v>
      </c>
      <c r="J54" s="127">
        <v>9017.0223999999998</v>
      </c>
      <c r="K54" s="127">
        <v>44538.8606</v>
      </c>
      <c r="L54" s="127">
        <v>16295.575000000001</v>
      </c>
      <c r="M54" s="127">
        <v>46450</v>
      </c>
      <c r="N54" s="127">
        <v>8405.1723999999995</v>
      </c>
      <c r="O54" s="127">
        <v>3890</v>
      </c>
      <c r="P54" s="127">
        <v>0</v>
      </c>
      <c r="Q54" s="127">
        <v>7700</v>
      </c>
      <c r="R54" s="127">
        <v>566.65</v>
      </c>
      <c r="S54" s="127">
        <v>40648.8606</v>
      </c>
      <c r="T54" s="127">
        <v>16295.575000000001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34018</v>
      </c>
      <c r="AD54" s="127">
        <v>0</v>
      </c>
      <c r="AE54" s="127">
        <v>0</v>
      </c>
      <c r="AF54" s="127">
        <v>0</v>
      </c>
      <c r="AG54" s="127">
        <v>23818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10200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27">
        <v>0</v>
      </c>
      <c r="AV54" s="127">
        <v>0</v>
      </c>
      <c r="AW54" s="127">
        <v>2500</v>
      </c>
      <c r="AX54" s="127">
        <v>0</v>
      </c>
      <c r="AY54" s="127">
        <v>0</v>
      </c>
      <c r="AZ54" s="127">
        <v>0</v>
      </c>
      <c r="BA54" s="127">
        <v>2500</v>
      </c>
      <c r="BB54" s="127">
        <v>0</v>
      </c>
      <c r="BC54" s="127">
        <v>0</v>
      </c>
      <c r="BD54" s="127">
        <v>0</v>
      </c>
      <c r="BE54" s="127">
        <v>0</v>
      </c>
      <c r="BF54" s="127">
        <v>0</v>
      </c>
      <c r="BG54" s="127">
        <v>0</v>
      </c>
      <c r="BH54" s="127">
        <v>0</v>
      </c>
      <c r="BI54" s="127">
        <v>3100</v>
      </c>
      <c r="BJ54" s="127">
        <v>0</v>
      </c>
      <c r="BK54" s="127">
        <v>0</v>
      </c>
      <c r="BL54" s="127">
        <v>0</v>
      </c>
      <c r="BM54" s="127">
        <v>0</v>
      </c>
      <c r="BN54" s="127">
        <v>0</v>
      </c>
      <c r="BO54" s="127">
        <v>0</v>
      </c>
      <c r="BP54" s="127">
        <v>0</v>
      </c>
      <c r="BQ54" s="127">
        <v>0</v>
      </c>
      <c r="BR54" s="127">
        <v>0</v>
      </c>
      <c r="BS54" s="127">
        <v>0</v>
      </c>
      <c r="BT54" s="127">
        <v>0</v>
      </c>
      <c r="BU54" s="127">
        <v>3100</v>
      </c>
      <c r="BV54" s="127">
        <v>0</v>
      </c>
      <c r="BW54" s="127">
        <v>0</v>
      </c>
      <c r="BX54" s="127">
        <v>0</v>
      </c>
      <c r="BY54" s="127">
        <v>0</v>
      </c>
      <c r="BZ54" s="127">
        <v>0</v>
      </c>
      <c r="CA54" s="127">
        <v>0</v>
      </c>
      <c r="CB54" s="127">
        <v>0</v>
      </c>
      <c r="CC54" s="127">
        <v>0</v>
      </c>
      <c r="CD54" s="127">
        <v>0</v>
      </c>
      <c r="CE54" s="127">
        <v>0</v>
      </c>
      <c r="CF54" s="127">
        <v>0</v>
      </c>
      <c r="CG54" s="127">
        <v>0</v>
      </c>
      <c r="CH54" s="127">
        <v>0</v>
      </c>
      <c r="CI54" s="127">
        <v>0</v>
      </c>
      <c r="CJ54" s="127">
        <v>0</v>
      </c>
      <c r="CK54" s="127">
        <v>1700</v>
      </c>
      <c r="CL54" s="127">
        <v>0</v>
      </c>
      <c r="CM54" s="127">
        <v>0</v>
      </c>
      <c r="CN54" s="127">
        <v>0</v>
      </c>
      <c r="CO54" s="127">
        <v>1700</v>
      </c>
      <c r="CP54" s="127">
        <v>0</v>
      </c>
      <c r="CQ54" s="127">
        <v>0</v>
      </c>
      <c r="CR54" s="127">
        <v>0</v>
      </c>
      <c r="CS54" s="127">
        <v>1100</v>
      </c>
      <c r="CT54" s="127">
        <v>0</v>
      </c>
      <c r="CU54" s="127">
        <v>0</v>
      </c>
      <c r="CV54" s="127">
        <v>0</v>
      </c>
      <c r="CW54" s="127">
        <v>0</v>
      </c>
      <c r="CX54" s="127">
        <v>0</v>
      </c>
      <c r="CY54" s="127">
        <v>34374.300000000003</v>
      </c>
      <c r="CZ54" s="127">
        <v>0</v>
      </c>
      <c r="DA54" s="127">
        <v>0</v>
      </c>
      <c r="DB54" s="127">
        <v>0</v>
      </c>
      <c r="DC54" s="127">
        <v>34374.300000000003</v>
      </c>
      <c r="DD54" s="127">
        <v>0</v>
      </c>
      <c r="DE54" s="127">
        <v>2500</v>
      </c>
      <c r="DF54" s="127">
        <v>120</v>
      </c>
      <c r="DG54" s="127">
        <v>0</v>
      </c>
      <c r="DH54" s="127">
        <v>0</v>
      </c>
      <c r="DI54" s="127">
        <f>DK54+DM54-DO54</f>
        <v>25000</v>
      </c>
      <c r="DJ54" s="127">
        <f>DL54+DN54-DP54</f>
        <v>0</v>
      </c>
      <c r="DK54" s="127">
        <v>25000</v>
      </c>
      <c r="DL54" s="127">
        <v>0</v>
      </c>
      <c r="DM54" s="127">
        <v>0</v>
      </c>
      <c r="DN54" s="127">
        <v>0</v>
      </c>
      <c r="DO54" s="127">
        <v>0</v>
      </c>
      <c r="DP54" s="127">
        <v>0</v>
      </c>
    </row>
    <row r="55" spans="1:120">
      <c r="A55" s="125">
        <v>46</v>
      </c>
      <c r="B55" s="76" t="s">
        <v>90</v>
      </c>
      <c r="C55" s="127">
        <f t="shared" ref="C55" si="2">E55+G55-DO55</f>
        <v>192156.70980000001</v>
      </c>
      <c r="D55" s="127">
        <f t="shared" ref="D55" si="3">F55+H55-DP55</f>
        <v>18535.032999999999</v>
      </c>
      <c r="E55" s="127">
        <f t="shared" ref="E55" si="4">I55+U55+Y55+AC55+AW55+BI55+CG55+CK55+CW55+DE55+DK55</f>
        <v>150273</v>
      </c>
      <c r="F55" s="127">
        <f t="shared" ref="F55" si="5">J55+V55+Z55+AD55+AX55+BJ55+CH55+CL55+CX55+DF55+DL55</f>
        <v>18535.032999999999</v>
      </c>
      <c r="G55" s="127">
        <f t="shared" ref="G55" si="6">K55+W55+AA55+AE55+AY55+BK55+CI55+CM55+CY55+DG55+DM55</f>
        <v>48883.709799999997</v>
      </c>
      <c r="H55" s="127">
        <f t="shared" ref="H55" si="7">L55+X55+AB55+AF55+AZ55+BL55+CJ55+CN55+CZ55+DH55+DN55</f>
        <v>0</v>
      </c>
      <c r="I55" s="127">
        <v>56445</v>
      </c>
      <c r="J55" s="127">
        <v>9025.9369999999999</v>
      </c>
      <c r="K55" s="127">
        <v>1483.7098000000001</v>
      </c>
      <c r="L55" s="127">
        <v>0</v>
      </c>
      <c r="M55" s="127">
        <v>51595</v>
      </c>
      <c r="N55" s="127">
        <v>9000.1370000000006</v>
      </c>
      <c r="O55" s="127">
        <v>1483.7098000000001</v>
      </c>
      <c r="P55" s="127">
        <v>0</v>
      </c>
      <c r="Q55" s="127">
        <v>4850</v>
      </c>
      <c r="R55" s="127">
        <v>25.8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8200</v>
      </c>
      <c r="AD55" s="127">
        <v>0</v>
      </c>
      <c r="AE55" s="127">
        <v>36400</v>
      </c>
      <c r="AF55" s="127">
        <v>0</v>
      </c>
      <c r="AG55" s="127">
        <v>5300</v>
      </c>
      <c r="AH55" s="127">
        <v>0</v>
      </c>
      <c r="AI55" s="127">
        <v>0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2900</v>
      </c>
      <c r="AP55" s="127">
        <v>0</v>
      </c>
      <c r="AQ55" s="127">
        <v>36400</v>
      </c>
      <c r="AR55" s="127">
        <v>0</v>
      </c>
      <c r="AS55" s="127">
        <v>0</v>
      </c>
      <c r="AT55" s="127">
        <v>0</v>
      </c>
      <c r="AU55" s="127">
        <v>0</v>
      </c>
      <c r="AV55" s="127">
        <v>0</v>
      </c>
      <c r="AW55" s="127">
        <v>4000</v>
      </c>
      <c r="AX55" s="127">
        <v>500</v>
      </c>
      <c r="AY55" s="127">
        <v>0</v>
      </c>
      <c r="AZ55" s="127">
        <v>0</v>
      </c>
      <c r="BA55" s="127">
        <v>4000</v>
      </c>
      <c r="BB55" s="127">
        <v>500</v>
      </c>
      <c r="BC55" s="127">
        <v>0</v>
      </c>
      <c r="BD55" s="127">
        <v>0</v>
      </c>
      <c r="BE55" s="127">
        <v>0</v>
      </c>
      <c r="BF55" s="127">
        <v>0</v>
      </c>
      <c r="BG55" s="127">
        <v>0</v>
      </c>
      <c r="BH55" s="127">
        <v>0</v>
      </c>
      <c r="BI55" s="127">
        <v>22540</v>
      </c>
      <c r="BJ55" s="127">
        <v>3020</v>
      </c>
      <c r="BK55" s="127">
        <v>10100</v>
      </c>
      <c r="BL55" s="127">
        <v>0</v>
      </c>
      <c r="BM55" s="127">
        <v>0</v>
      </c>
      <c r="BN55" s="127">
        <v>0</v>
      </c>
      <c r="BO55" s="127">
        <v>0</v>
      </c>
      <c r="BP55" s="127">
        <v>0</v>
      </c>
      <c r="BQ55" s="127">
        <v>0</v>
      </c>
      <c r="BR55" s="127">
        <v>0</v>
      </c>
      <c r="BS55" s="127">
        <v>0</v>
      </c>
      <c r="BT55" s="127">
        <v>0</v>
      </c>
      <c r="BU55" s="127">
        <v>22040</v>
      </c>
      <c r="BV55" s="127">
        <v>3020</v>
      </c>
      <c r="BW55" s="127">
        <v>6950</v>
      </c>
      <c r="BX55" s="127">
        <v>0</v>
      </c>
      <c r="BY55" s="127">
        <v>500</v>
      </c>
      <c r="BZ55" s="127">
        <v>0</v>
      </c>
      <c r="CA55" s="127">
        <v>3150</v>
      </c>
      <c r="CB55" s="127">
        <v>0</v>
      </c>
      <c r="CC55" s="127">
        <v>0</v>
      </c>
      <c r="CD55" s="127">
        <v>0</v>
      </c>
      <c r="CE55" s="127">
        <v>0</v>
      </c>
      <c r="CF55" s="127">
        <v>0</v>
      </c>
      <c r="CG55" s="127">
        <v>0</v>
      </c>
      <c r="CH55" s="127">
        <v>0</v>
      </c>
      <c r="CI55" s="127">
        <v>0</v>
      </c>
      <c r="CJ55" s="127">
        <v>0</v>
      </c>
      <c r="CK55" s="127">
        <v>11188</v>
      </c>
      <c r="CL55" s="127">
        <v>1671.011</v>
      </c>
      <c r="CM55" s="127">
        <v>900</v>
      </c>
      <c r="CN55" s="127">
        <v>0</v>
      </c>
      <c r="CO55" s="127">
        <v>11188</v>
      </c>
      <c r="CP55" s="127">
        <v>1671.011</v>
      </c>
      <c r="CQ55" s="127">
        <v>900</v>
      </c>
      <c r="CR55" s="127">
        <v>0</v>
      </c>
      <c r="CS55" s="127">
        <v>10388</v>
      </c>
      <c r="CT55" s="127">
        <v>1671.011</v>
      </c>
      <c r="CU55" s="127">
        <v>900</v>
      </c>
      <c r="CV55" s="127">
        <v>0</v>
      </c>
      <c r="CW55" s="127">
        <v>30200</v>
      </c>
      <c r="CX55" s="127">
        <v>3718.085</v>
      </c>
      <c r="CY55" s="127">
        <v>0</v>
      </c>
      <c r="CZ55" s="127">
        <v>0</v>
      </c>
      <c r="DA55" s="127">
        <v>29500</v>
      </c>
      <c r="DB55" s="127">
        <v>3718.085</v>
      </c>
      <c r="DC55" s="127">
        <v>0</v>
      </c>
      <c r="DD55" s="127">
        <v>0</v>
      </c>
      <c r="DE55" s="127">
        <v>3000</v>
      </c>
      <c r="DF55" s="127">
        <v>600</v>
      </c>
      <c r="DG55" s="127">
        <v>0</v>
      </c>
      <c r="DH55" s="127">
        <v>0</v>
      </c>
      <c r="DI55" s="127">
        <f t="shared" ref="DI55" si="8">DK55+DM55-DO55</f>
        <v>7700</v>
      </c>
      <c r="DJ55" s="127">
        <f t="shared" ref="DJ55" si="9">DL55+DN55-DP55</f>
        <v>0</v>
      </c>
      <c r="DK55" s="127">
        <v>14700</v>
      </c>
      <c r="DL55" s="127">
        <v>0</v>
      </c>
      <c r="DM55" s="127">
        <v>0</v>
      </c>
      <c r="DN55" s="127">
        <v>0</v>
      </c>
      <c r="DO55" s="127">
        <v>7000</v>
      </c>
      <c r="DP55" s="127">
        <v>0</v>
      </c>
    </row>
    <row r="56" spans="1:120" s="124" customFormat="1" ht="18" customHeight="1">
      <c r="A56" s="125">
        <v>47</v>
      </c>
      <c r="B56" s="76" t="s">
        <v>91</v>
      </c>
      <c r="C56" s="127">
        <f>E56+G56-DO56</f>
        <v>674890.58939999994</v>
      </c>
      <c r="D56" s="127">
        <f>F56+H56-DP56</f>
        <v>148343.87780000002</v>
      </c>
      <c r="E56" s="127">
        <f>I56+U56+Y56+AC56+AW56+BI56+CG56+CK56+CW56+DE56+DK56</f>
        <v>650805.6</v>
      </c>
      <c r="F56" s="127">
        <f>J56+V56+Z56+AD56+AX56+BJ56+CH56+CL56+CX56+DF56+DL56</f>
        <v>144827.27980000002</v>
      </c>
      <c r="G56" s="127">
        <f>K56+W56+AA56+AE56+AY56+BK56+CI56+CM56+CY56+DG56+DM56</f>
        <v>88084.989399999991</v>
      </c>
      <c r="H56" s="127">
        <f>L56+X56+AB56+AF56+AZ56+BL56+CJ56+CN56+CZ56+DH56+DN56</f>
        <v>3516.598</v>
      </c>
      <c r="I56" s="127">
        <v>135327.6</v>
      </c>
      <c r="J56" s="127">
        <v>34494.661800000002</v>
      </c>
      <c r="K56" s="127">
        <v>14999.9894</v>
      </c>
      <c r="L56" s="127">
        <v>853</v>
      </c>
      <c r="M56" s="127">
        <v>112400</v>
      </c>
      <c r="N56" s="127">
        <v>30713.767</v>
      </c>
      <c r="O56" s="127">
        <v>2999.9893999999999</v>
      </c>
      <c r="P56" s="127">
        <v>153</v>
      </c>
      <c r="Q56" s="127">
        <v>16997.3</v>
      </c>
      <c r="R56" s="127">
        <v>2512.0250000000001</v>
      </c>
      <c r="S56" s="127">
        <v>12000</v>
      </c>
      <c r="T56" s="127">
        <v>700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2000</v>
      </c>
      <c r="AD56" s="127">
        <v>0</v>
      </c>
      <c r="AE56" s="127">
        <v>44585</v>
      </c>
      <c r="AF56" s="127">
        <v>1163.598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2000</v>
      </c>
      <c r="AP56" s="127">
        <v>0</v>
      </c>
      <c r="AQ56" s="127">
        <v>144085</v>
      </c>
      <c r="AR56" s="127">
        <v>6068.0529999999999</v>
      </c>
      <c r="AS56" s="127">
        <v>0</v>
      </c>
      <c r="AT56" s="127">
        <v>0</v>
      </c>
      <c r="AU56" s="127">
        <v>-99500</v>
      </c>
      <c r="AV56" s="127">
        <v>-4904.4549999999999</v>
      </c>
      <c r="AW56" s="127">
        <v>110800</v>
      </c>
      <c r="AX56" s="127">
        <v>26955.088</v>
      </c>
      <c r="AY56" s="127">
        <v>2000</v>
      </c>
      <c r="AZ56" s="127">
        <v>0</v>
      </c>
      <c r="BA56" s="127">
        <v>105000</v>
      </c>
      <c r="BB56" s="127">
        <v>26955.088</v>
      </c>
      <c r="BC56" s="127">
        <v>0</v>
      </c>
      <c r="BD56" s="127">
        <v>0</v>
      </c>
      <c r="BE56" s="127">
        <v>800</v>
      </c>
      <c r="BF56" s="127">
        <v>0</v>
      </c>
      <c r="BG56" s="127">
        <v>0</v>
      </c>
      <c r="BH56" s="127">
        <v>0</v>
      </c>
      <c r="BI56" s="127">
        <v>15000</v>
      </c>
      <c r="BJ56" s="127">
        <v>554.33000000000004</v>
      </c>
      <c r="BK56" s="127">
        <v>21000</v>
      </c>
      <c r="BL56" s="127">
        <v>1500</v>
      </c>
      <c r="BM56" s="127">
        <v>12000</v>
      </c>
      <c r="BN56" s="127">
        <v>554.33000000000004</v>
      </c>
      <c r="BO56" s="127">
        <v>1000</v>
      </c>
      <c r="BP56" s="127">
        <v>0</v>
      </c>
      <c r="BQ56" s="127">
        <v>0</v>
      </c>
      <c r="BR56" s="127">
        <v>0</v>
      </c>
      <c r="BS56" s="127">
        <v>0</v>
      </c>
      <c r="BT56" s="127">
        <v>0</v>
      </c>
      <c r="BU56" s="127">
        <v>0</v>
      </c>
      <c r="BV56" s="127">
        <v>0</v>
      </c>
      <c r="BW56" s="127">
        <v>0</v>
      </c>
      <c r="BX56" s="127">
        <v>0</v>
      </c>
      <c r="BY56" s="127">
        <v>3000</v>
      </c>
      <c r="BZ56" s="127">
        <v>0</v>
      </c>
      <c r="CA56" s="127">
        <v>17000</v>
      </c>
      <c r="CB56" s="127">
        <v>1500</v>
      </c>
      <c r="CC56" s="127">
        <v>0</v>
      </c>
      <c r="CD56" s="127">
        <v>0</v>
      </c>
      <c r="CE56" s="127">
        <v>3000</v>
      </c>
      <c r="CF56" s="127">
        <v>0</v>
      </c>
      <c r="CG56" s="127">
        <v>0</v>
      </c>
      <c r="CH56" s="127">
        <v>0</v>
      </c>
      <c r="CI56" s="127">
        <v>0</v>
      </c>
      <c r="CJ56" s="127">
        <v>0</v>
      </c>
      <c r="CK56" s="127">
        <v>33850</v>
      </c>
      <c r="CL56" s="127">
        <v>9650.5</v>
      </c>
      <c r="CM56" s="127">
        <v>5500</v>
      </c>
      <c r="CN56" s="127">
        <v>0</v>
      </c>
      <c r="CO56" s="127">
        <v>28000</v>
      </c>
      <c r="CP56" s="127">
        <v>8947.5</v>
      </c>
      <c r="CQ56" s="127">
        <v>5500</v>
      </c>
      <c r="CR56" s="127">
        <v>0</v>
      </c>
      <c r="CS56" s="127">
        <v>14500</v>
      </c>
      <c r="CT56" s="127">
        <v>3690</v>
      </c>
      <c r="CU56" s="127">
        <v>5500</v>
      </c>
      <c r="CV56" s="127">
        <v>0</v>
      </c>
      <c r="CW56" s="127">
        <v>275228</v>
      </c>
      <c r="CX56" s="127">
        <v>71218</v>
      </c>
      <c r="CY56" s="127">
        <v>0</v>
      </c>
      <c r="CZ56" s="127">
        <v>0</v>
      </c>
      <c r="DA56" s="127">
        <v>181000</v>
      </c>
      <c r="DB56" s="127">
        <v>47355</v>
      </c>
      <c r="DC56" s="127">
        <v>0</v>
      </c>
      <c r="DD56" s="127">
        <v>0</v>
      </c>
      <c r="DE56" s="127">
        <v>14600</v>
      </c>
      <c r="DF56" s="127">
        <v>1954.7</v>
      </c>
      <c r="DG56" s="127">
        <v>0</v>
      </c>
      <c r="DH56" s="127">
        <v>0</v>
      </c>
      <c r="DI56" s="127">
        <f>DK56+DM56-DO56</f>
        <v>0</v>
      </c>
      <c r="DJ56" s="127">
        <f>DL56+DN56-DP56</f>
        <v>0</v>
      </c>
      <c r="DK56" s="127">
        <v>64000</v>
      </c>
      <c r="DL56" s="127">
        <v>0</v>
      </c>
      <c r="DM56" s="127">
        <v>0</v>
      </c>
      <c r="DN56" s="127">
        <v>0</v>
      </c>
      <c r="DO56" s="127">
        <v>64000</v>
      </c>
      <c r="DP56" s="127">
        <v>0</v>
      </c>
    </row>
    <row r="57" spans="1:120">
      <c r="A57" s="125">
        <v>48</v>
      </c>
      <c r="B57" s="76" t="s">
        <v>92</v>
      </c>
      <c r="C57" s="127">
        <f>E57+G57-DO57</f>
        <v>73213.793999999994</v>
      </c>
      <c r="D57" s="127">
        <f>F57+H57-DP57</f>
        <v>3686.3368999999998</v>
      </c>
      <c r="E57" s="127">
        <f>I57+U57+Y57+AC57+AW57+BI57+CG57+CK57+CW57+DE57+DK57</f>
        <v>22921.594000000001</v>
      </c>
      <c r="F57" s="127">
        <f>J57+V57+Z57+AD57+AX57+BJ57+CH57+CL57+CX57+DF57+DL57</f>
        <v>3627.4368999999997</v>
      </c>
      <c r="G57" s="127">
        <f>K57+W57+AA57+AE57+AY57+BK57+CI57+CM57+CY57+DG57+DM57</f>
        <v>50292.2</v>
      </c>
      <c r="H57" s="127">
        <f>L57+X57+AB57+AF57+AZ57+BL57+CJ57+CN57+CZ57+DH57+DN57</f>
        <v>58.899999999999977</v>
      </c>
      <c r="I57" s="127">
        <v>17438.594000000001</v>
      </c>
      <c r="J57" s="127">
        <v>3110.9218999999998</v>
      </c>
      <c r="K57" s="127">
        <v>292.2</v>
      </c>
      <c r="L57" s="127">
        <v>290.39999999999998</v>
      </c>
      <c r="M57" s="127">
        <v>16318.593999999999</v>
      </c>
      <c r="N57" s="127">
        <v>2753.9218999999998</v>
      </c>
      <c r="O57" s="127">
        <v>0</v>
      </c>
      <c r="P57" s="127">
        <v>0</v>
      </c>
      <c r="Q57" s="127">
        <v>1120</v>
      </c>
      <c r="R57" s="127">
        <v>357</v>
      </c>
      <c r="S57" s="127">
        <v>292.2</v>
      </c>
      <c r="T57" s="127">
        <v>290.39999999999998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50000</v>
      </c>
      <c r="AF57" s="127">
        <v>-231.5</v>
      </c>
      <c r="AG57" s="127">
        <v>0</v>
      </c>
      <c r="AH57" s="127">
        <v>0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127">
        <v>0</v>
      </c>
      <c r="AO57" s="127">
        <v>0</v>
      </c>
      <c r="AP57" s="127">
        <v>0</v>
      </c>
      <c r="AQ57" s="127">
        <v>50000</v>
      </c>
      <c r="AR57" s="127">
        <v>0</v>
      </c>
      <c r="AS57" s="127">
        <v>0</v>
      </c>
      <c r="AT57" s="127">
        <v>0</v>
      </c>
      <c r="AU57" s="127">
        <v>0</v>
      </c>
      <c r="AV57" s="127">
        <v>-231.5</v>
      </c>
      <c r="AW57" s="127">
        <v>993</v>
      </c>
      <c r="AX57" s="127">
        <v>0</v>
      </c>
      <c r="AY57" s="127">
        <v>0</v>
      </c>
      <c r="AZ57" s="127">
        <v>0</v>
      </c>
      <c r="BA57" s="127">
        <v>993</v>
      </c>
      <c r="BB57" s="127">
        <v>0</v>
      </c>
      <c r="BC57" s="127">
        <v>0</v>
      </c>
      <c r="BD57" s="127">
        <v>0</v>
      </c>
      <c r="BE57" s="127">
        <v>0</v>
      </c>
      <c r="BF57" s="127">
        <v>0</v>
      </c>
      <c r="BG57" s="127">
        <v>0</v>
      </c>
      <c r="BH57" s="127">
        <v>0</v>
      </c>
      <c r="BI57" s="127">
        <v>0</v>
      </c>
      <c r="BJ57" s="127">
        <v>0</v>
      </c>
      <c r="BK57" s="127">
        <v>0</v>
      </c>
      <c r="BL57" s="127">
        <v>0</v>
      </c>
      <c r="BM57" s="127">
        <v>0</v>
      </c>
      <c r="BN57" s="127">
        <v>0</v>
      </c>
      <c r="BO57" s="127">
        <v>0</v>
      </c>
      <c r="BP57" s="127">
        <v>0</v>
      </c>
      <c r="BQ57" s="127">
        <v>0</v>
      </c>
      <c r="BR57" s="127">
        <v>0</v>
      </c>
      <c r="BS57" s="127">
        <v>0</v>
      </c>
      <c r="BT57" s="127">
        <v>0</v>
      </c>
      <c r="BU57" s="127">
        <v>0</v>
      </c>
      <c r="BV57" s="127">
        <v>0</v>
      </c>
      <c r="BW57" s="127">
        <v>0</v>
      </c>
      <c r="BX57" s="127">
        <v>0</v>
      </c>
      <c r="BY57" s="127">
        <v>0</v>
      </c>
      <c r="BZ57" s="127">
        <v>0</v>
      </c>
      <c r="CA57" s="127">
        <v>0</v>
      </c>
      <c r="CB57" s="127">
        <v>0</v>
      </c>
      <c r="CC57" s="127">
        <v>0</v>
      </c>
      <c r="CD57" s="127">
        <v>0</v>
      </c>
      <c r="CE57" s="127">
        <v>0</v>
      </c>
      <c r="CF57" s="127">
        <v>0</v>
      </c>
      <c r="CG57" s="127">
        <v>0</v>
      </c>
      <c r="CH57" s="127">
        <v>0</v>
      </c>
      <c r="CI57" s="127">
        <v>0</v>
      </c>
      <c r="CJ57" s="127">
        <v>0</v>
      </c>
      <c r="CK57" s="127">
        <v>290</v>
      </c>
      <c r="CL57" s="127">
        <v>0</v>
      </c>
      <c r="CM57" s="127">
        <v>0</v>
      </c>
      <c r="CN57" s="127">
        <v>0</v>
      </c>
      <c r="CO57" s="127">
        <v>0</v>
      </c>
      <c r="CP57" s="127">
        <v>0</v>
      </c>
      <c r="CQ57" s="127">
        <v>0</v>
      </c>
      <c r="CR57" s="127">
        <v>0</v>
      </c>
      <c r="CS57" s="127">
        <v>0</v>
      </c>
      <c r="CT57" s="127">
        <v>0</v>
      </c>
      <c r="CU57" s="127">
        <v>0</v>
      </c>
      <c r="CV57" s="127">
        <v>0</v>
      </c>
      <c r="CW57" s="127">
        <v>4000</v>
      </c>
      <c r="CX57" s="127">
        <v>516.51499999999999</v>
      </c>
      <c r="CY57" s="127">
        <v>0</v>
      </c>
      <c r="CZ57" s="127">
        <v>0</v>
      </c>
      <c r="DA57" s="127">
        <v>4000</v>
      </c>
      <c r="DB57" s="127">
        <v>516.51499999999999</v>
      </c>
      <c r="DC57" s="127">
        <v>0</v>
      </c>
      <c r="DD57" s="127">
        <v>0</v>
      </c>
      <c r="DE57" s="127">
        <v>200</v>
      </c>
      <c r="DF57" s="127">
        <v>0</v>
      </c>
      <c r="DG57" s="127">
        <v>0</v>
      </c>
      <c r="DH57" s="127">
        <v>0</v>
      </c>
      <c r="DI57" s="127">
        <f>DK57+DM57-DO57</f>
        <v>0</v>
      </c>
      <c r="DJ57" s="127">
        <f>DL57+DN57-DP57</f>
        <v>0</v>
      </c>
      <c r="DK57" s="127">
        <v>0</v>
      </c>
      <c r="DL57" s="127">
        <v>0</v>
      </c>
      <c r="DM57" s="127">
        <v>0</v>
      </c>
      <c r="DN57" s="127">
        <v>0</v>
      </c>
      <c r="DO57" s="127">
        <v>0</v>
      </c>
      <c r="DP57" s="127">
        <v>0</v>
      </c>
    </row>
    <row r="58" spans="1:120">
      <c r="A58" s="125">
        <v>49</v>
      </c>
      <c r="B58" s="76" t="s">
        <v>93</v>
      </c>
      <c r="C58" s="127">
        <f>E58+G58-DO58</f>
        <v>79628.358399999997</v>
      </c>
      <c r="D58" s="127">
        <f>F58+H58-DP58</f>
        <v>3928.2796000000003</v>
      </c>
      <c r="E58" s="127">
        <f>I58+U58+Y58+AC58+AW58+BI58+CG58+CK58+CW58+DE58+DK58</f>
        <v>50633.1</v>
      </c>
      <c r="F58" s="127">
        <f>J58+V58+Z58+AD58+AX58+BJ58+CH58+CL58+CX58+DF58+DL58</f>
        <v>6853.1796000000004</v>
      </c>
      <c r="G58" s="127">
        <f>K58+W58+AA58+AE58+AY58+BK58+CI58+CM58+CY58+DG58+DM58</f>
        <v>28995.258400000002</v>
      </c>
      <c r="H58" s="127">
        <f>L58+X58+AB58+AF58+AZ58+BL58+CJ58+CN58+CZ58+DH58+DN58</f>
        <v>-2924.9</v>
      </c>
      <c r="I58" s="127">
        <v>37460</v>
      </c>
      <c r="J58" s="127">
        <v>6393.1796000000004</v>
      </c>
      <c r="K58" s="127">
        <v>6648.8224</v>
      </c>
      <c r="L58" s="127">
        <v>0</v>
      </c>
      <c r="M58" s="127">
        <v>19920</v>
      </c>
      <c r="N58" s="127">
        <v>4120.9952000000003</v>
      </c>
      <c r="O58" s="127">
        <v>0</v>
      </c>
      <c r="P58" s="127">
        <v>0</v>
      </c>
      <c r="Q58" s="127">
        <v>17540</v>
      </c>
      <c r="R58" s="127">
        <v>2272.1844000000001</v>
      </c>
      <c r="S58" s="127">
        <v>6648.8224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127">
        <v>2000</v>
      </c>
      <c r="AF58" s="127">
        <v>-3449.9</v>
      </c>
      <c r="AG58" s="127">
        <v>0</v>
      </c>
      <c r="AH58" s="127">
        <v>0</v>
      </c>
      <c r="AI58" s="127">
        <v>0</v>
      </c>
      <c r="AJ58" s="127">
        <v>0</v>
      </c>
      <c r="AK58" s="127">
        <v>0</v>
      </c>
      <c r="AL58" s="127">
        <v>0</v>
      </c>
      <c r="AM58" s="127">
        <v>0</v>
      </c>
      <c r="AN58" s="127">
        <v>0</v>
      </c>
      <c r="AO58" s="127">
        <v>0</v>
      </c>
      <c r="AP58" s="127">
        <v>0</v>
      </c>
      <c r="AQ58" s="127">
        <v>2000</v>
      </c>
      <c r="AR58" s="127">
        <v>0</v>
      </c>
      <c r="AS58" s="127">
        <v>0</v>
      </c>
      <c r="AT58" s="127">
        <v>0</v>
      </c>
      <c r="AU58" s="127">
        <v>0</v>
      </c>
      <c r="AV58" s="127">
        <v>-3449.9</v>
      </c>
      <c r="AW58" s="127">
        <v>960</v>
      </c>
      <c r="AX58" s="127">
        <v>240</v>
      </c>
      <c r="AY58" s="127">
        <v>0</v>
      </c>
      <c r="AZ58" s="127">
        <v>0</v>
      </c>
      <c r="BA58" s="127">
        <v>960</v>
      </c>
      <c r="BB58" s="127">
        <v>240</v>
      </c>
      <c r="BC58" s="127">
        <v>0</v>
      </c>
      <c r="BD58" s="127">
        <v>0</v>
      </c>
      <c r="BE58" s="127">
        <v>0</v>
      </c>
      <c r="BF58" s="127">
        <v>0</v>
      </c>
      <c r="BG58" s="127">
        <v>0</v>
      </c>
      <c r="BH58" s="127">
        <v>0</v>
      </c>
      <c r="BI58" s="127">
        <v>0</v>
      </c>
      <c r="BJ58" s="127">
        <v>0</v>
      </c>
      <c r="BK58" s="127">
        <v>0</v>
      </c>
      <c r="BL58" s="127">
        <v>0</v>
      </c>
      <c r="BM58" s="127">
        <v>0</v>
      </c>
      <c r="BN58" s="127">
        <v>0</v>
      </c>
      <c r="BO58" s="127">
        <v>0</v>
      </c>
      <c r="BP58" s="127">
        <v>0</v>
      </c>
      <c r="BQ58" s="127">
        <v>0</v>
      </c>
      <c r="BR58" s="127">
        <v>0</v>
      </c>
      <c r="BS58" s="127">
        <v>0</v>
      </c>
      <c r="BT58" s="127">
        <v>0</v>
      </c>
      <c r="BU58" s="127">
        <v>0</v>
      </c>
      <c r="BV58" s="127">
        <v>0</v>
      </c>
      <c r="BW58" s="127">
        <v>0</v>
      </c>
      <c r="BX58" s="127">
        <v>0</v>
      </c>
      <c r="BY58" s="127">
        <v>0</v>
      </c>
      <c r="BZ58" s="127">
        <v>0</v>
      </c>
      <c r="CA58" s="127">
        <v>0</v>
      </c>
      <c r="CB58" s="127">
        <v>0</v>
      </c>
      <c r="CC58" s="127">
        <v>0</v>
      </c>
      <c r="CD58" s="127">
        <v>0</v>
      </c>
      <c r="CE58" s="127">
        <v>0</v>
      </c>
      <c r="CF58" s="127">
        <v>0</v>
      </c>
      <c r="CG58" s="127">
        <v>0</v>
      </c>
      <c r="CH58" s="127">
        <v>0</v>
      </c>
      <c r="CI58" s="127">
        <v>0</v>
      </c>
      <c r="CJ58" s="127">
        <v>0</v>
      </c>
      <c r="CK58" s="127">
        <v>700</v>
      </c>
      <c r="CL58" s="127">
        <v>0</v>
      </c>
      <c r="CM58" s="127">
        <v>0</v>
      </c>
      <c r="CN58" s="127">
        <v>0</v>
      </c>
      <c r="CO58" s="127">
        <v>700</v>
      </c>
      <c r="CP58" s="127">
        <v>0</v>
      </c>
      <c r="CQ58" s="127">
        <v>0</v>
      </c>
      <c r="CR58" s="127">
        <v>0</v>
      </c>
      <c r="CS58" s="127">
        <v>700</v>
      </c>
      <c r="CT58" s="127">
        <v>0</v>
      </c>
      <c r="CU58" s="127">
        <v>0</v>
      </c>
      <c r="CV58" s="127">
        <v>0</v>
      </c>
      <c r="CW58" s="127">
        <v>750</v>
      </c>
      <c r="CX58" s="127">
        <v>0</v>
      </c>
      <c r="CY58" s="127">
        <v>20346.436000000002</v>
      </c>
      <c r="CZ58" s="127">
        <v>525</v>
      </c>
      <c r="DA58" s="127">
        <v>750</v>
      </c>
      <c r="DB58" s="127">
        <v>0</v>
      </c>
      <c r="DC58" s="127">
        <v>20346.436000000002</v>
      </c>
      <c r="DD58" s="127">
        <v>525</v>
      </c>
      <c r="DE58" s="127">
        <v>1500</v>
      </c>
      <c r="DF58" s="127">
        <v>220</v>
      </c>
      <c r="DG58" s="127">
        <v>0</v>
      </c>
      <c r="DH58" s="127">
        <v>0</v>
      </c>
      <c r="DI58" s="127">
        <f>DK58+DM58-DO58</f>
        <v>9263.1</v>
      </c>
      <c r="DJ58" s="127">
        <f>DL58+DN58-DP58</f>
        <v>0</v>
      </c>
      <c r="DK58" s="127">
        <v>9263.1</v>
      </c>
      <c r="DL58" s="127">
        <v>0</v>
      </c>
      <c r="DM58" s="127">
        <v>0</v>
      </c>
      <c r="DN58" s="127">
        <v>0</v>
      </c>
      <c r="DO58" s="127">
        <v>0</v>
      </c>
      <c r="DP58" s="127">
        <v>0</v>
      </c>
    </row>
    <row r="59" spans="1:120">
      <c r="A59" s="125">
        <v>50</v>
      </c>
      <c r="B59" s="76" t="s">
        <v>94</v>
      </c>
      <c r="C59" s="127">
        <f>E59+G59-DO59</f>
        <v>14063.070099999999</v>
      </c>
      <c r="D59" s="127">
        <f>F59+H59-DP59</f>
        <v>3034.0549000000001</v>
      </c>
      <c r="E59" s="127">
        <f>I59+U59+Y59+AC59+AW59+BI59+CG59+CK59+CW59+DE59+DK59</f>
        <v>13364.697099999999</v>
      </c>
      <c r="F59" s="127">
        <f>J59+V59+Z59+AD59+AX59+BJ59+CH59+CL59+CX59+DF59+DL59</f>
        <v>3034.0549000000001</v>
      </c>
      <c r="G59" s="127">
        <f>K59+W59+AA59+AE59+AY59+BK59+CI59+CM59+CY59+DG59+DM59</f>
        <v>698.37300000000005</v>
      </c>
      <c r="H59" s="127">
        <f>L59+X59+AB59+AF59+AZ59+BL59+CJ59+CN59+CZ59+DH59+DN59</f>
        <v>0</v>
      </c>
      <c r="I59" s="127">
        <v>12245.9</v>
      </c>
      <c r="J59" s="127">
        <v>2859.0549000000001</v>
      </c>
      <c r="K59" s="127">
        <v>698.37300000000005</v>
      </c>
      <c r="L59" s="127">
        <v>0</v>
      </c>
      <c r="M59" s="127">
        <v>10781</v>
      </c>
      <c r="N59" s="127">
        <v>2796.4546</v>
      </c>
      <c r="O59" s="127">
        <v>698.37300000000005</v>
      </c>
      <c r="P59" s="127">
        <v>0</v>
      </c>
      <c r="Q59" s="127">
        <v>1464.9</v>
      </c>
      <c r="R59" s="127">
        <v>62.600299999999997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7">
        <v>0</v>
      </c>
      <c r="AH59" s="127">
        <v>0</v>
      </c>
      <c r="AI59" s="127">
        <v>0</v>
      </c>
      <c r="AJ59" s="127">
        <v>0</v>
      </c>
      <c r="AK59" s="127">
        <v>0</v>
      </c>
      <c r="AL59" s="127">
        <v>0</v>
      </c>
      <c r="AM59" s="127">
        <v>0</v>
      </c>
      <c r="AN59" s="127">
        <v>0</v>
      </c>
      <c r="AO59" s="127">
        <v>0</v>
      </c>
      <c r="AP59" s="127">
        <v>0</v>
      </c>
      <c r="AQ59" s="127">
        <v>0</v>
      </c>
      <c r="AR59" s="127">
        <v>0</v>
      </c>
      <c r="AS59" s="127">
        <v>0</v>
      </c>
      <c r="AT59" s="127">
        <v>0</v>
      </c>
      <c r="AU59" s="127">
        <v>0</v>
      </c>
      <c r="AV59" s="127">
        <v>0</v>
      </c>
      <c r="AW59" s="127">
        <v>615</v>
      </c>
      <c r="AX59" s="127">
        <v>25</v>
      </c>
      <c r="AY59" s="127">
        <v>0</v>
      </c>
      <c r="AZ59" s="127">
        <v>0</v>
      </c>
      <c r="BA59" s="127">
        <v>615</v>
      </c>
      <c r="BB59" s="127">
        <v>25</v>
      </c>
      <c r="BC59" s="127">
        <v>0</v>
      </c>
      <c r="BD59" s="127">
        <v>0</v>
      </c>
      <c r="BE59" s="127">
        <v>0</v>
      </c>
      <c r="BF59" s="127">
        <v>0</v>
      </c>
      <c r="BG59" s="127">
        <v>0</v>
      </c>
      <c r="BH59" s="127">
        <v>0</v>
      </c>
      <c r="BI59" s="127">
        <v>0</v>
      </c>
      <c r="BJ59" s="127">
        <v>0</v>
      </c>
      <c r="BK59" s="127">
        <v>0</v>
      </c>
      <c r="BL59" s="127">
        <v>0</v>
      </c>
      <c r="BM59" s="127">
        <v>0</v>
      </c>
      <c r="BN59" s="127">
        <v>0</v>
      </c>
      <c r="BO59" s="127">
        <v>0</v>
      </c>
      <c r="BP59" s="127">
        <v>0</v>
      </c>
      <c r="BQ59" s="127">
        <v>0</v>
      </c>
      <c r="BR59" s="127">
        <v>0</v>
      </c>
      <c r="BS59" s="127">
        <v>0</v>
      </c>
      <c r="BT59" s="127">
        <v>0</v>
      </c>
      <c r="BU59" s="127">
        <v>0</v>
      </c>
      <c r="BV59" s="127">
        <v>0</v>
      </c>
      <c r="BW59" s="127">
        <v>0</v>
      </c>
      <c r="BX59" s="127">
        <v>0</v>
      </c>
      <c r="BY59" s="127">
        <v>0</v>
      </c>
      <c r="BZ59" s="127">
        <v>0</v>
      </c>
      <c r="CA59" s="127">
        <v>0</v>
      </c>
      <c r="CB59" s="127">
        <v>0</v>
      </c>
      <c r="CC59" s="127">
        <v>0</v>
      </c>
      <c r="CD59" s="127">
        <v>0</v>
      </c>
      <c r="CE59" s="127">
        <v>0</v>
      </c>
      <c r="CF59" s="127">
        <v>0</v>
      </c>
      <c r="CG59" s="127">
        <v>0</v>
      </c>
      <c r="CH59" s="127">
        <v>0</v>
      </c>
      <c r="CI59" s="127">
        <v>0</v>
      </c>
      <c r="CJ59" s="127">
        <v>0</v>
      </c>
      <c r="CK59" s="127">
        <v>0</v>
      </c>
      <c r="CL59" s="127">
        <v>0</v>
      </c>
      <c r="CM59" s="127">
        <v>0</v>
      </c>
      <c r="CN59" s="127">
        <v>0</v>
      </c>
      <c r="CO59" s="127">
        <v>0</v>
      </c>
      <c r="CP59" s="127">
        <v>0</v>
      </c>
      <c r="CQ59" s="127">
        <v>0</v>
      </c>
      <c r="CR59" s="127">
        <v>0</v>
      </c>
      <c r="CS59" s="127">
        <v>0</v>
      </c>
      <c r="CT59" s="127">
        <v>0</v>
      </c>
      <c r="CU59" s="127">
        <v>0</v>
      </c>
      <c r="CV59" s="127">
        <v>0</v>
      </c>
      <c r="CW59" s="127">
        <v>0</v>
      </c>
      <c r="CX59" s="127">
        <v>0</v>
      </c>
      <c r="CY59" s="127">
        <v>0</v>
      </c>
      <c r="CZ59" s="127">
        <v>0</v>
      </c>
      <c r="DA59" s="127">
        <v>0</v>
      </c>
      <c r="DB59" s="127">
        <v>0</v>
      </c>
      <c r="DC59" s="127">
        <v>0</v>
      </c>
      <c r="DD59" s="127">
        <v>0</v>
      </c>
      <c r="DE59" s="127">
        <v>260</v>
      </c>
      <c r="DF59" s="127">
        <v>150</v>
      </c>
      <c r="DG59" s="127">
        <v>0</v>
      </c>
      <c r="DH59" s="127">
        <v>0</v>
      </c>
      <c r="DI59" s="127">
        <f>DK59+DM59-DO59</f>
        <v>243.7971</v>
      </c>
      <c r="DJ59" s="127">
        <f>DL59+DN59-DP59</f>
        <v>0</v>
      </c>
      <c r="DK59" s="127">
        <v>243.7971</v>
      </c>
      <c r="DL59" s="127">
        <v>0</v>
      </c>
      <c r="DM59" s="127">
        <v>0</v>
      </c>
      <c r="DN59" s="127">
        <v>0</v>
      </c>
      <c r="DO59" s="127">
        <v>0</v>
      </c>
      <c r="DP59" s="127">
        <v>0</v>
      </c>
    </row>
    <row r="60" spans="1:120">
      <c r="A60" s="125">
        <v>51</v>
      </c>
      <c r="B60" s="76" t="s">
        <v>95</v>
      </c>
      <c r="C60" s="127">
        <f>E60+G60-DO60</f>
        <v>66258.485100000005</v>
      </c>
      <c r="D60" s="127">
        <f>F60+H60-DP60</f>
        <v>6332.2223999999997</v>
      </c>
      <c r="E60" s="127">
        <f>I60+U60+Y60+AC60+AW60+BI60+CG60+CK60+CW60+DE60+DK60</f>
        <v>50840</v>
      </c>
      <c r="F60" s="127">
        <f>J60+V60+Z60+AD60+AX60+BJ60+CH60+CL60+CX60+DF60+DL60</f>
        <v>6503.0223999999998</v>
      </c>
      <c r="G60" s="127">
        <f>K60+W60+AA60+AE60+AY60+BK60+CI60+CM60+CY60+DG60+DM60</f>
        <v>20418.485100000002</v>
      </c>
      <c r="H60" s="127">
        <f>L60+X60+AB60+AF60+AZ60+BL60+CJ60+CN60+CZ60+DH60+DN60</f>
        <v>-170.8</v>
      </c>
      <c r="I60" s="127">
        <v>29110</v>
      </c>
      <c r="J60" s="127">
        <v>5149.6842999999999</v>
      </c>
      <c r="K60" s="127">
        <v>300</v>
      </c>
      <c r="L60" s="127">
        <v>0</v>
      </c>
      <c r="M60" s="127">
        <v>25110</v>
      </c>
      <c r="N60" s="127">
        <v>4812.4450999999999</v>
      </c>
      <c r="O60" s="127">
        <v>300</v>
      </c>
      <c r="P60" s="127">
        <v>0</v>
      </c>
      <c r="Q60" s="127">
        <v>4000</v>
      </c>
      <c r="R60" s="127">
        <v>337.23919999999998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30</v>
      </c>
      <c r="AD60" s="127">
        <v>0</v>
      </c>
      <c r="AE60" s="127">
        <v>20118.485100000002</v>
      </c>
      <c r="AF60" s="127">
        <v>-170.8</v>
      </c>
      <c r="AG60" s="127">
        <v>30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7">
        <v>0</v>
      </c>
      <c r="AQ60" s="127">
        <v>37000</v>
      </c>
      <c r="AR60" s="127">
        <v>0</v>
      </c>
      <c r="AS60" s="127">
        <v>0</v>
      </c>
      <c r="AT60" s="127">
        <v>0</v>
      </c>
      <c r="AU60" s="127">
        <v>-16881.514899999998</v>
      </c>
      <c r="AV60" s="127">
        <v>-170.8</v>
      </c>
      <c r="AW60" s="127">
        <v>1620</v>
      </c>
      <c r="AX60" s="127">
        <v>330</v>
      </c>
      <c r="AY60" s="127">
        <v>0</v>
      </c>
      <c r="AZ60" s="127">
        <v>0</v>
      </c>
      <c r="BA60" s="127">
        <v>1620</v>
      </c>
      <c r="BB60" s="127">
        <v>330</v>
      </c>
      <c r="BC60" s="127">
        <v>0</v>
      </c>
      <c r="BD60" s="127">
        <v>0</v>
      </c>
      <c r="BE60" s="127">
        <v>0</v>
      </c>
      <c r="BF60" s="127">
        <v>0</v>
      </c>
      <c r="BG60" s="127">
        <v>0</v>
      </c>
      <c r="BH60" s="127">
        <v>0</v>
      </c>
      <c r="BI60" s="127">
        <v>2200</v>
      </c>
      <c r="BJ60" s="127">
        <v>540.62509999999997</v>
      </c>
      <c r="BK60" s="127">
        <v>0</v>
      </c>
      <c r="BL60" s="127">
        <v>0</v>
      </c>
      <c r="BM60" s="127">
        <v>0</v>
      </c>
      <c r="BN60" s="127">
        <v>0</v>
      </c>
      <c r="BO60" s="127">
        <v>0</v>
      </c>
      <c r="BP60" s="127">
        <v>0</v>
      </c>
      <c r="BQ60" s="127">
        <v>0</v>
      </c>
      <c r="BR60" s="127">
        <v>0</v>
      </c>
      <c r="BS60" s="127">
        <v>0</v>
      </c>
      <c r="BT60" s="127">
        <v>0</v>
      </c>
      <c r="BU60" s="127">
        <v>0</v>
      </c>
      <c r="BV60" s="127">
        <v>0</v>
      </c>
      <c r="BW60" s="127">
        <v>0</v>
      </c>
      <c r="BX60" s="127">
        <v>0</v>
      </c>
      <c r="BY60" s="127">
        <v>2200</v>
      </c>
      <c r="BZ60" s="127">
        <v>540.62509999999997</v>
      </c>
      <c r="CA60" s="127">
        <v>0</v>
      </c>
      <c r="CB60" s="127">
        <v>0</v>
      </c>
      <c r="CC60" s="127">
        <v>0</v>
      </c>
      <c r="CD60" s="127">
        <v>0</v>
      </c>
      <c r="CE60" s="127">
        <v>0</v>
      </c>
      <c r="CF60" s="127">
        <v>0</v>
      </c>
      <c r="CG60" s="127">
        <v>0</v>
      </c>
      <c r="CH60" s="127">
        <v>0</v>
      </c>
      <c r="CI60" s="127">
        <v>0</v>
      </c>
      <c r="CJ60" s="127">
        <v>0</v>
      </c>
      <c r="CK60" s="127">
        <v>280</v>
      </c>
      <c r="CL60" s="127">
        <v>92.712999999999994</v>
      </c>
      <c r="CM60" s="127">
        <v>0</v>
      </c>
      <c r="CN60" s="127">
        <v>0</v>
      </c>
      <c r="CO60" s="127">
        <v>280</v>
      </c>
      <c r="CP60" s="127">
        <v>92.712999999999994</v>
      </c>
      <c r="CQ60" s="127">
        <v>0</v>
      </c>
      <c r="CR60" s="127">
        <v>0</v>
      </c>
      <c r="CS60" s="127">
        <v>280</v>
      </c>
      <c r="CT60" s="127">
        <v>92.712999999999994</v>
      </c>
      <c r="CU60" s="127">
        <v>0</v>
      </c>
      <c r="CV60" s="127">
        <v>0</v>
      </c>
      <c r="CW60" s="127">
        <v>11000</v>
      </c>
      <c r="CX60" s="127">
        <v>0</v>
      </c>
      <c r="CY60" s="127">
        <v>0</v>
      </c>
      <c r="CZ60" s="127">
        <v>0</v>
      </c>
      <c r="DA60" s="127">
        <v>11000</v>
      </c>
      <c r="DB60" s="127">
        <v>0</v>
      </c>
      <c r="DC60" s="127">
        <v>0</v>
      </c>
      <c r="DD60" s="127">
        <v>0</v>
      </c>
      <c r="DE60" s="127">
        <v>1600</v>
      </c>
      <c r="DF60" s="127">
        <v>390</v>
      </c>
      <c r="DG60" s="127">
        <v>0</v>
      </c>
      <c r="DH60" s="127">
        <v>0</v>
      </c>
      <c r="DI60" s="127">
        <f>DK60+DM60-DO60</f>
        <v>0</v>
      </c>
      <c r="DJ60" s="127">
        <f>DL60+DN60-DP60</f>
        <v>0</v>
      </c>
      <c r="DK60" s="127">
        <v>5000</v>
      </c>
      <c r="DL60" s="127">
        <v>0</v>
      </c>
      <c r="DM60" s="127">
        <v>0</v>
      </c>
      <c r="DN60" s="127">
        <v>0</v>
      </c>
      <c r="DO60" s="127">
        <v>5000</v>
      </c>
      <c r="DP60" s="127">
        <v>0</v>
      </c>
    </row>
    <row r="61" spans="1:120">
      <c r="A61" s="125">
        <v>52</v>
      </c>
      <c r="B61" s="76" t="s">
        <v>96</v>
      </c>
      <c r="C61" s="127">
        <f>E61+G61-DO61</f>
        <v>74697.371700000003</v>
      </c>
      <c r="D61" s="127">
        <f>F61+H61-DP61</f>
        <v>12781.439200000001</v>
      </c>
      <c r="E61" s="127">
        <f>I61+U61+Y61+AC61+AW61+BI61+CG61+CK61+CW61+DE61+DK61</f>
        <v>70000</v>
      </c>
      <c r="F61" s="127">
        <f>J61+V61+Z61+AD61+AX61+BJ61+CH61+CL61+CX61+DF61+DL61</f>
        <v>11020.439200000001</v>
      </c>
      <c r="G61" s="127">
        <f>K61+W61+AA61+AE61+AY61+BK61+CI61+CM61+CY61+DG61+DM61</f>
        <v>4697.3716999999997</v>
      </c>
      <c r="H61" s="127">
        <f>L61+X61+AB61+AF61+AZ61+BL61+CJ61+CN61+CZ61+DH61+DN61</f>
        <v>1761</v>
      </c>
      <c r="I61" s="127">
        <v>34075</v>
      </c>
      <c r="J61" s="127">
        <v>8220.3721999999998</v>
      </c>
      <c r="K61" s="127">
        <v>3736.3717000000001</v>
      </c>
      <c r="L61" s="127">
        <v>800</v>
      </c>
      <c r="M61" s="127">
        <v>31535</v>
      </c>
      <c r="N61" s="127">
        <v>7786.3721999999998</v>
      </c>
      <c r="O61" s="127">
        <v>300</v>
      </c>
      <c r="P61" s="127">
        <v>0</v>
      </c>
      <c r="Q61" s="127">
        <v>2540</v>
      </c>
      <c r="R61" s="127">
        <v>434</v>
      </c>
      <c r="S61" s="127">
        <v>3336.3717000000001</v>
      </c>
      <c r="T61" s="127">
        <v>800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  <c r="AC61" s="127">
        <v>900</v>
      </c>
      <c r="AD61" s="127">
        <v>0</v>
      </c>
      <c r="AE61" s="127">
        <v>0</v>
      </c>
      <c r="AF61" s="127">
        <v>0</v>
      </c>
      <c r="AG61" s="127">
        <v>0</v>
      </c>
      <c r="AH61" s="127">
        <v>0</v>
      </c>
      <c r="AI61" s="127">
        <v>0</v>
      </c>
      <c r="AJ61" s="127">
        <v>0</v>
      </c>
      <c r="AK61" s="127">
        <v>0</v>
      </c>
      <c r="AL61" s="127">
        <v>0</v>
      </c>
      <c r="AM61" s="127">
        <v>0</v>
      </c>
      <c r="AN61" s="127">
        <v>0</v>
      </c>
      <c r="AO61" s="127">
        <v>900</v>
      </c>
      <c r="AP61" s="127">
        <v>0</v>
      </c>
      <c r="AQ61" s="127">
        <v>0</v>
      </c>
      <c r="AR61" s="127">
        <v>0</v>
      </c>
      <c r="AS61" s="127">
        <v>0</v>
      </c>
      <c r="AT61" s="127">
        <v>0</v>
      </c>
      <c r="AU61" s="127">
        <v>0</v>
      </c>
      <c r="AV61" s="127">
        <v>0</v>
      </c>
      <c r="AW61" s="127">
        <v>2800</v>
      </c>
      <c r="AX61" s="127">
        <v>500</v>
      </c>
      <c r="AY61" s="127">
        <v>0</v>
      </c>
      <c r="AZ61" s="127">
        <v>0</v>
      </c>
      <c r="BA61" s="127">
        <v>2300</v>
      </c>
      <c r="BB61" s="127">
        <v>500</v>
      </c>
      <c r="BC61" s="127">
        <v>0</v>
      </c>
      <c r="BD61" s="127">
        <v>0</v>
      </c>
      <c r="BE61" s="127">
        <v>0</v>
      </c>
      <c r="BF61" s="127">
        <v>0</v>
      </c>
      <c r="BG61" s="127">
        <v>0</v>
      </c>
      <c r="BH61" s="127">
        <v>0</v>
      </c>
      <c r="BI61" s="127">
        <v>990</v>
      </c>
      <c r="BJ61" s="127">
        <v>0</v>
      </c>
      <c r="BK61" s="127">
        <v>961</v>
      </c>
      <c r="BL61" s="127">
        <v>961</v>
      </c>
      <c r="BM61" s="127">
        <v>0</v>
      </c>
      <c r="BN61" s="127">
        <v>0</v>
      </c>
      <c r="BO61" s="127">
        <v>0</v>
      </c>
      <c r="BP61" s="127">
        <v>0</v>
      </c>
      <c r="BQ61" s="127">
        <v>0</v>
      </c>
      <c r="BR61" s="127">
        <v>0</v>
      </c>
      <c r="BS61" s="127">
        <v>0</v>
      </c>
      <c r="BT61" s="127">
        <v>0</v>
      </c>
      <c r="BU61" s="127">
        <v>490</v>
      </c>
      <c r="BV61" s="127">
        <v>0</v>
      </c>
      <c r="BW61" s="127">
        <v>0</v>
      </c>
      <c r="BX61" s="127">
        <v>0</v>
      </c>
      <c r="BY61" s="127">
        <v>500</v>
      </c>
      <c r="BZ61" s="127">
        <v>0</v>
      </c>
      <c r="CA61" s="127">
        <v>961</v>
      </c>
      <c r="CB61" s="127">
        <v>961</v>
      </c>
      <c r="CC61" s="127">
        <v>0</v>
      </c>
      <c r="CD61" s="127">
        <v>0</v>
      </c>
      <c r="CE61" s="127">
        <v>0</v>
      </c>
      <c r="CF61" s="127">
        <v>0</v>
      </c>
      <c r="CG61" s="127">
        <v>0</v>
      </c>
      <c r="CH61" s="127">
        <v>0</v>
      </c>
      <c r="CI61" s="127">
        <v>0</v>
      </c>
      <c r="CJ61" s="127">
        <v>0</v>
      </c>
      <c r="CK61" s="127">
        <v>1230</v>
      </c>
      <c r="CL61" s="127">
        <v>0</v>
      </c>
      <c r="CM61" s="127">
        <v>0</v>
      </c>
      <c r="CN61" s="127">
        <v>0</v>
      </c>
      <c r="CO61" s="127">
        <v>1100</v>
      </c>
      <c r="CP61" s="127">
        <v>0</v>
      </c>
      <c r="CQ61" s="127">
        <v>0</v>
      </c>
      <c r="CR61" s="127">
        <v>0</v>
      </c>
      <c r="CS61" s="127">
        <v>1100</v>
      </c>
      <c r="CT61" s="127">
        <v>0</v>
      </c>
      <c r="CU61" s="127">
        <v>0</v>
      </c>
      <c r="CV61" s="127">
        <v>0</v>
      </c>
      <c r="CW61" s="127">
        <v>19300</v>
      </c>
      <c r="CX61" s="127">
        <v>1910.067</v>
      </c>
      <c r="CY61" s="127">
        <v>0</v>
      </c>
      <c r="CZ61" s="127">
        <v>0</v>
      </c>
      <c r="DA61" s="127">
        <v>19300</v>
      </c>
      <c r="DB61" s="127">
        <v>1910.067</v>
      </c>
      <c r="DC61" s="127">
        <v>0</v>
      </c>
      <c r="DD61" s="127">
        <v>0</v>
      </c>
      <c r="DE61" s="127">
        <v>1800</v>
      </c>
      <c r="DF61" s="127">
        <v>390</v>
      </c>
      <c r="DG61" s="127">
        <v>0</v>
      </c>
      <c r="DH61" s="127">
        <v>0</v>
      </c>
      <c r="DI61" s="127">
        <f>DK61+DM61-DO61</f>
        <v>8905</v>
      </c>
      <c r="DJ61" s="127">
        <f>DL61+DN61-DP61</f>
        <v>0</v>
      </c>
      <c r="DK61" s="127">
        <v>8905</v>
      </c>
      <c r="DL61" s="127">
        <v>0</v>
      </c>
      <c r="DM61" s="127">
        <v>0</v>
      </c>
      <c r="DN61" s="127">
        <v>0</v>
      </c>
      <c r="DO61" s="127">
        <v>0</v>
      </c>
      <c r="DP61" s="127">
        <v>0</v>
      </c>
    </row>
    <row r="62" spans="1:120">
      <c r="A62" s="125">
        <v>53</v>
      </c>
      <c r="B62" s="76" t="s">
        <v>97</v>
      </c>
      <c r="C62" s="127">
        <f>E62+G62-DO62</f>
        <v>8797.143</v>
      </c>
      <c r="D62" s="127">
        <f>F62+H62-DP62</f>
        <v>1154.5089</v>
      </c>
      <c r="E62" s="127">
        <f>I62+U62+Y62+AC62+AW62+BI62+CG62+CK62+CW62+DE62+DK62</f>
        <v>8617.6</v>
      </c>
      <c r="F62" s="127">
        <f>J62+V62+Z62+AD62+AX62+BJ62+CH62+CL62+CX62+DF62+DL62</f>
        <v>1154.5089</v>
      </c>
      <c r="G62" s="127">
        <f>K62+W62+AA62+AE62+AY62+BK62+CI62+CM62+CY62+DG62+DM62</f>
        <v>179.54300000000001</v>
      </c>
      <c r="H62" s="127">
        <f>L62+X62+AB62+AF62+AZ62+BL62+CJ62+CN62+CZ62+DH62+DN62</f>
        <v>0</v>
      </c>
      <c r="I62" s="127">
        <v>7550.4</v>
      </c>
      <c r="J62" s="127">
        <v>1114.5089</v>
      </c>
      <c r="K62" s="127">
        <v>179.54300000000001</v>
      </c>
      <c r="L62" s="127">
        <v>0</v>
      </c>
      <c r="M62" s="127">
        <v>7120.4</v>
      </c>
      <c r="N62" s="127">
        <v>1109.8089</v>
      </c>
      <c r="O62" s="127">
        <v>79.543000000000006</v>
      </c>
      <c r="P62" s="127">
        <v>0</v>
      </c>
      <c r="Q62" s="127">
        <v>430</v>
      </c>
      <c r="R62" s="127">
        <v>4.7</v>
      </c>
      <c r="S62" s="127">
        <v>100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27">
        <v>0</v>
      </c>
      <c r="AR62" s="127">
        <v>0</v>
      </c>
      <c r="AS62" s="127">
        <v>0</v>
      </c>
      <c r="AT62" s="127">
        <v>0</v>
      </c>
      <c r="AU62" s="127">
        <v>0</v>
      </c>
      <c r="AV62" s="127">
        <v>0</v>
      </c>
      <c r="AW62" s="127">
        <v>300.60000000000002</v>
      </c>
      <c r="AX62" s="127">
        <v>40</v>
      </c>
      <c r="AY62" s="127">
        <v>0</v>
      </c>
      <c r="AZ62" s="127">
        <v>0</v>
      </c>
      <c r="BA62" s="127">
        <v>300.60000000000002</v>
      </c>
      <c r="BB62" s="127">
        <v>40</v>
      </c>
      <c r="BC62" s="127">
        <v>0</v>
      </c>
      <c r="BD62" s="127">
        <v>0</v>
      </c>
      <c r="BE62" s="127">
        <v>0</v>
      </c>
      <c r="BF62" s="127">
        <v>0</v>
      </c>
      <c r="BG62" s="127">
        <v>0</v>
      </c>
      <c r="BH62" s="127">
        <v>0</v>
      </c>
      <c r="BI62" s="127">
        <v>0</v>
      </c>
      <c r="BJ62" s="127">
        <v>0</v>
      </c>
      <c r="BK62" s="127">
        <v>0</v>
      </c>
      <c r="BL62" s="127">
        <v>0</v>
      </c>
      <c r="BM62" s="127">
        <v>0</v>
      </c>
      <c r="BN62" s="127">
        <v>0</v>
      </c>
      <c r="BO62" s="127">
        <v>0</v>
      </c>
      <c r="BP62" s="127">
        <v>0</v>
      </c>
      <c r="BQ62" s="127">
        <v>0</v>
      </c>
      <c r="BR62" s="127">
        <v>0</v>
      </c>
      <c r="BS62" s="127">
        <v>0</v>
      </c>
      <c r="BT62" s="127">
        <v>0</v>
      </c>
      <c r="BU62" s="127">
        <v>0</v>
      </c>
      <c r="BV62" s="127">
        <v>0</v>
      </c>
      <c r="BW62" s="127">
        <v>0</v>
      </c>
      <c r="BX62" s="127">
        <v>0</v>
      </c>
      <c r="BY62" s="127">
        <v>0</v>
      </c>
      <c r="BZ62" s="127">
        <v>0</v>
      </c>
      <c r="CA62" s="127">
        <v>0</v>
      </c>
      <c r="CB62" s="127">
        <v>0</v>
      </c>
      <c r="CC62" s="127">
        <v>0</v>
      </c>
      <c r="CD62" s="127">
        <v>0</v>
      </c>
      <c r="CE62" s="127">
        <v>0</v>
      </c>
      <c r="CF62" s="127">
        <v>0</v>
      </c>
      <c r="CG62" s="127">
        <v>0</v>
      </c>
      <c r="CH62" s="127">
        <v>0</v>
      </c>
      <c r="CI62" s="127">
        <v>0</v>
      </c>
      <c r="CJ62" s="127">
        <v>0</v>
      </c>
      <c r="CK62" s="127">
        <v>260</v>
      </c>
      <c r="CL62" s="127">
        <v>0</v>
      </c>
      <c r="CM62" s="127">
        <v>0</v>
      </c>
      <c r="CN62" s="127">
        <v>0</v>
      </c>
      <c r="CO62" s="127">
        <v>0</v>
      </c>
      <c r="CP62" s="127">
        <v>0</v>
      </c>
      <c r="CQ62" s="127">
        <v>0</v>
      </c>
      <c r="CR62" s="127">
        <v>0</v>
      </c>
      <c r="CS62" s="127">
        <v>0</v>
      </c>
      <c r="CT62" s="127">
        <v>0</v>
      </c>
      <c r="CU62" s="127">
        <v>0</v>
      </c>
      <c r="CV62" s="127">
        <v>0</v>
      </c>
      <c r="CW62" s="127">
        <v>0</v>
      </c>
      <c r="CX62" s="127">
        <v>0</v>
      </c>
      <c r="CY62" s="127">
        <v>0</v>
      </c>
      <c r="CZ62" s="127">
        <v>0</v>
      </c>
      <c r="DA62" s="127">
        <v>0</v>
      </c>
      <c r="DB62" s="127">
        <v>0</v>
      </c>
      <c r="DC62" s="127">
        <v>0</v>
      </c>
      <c r="DD62" s="127">
        <v>0</v>
      </c>
      <c r="DE62" s="127">
        <v>250</v>
      </c>
      <c r="DF62" s="127">
        <v>0</v>
      </c>
      <c r="DG62" s="127">
        <v>0</v>
      </c>
      <c r="DH62" s="127">
        <v>0</v>
      </c>
      <c r="DI62" s="127">
        <f>DK62+DM62-DO62</f>
        <v>256.60000000000002</v>
      </c>
      <c r="DJ62" s="127">
        <f>DL62+DN62-DP62</f>
        <v>0</v>
      </c>
      <c r="DK62" s="127">
        <v>256.60000000000002</v>
      </c>
      <c r="DL62" s="127">
        <v>0</v>
      </c>
      <c r="DM62" s="127">
        <v>0</v>
      </c>
      <c r="DN62" s="127">
        <v>0</v>
      </c>
      <c r="DO62" s="127">
        <v>0</v>
      </c>
      <c r="DP62" s="127">
        <v>0</v>
      </c>
    </row>
    <row r="63" spans="1:120">
      <c r="A63" s="125">
        <v>54</v>
      </c>
      <c r="B63" s="76" t="s">
        <v>98</v>
      </c>
      <c r="C63" s="127">
        <f>E63+G63-DO63</f>
        <v>30609.5798</v>
      </c>
      <c r="D63" s="127">
        <f>F63+H63-DP63</f>
        <v>5741.0128000000004</v>
      </c>
      <c r="E63" s="127">
        <f>I63+U63+Y63+AC63+AW63+BI63+CG63+CK63+CW63+DE63+DK63</f>
        <v>28144.799999999999</v>
      </c>
      <c r="F63" s="127">
        <f>J63+V63+Z63+AD63+AX63+BJ63+CH63+CL63+CX63+DF63+DL63</f>
        <v>5747.2498000000005</v>
      </c>
      <c r="G63" s="127">
        <f>K63+W63+AA63+AE63+AY63+BK63+CI63+CM63+CY63+DG63+DM63</f>
        <v>2464.7797999999998</v>
      </c>
      <c r="H63" s="127">
        <f>L63+X63+AB63+AF63+AZ63+BL63+CJ63+CN63+CZ63+DH63+DN63</f>
        <v>-6.2370000000000001</v>
      </c>
      <c r="I63" s="127">
        <v>23245</v>
      </c>
      <c r="J63" s="127">
        <v>5113.5010000000002</v>
      </c>
      <c r="K63" s="127">
        <v>150</v>
      </c>
      <c r="L63" s="127">
        <v>0</v>
      </c>
      <c r="M63" s="127">
        <v>22295</v>
      </c>
      <c r="N63" s="127">
        <v>5097.0119999999997</v>
      </c>
      <c r="O63" s="127">
        <v>0</v>
      </c>
      <c r="P63" s="127">
        <v>0</v>
      </c>
      <c r="Q63" s="127">
        <v>950</v>
      </c>
      <c r="R63" s="127">
        <v>16.489000000000001</v>
      </c>
      <c r="S63" s="127">
        <v>150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127">
        <v>0</v>
      </c>
      <c r="AC63" s="127">
        <v>50</v>
      </c>
      <c r="AD63" s="127">
        <v>0</v>
      </c>
      <c r="AE63" s="127">
        <v>0</v>
      </c>
      <c r="AF63" s="127">
        <v>-6.2370000000000001</v>
      </c>
      <c r="AG63" s="127">
        <v>50</v>
      </c>
      <c r="AH63" s="127">
        <v>0</v>
      </c>
      <c r="AI63" s="127">
        <v>0</v>
      </c>
      <c r="AJ63" s="127">
        <v>0</v>
      </c>
      <c r="AK63" s="127">
        <v>0</v>
      </c>
      <c r="AL63" s="127">
        <v>0</v>
      </c>
      <c r="AM63" s="127">
        <v>0</v>
      </c>
      <c r="AN63" s="127">
        <v>0</v>
      </c>
      <c r="AO63" s="127">
        <v>0</v>
      </c>
      <c r="AP63" s="127">
        <v>0</v>
      </c>
      <c r="AQ63" s="127">
        <v>0</v>
      </c>
      <c r="AR63" s="127">
        <v>0</v>
      </c>
      <c r="AS63" s="127">
        <v>0</v>
      </c>
      <c r="AT63" s="127">
        <v>0</v>
      </c>
      <c r="AU63" s="127">
        <v>0</v>
      </c>
      <c r="AV63" s="127">
        <v>-6.2370000000000001</v>
      </c>
      <c r="AW63" s="127">
        <v>650</v>
      </c>
      <c r="AX63" s="127">
        <v>150</v>
      </c>
      <c r="AY63" s="127">
        <v>0</v>
      </c>
      <c r="AZ63" s="127">
        <v>0</v>
      </c>
      <c r="BA63" s="127">
        <v>650</v>
      </c>
      <c r="BB63" s="127">
        <v>150</v>
      </c>
      <c r="BC63" s="127">
        <v>0</v>
      </c>
      <c r="BD63" s="127">
        <v>0</v>
      </c>
      <c r="BE63" s="127">
        <v>0</v>
      </c>
      <c r="BF63" s="127">
        <v>0</v>
      </c>
      <c r="BG63" s="127">
        <v>0</v>
      </c>
      <c r="BH63" s="127">
        <v>0</v>
      </c>
      <c r="BI63" s="127">
        <v>1185</v>
      </c>
      <c r="BJ63" s="127">
        <v>323.74880000000002</v>
      </c>
      <c r="BK63" s="127">
        <v>0</v>
      </c>
      <c r="BL63" s="127">
        <v>0</v>
      </c>
      <c r="BM63" s="127">
        <v>0</v>
      </c>
      <c r="BN63" s="127">
        <v>0</v>
      </c>
      <c r="BO63" s="127">
        <v>0</v>
      </c>
      <c r="BP63" s="127">
        <v>0</v>
      </c>
      <c r="BQ63" s="127">
        <v>0</v>
      </c>
      <c r="BR63" s="127">
        <v>0</v>
      </c>
      <c r="BS63" s="127">
        <v>0</v>
      </c>
      <c r="BT63" s="127">
        <v>0</v>
      </c>
      <c r="BU63" s="127">
        <v>0</v>
      </c>
      <c r="BV63" s="127">
        <v>0</v>
      </c>
      <c r="BW63" s="127">
        <v>0</v>
      </c>
      <c r="BX63" s="127">
        <v>0</v>
      </c>
      <c r="BY63" s="127">
        <v>1185</v>
      </c>
      <c r="BZ63" s="127">
        <v>323.74880000000002</v>
      </c>
      <c r="CA63" s="127">
        <v>0</v>
      </c>
      <c r="CB63" s="127">
        <v>0</v>
      </c>
      <c r="CC63" s="127">
        <v>0</v>
      </c>
      <c r="CD63" s="127">
        <v>0</v>
      </c>
      <c r="CE63" s="127">
        <v>0</v>
      </c>
      <c r="CF63" s="127">
        <v>0</v>
      </c>
      <c r="CG63" s="127">
        <v>0</v>
      </c>
      <c r="CH63" s="127">
        <v>0</v>
      </c>
      <c r="CI63" s="127">
        <v>0</v>
      </c>
      <c r="CJ63" s="127">
        <v>0</v>
      </c>
      <c r="CK63" s="127">
        <v>250</v>
      </c>
      <c r="CL63" s="127">
        <v>0</v>
      </c>
      <c r="CM63" s="127">
        <v>0</v>
      </c>
      <c r="CN63" s="127">
        <v>0</v>
      </c>
      <c r="CO63" s="127">
        <v>0</v>
      </c>
      <c r="CP63" s="127">
        <v>0</v>
      </c>
      <c r="CQ63" s="127">
        <v>0</v>
      </c>
      <c r="CR63" s="127">
        <v>0</v>
      </c>
      <c r="CS63" s="127">
        <v>0</v>
      </c>
      <c r="CT63" s="127">
        <v>0</v>
      </c>
      <c r="CU63" s="127">
        <v>0</v>
      </c>
      <c r="CV63" s="127">
        <v>0</v>
      </c>
      <c r="CW63" s="127">
        <v>0</v>
      </c>
      <c r="CX63" s="127">
        <v>0</v>
      </c>
      <c r="CY63" s="127">
        <v>2314.7797999999998</v>
      </c>
      <c r="CZ63" s="127">
        <v>0</v>
      </c>
      <c r="DA63" s="127">
        <v>0</v>
      </c>
      <c r="DB63" s="127">
        <v>0</v>
      </c>
      <c r="DC63" s="127">
        <v>2314.7797999999998</v>
      </c>
      <c r="DD63" s="127">
        <v>0</v>
      </c>
      <c r="DE63" s="127">
        <v>700</v>
      </c>
      <c r="DF63" s="127">
        <v>160</v>
      </c>
      <c r="DG63" s="127">
        <v>0</v>
      </c>
      <c r="DH63" s="127">
        <v>0</v>
      </c>
      <c r="DI63" s="127">
        <f>DK63+DM63-DO63</f>
        <v>2064.8000000000002</v>
      </c>
      <c r="DJ63" s="127">
        <f>DL63+DN63-DP63</f>
        <v>0</v>
      </c>
      <c r="DK63" s="127">
        <v>2064.8000000000002</v>
      </c>
      <c r="DL63" s="127">
        <v>0</v>
      </c>
      <c r="DM63" s="127">
        <v>0</v>
      </c>
      <c r="DN63" s="127">
        <v>0</v>
      </c>
      <c r="DO63" s="127">
        <v>0</v>
      </c>
      <c r="DP63" s="127">
        <v>0</v>
      </c>
    </row>
    <row r="64" spans="1:120">
      <c r="A64" s="125">
        <v>55</v>
      </c>
      <c r="B64" s="76" t="s">
        <v>99</v>
      </c>
      <c r="C64" s="127">
        <f>E64+G64-DO64</f>
        <v>164499.9566</v>
      </c>
      <c r="D64" s="127">
        <f>F64+H64-DP64</f>
        <v>7645.6085000000003</v>
      </c>
      <c r="E64" s="127">
        <f>I64+U64+Y64+AC64+AW64+BI64+CG64+CK64+CW64+DE64+DK64</f>
        <v>139459.32800000001</v>
      </c>
      <c r="F64" s="127">
        <f>J64+V64+Z64+AD64+AX64+BJ64+CH64+CL64+CX64+DF64+DL64</f>
        <v>7645.6085000000003</v>
      </c>
      <c r="G64" s="127">
        <f>K64+W64+AA64+AE64+AY64+BK64+CI64+CM64+CY64+DG64+DM64</f>
        <v>52840.628599999996</v>
      </c>
      <c r="H64" s="127">
        <f>L64+X64+AB64+AF64+AZ64+BL64+CJ64+CN64+CZ64+DH64+DN64</f>
        <v>0</v>
      </c>
      <c r="I64" s="127">
        <v>38000</v>
      </c>
      <c r="J64" s="127">
        <v>5005.1760000000004</v>
      </c>
      <c r="K64" s="127">
        <v>0</v>
      </c>
      <c r="L64" s="127">
        <v>0</v>
      </c>
      <c r="M64" s="127">
        <v>29500</v>
      </c>
      <c r="N64" s="127">
        <v>4995.1760000000004</v>
      </c>
      <c r="O64" s="127">
        <v>0</v>
      </c>
      <c r="P64" s="127">
        <v>0</v>
      </c>
      <c r="Q64" s="127">
        <v>8500</v>
      </c>
      <c r="R64" s="127">
        <v>10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7">
        <v>0</v>
      </c>
      <c r="AC64" s="127">
        <v>16979.328000000001</v>
      </c>
      <c r="AD64" s="127">
        <v>0</v>
      </c>
      <c r="AE64" s="127">
        <v>26840.6286</v>
      </c>
      <c r="AF64" s="127">
        <v>0</v>
      </c>
      <c r="AG64" s="127">
        <v>0</v>
      </c>
      <c r="AH64" s="127">
        <v>0</v>
      </c>
      <c r="AI64" s="127">
        <v>0</v>
      </c>
      <c r="AJ64" s="127">
        <v>0</v>
      </c>
      <c r="AK64" s="127">
        <v>0</v>
      </c>
      <c r="AL64" s="127">
        <v>0</v>
      </c>
      <c r="AM64" s="127">
        <v>0</v>
      </c>
      <c r="AN64" s="127">
        <v>0</v>
      </c>
      <c r="AO64" s="127">
        <v>16979.328000000001</v>
      </c>
      <c r="AP64" s="127">
        <v>0</v>
      </c>
      <c r="AQ64" s="127">
        <v>26840.6286</v>
      </c>
      <c r="AR64" s="127">
        <v>0</v>
      </c>
      <c r="AS64" s="127">
        <v>0</v>
      </c>
      <c r="AT64" s="127">
        <v>0</v>
      </c>
      <c r="AU64" s="127">
        <v>0</v>
      </c>
      <c r="AV64" s="127">
        <v>0</v>
      </c>
      <c r="AW64" s="127">
        <v>6000</v>
      </c>
      <c r="AX64" s="127">
        <v>0</v>
      </c>
      <c r="AY64" s="127">
        <v>0</v>
      </c>
      <c r="AZ64" s="127">
        <v>0</v>
      </c>
      <c r="BA64" s="127">
        <v>6000</v>
      </c>
      <c r="BB64" s="127">
        <v>0</v>
      </c>
      <c r="BC64" s="127">
        <v>0</v>
      </c>
      <c r="BD64" s="127">
        <v>0</v>
      </c>
      <c r="BE64" s="127">
        <v>0</v>
      </c>
      <c r="BF64" s="127">
        <v>0</v>
      </c>
      <c r="BG64" s="127">
        <v>0</v>
      </c>
      <c r="BH64" s="127">
        <v>0</v>
      </c>
      <c r="BI64" s="127">
        <v>8000</v>
      </c>
      <c r="BJ64" s="127">
        <v>1396.9875</v>
      </c>
      <c r="BK64" s="127">
        <v>26000</v>
      </c>
      <c r="BL64" s="127">
        <v>0</v>
      </c>
      <c r="BM64" s="127">
        <v>0</v>
      </c>
      <c r="BN64" s="127">
        <v>0</v>
      </c>
      <c r="BO64" s="127">
        <v>0</v>
      </c>
      <c r="BP64" s="127">
        <v>0</v>
      </c>
      <c r="BQ64" s="127">
        <v>0</v>
      </c>
      <c r="BR64" s="127">
        <v>0</v>
      </c>
      <c r="BS64" s="127">
        <v>0</v>
      </c>
      <c r="BT64" s="127">
        <v>0</v>
      </c>
      <c r="BU64" s="127">
        <v>0</v>
      </c>
      <c r="BV64" s="127">
        <v>0</v>
      </c>
      <c r="BW64" s="127">
        <v>26000</v>
      </c>
      <c r="BX64" s="127">
        <v>0</v>
      </c>
      <c r="BY64" s="127">
        <v>8000</v>
      </c>
      <c r="BZ64" s="127">
        <v>1396.9875</v>
      </c>
      <c r="CA64" s="127">
        <v>0</v>
      </c>
      <c r="CB64" s="127">
        <v>0</v>
      </c>
      <c r="CC64" s="127">
        <v>0</v>
      </c>
      <c r="CD64" s="127">
        <v>0</v>
      </c>
      <c r="CE64" s="127">
        <v>0</v>
      </c>
      <c r="CF64" s="127">
        <v>0</v>
      </c>
      <c r="CG64" s="127">
        <v>1000</v>
      </c>
      <c r="CH64" s="127">
        <v>0</v>
      </c>
      <c r="CI64" s="127">
        <v>0</v>
      </c>
      <c r="CJ64" s="127">
        <v>0</v>
      </c>
      <c r="CK64" s="127">
        <v>1200</v>
      </c>
      <c r="CL64" s="127">
        <v>0</v>
      </c>
      <c r="CM64" s="127">
        <v>0</v>
      </c>
      <c r="CN64" s="127">
        <v>0</v>
      </c>
      <c r="CO64" s="127">
        <v>1200</v>
      </c>
      <c r="CP64" s="127">
        <v>0</v>
      </c>
      <c r="CQ64" s="127">
        <v>0</v>
      </c>
      <c r="CR64" s="127">
        <v>0</v>
      </c>
      <c r="CS64" s="127">
        <v>0</v>
      </c>
      <c r="CT64" s="127">
        <v>0</v>
      </c>
      <c r="CU64" s="127">
        <v>0</v>
      </c>
      <c r="CV64" s="127">
        <v>0</v>
      </c>
      <c r="CW64" s="127">
        <v>37700</v>
      </c>
      <c r="CX64" s="127">
        <v>1243.4449999999999</v>
      </c>
      <c r="CY64" s="127">
        <v>0</v>
      </c>
      <c r="CZ64" s="127">
        <v>0</v>
      </c>
      <c r="DA64" s="127">
        <v>33700</v>
      </c>
      <c r="DB64" s="127">
        <v>1243.4449999999999</v>
      </c>
      <c r="DC64" s="127">
        <v>0</v>
      </c>
      <c r="DD64" s="127">
        <v>0</v>
      </c>
      <c r="DE64" s="127">
        <v>2780</v>
      </c>
      <c r="DF64" s="127">
        <v>0</v>
      </c>
      <c r="DG64" s="127">
        <v>0</v>
      </c>
      <c r="DH64" s="127">
        <v>0</v>
      </c>
      <c r="DI64" s="127">
        <f>DK64+DM64-DO64</f>
        <v>0</v>
      </c>
      <c r="DJ64" s="127">
        <f>DL64+DN64-DP64</f>
        <v>0</v>
      </c>
      <c r="DK64" s="127">
        <v>27800</v>
      </c>
      <c r="DL64" s="127">
        <v>0</v>
      </c>
      <c r="DM64" s="127">
        <v>0</v>
      </c>
      <c r="DN64" s="127">
        <v>0</v>
      </c>
      <c r="DO64" s="127">
        <v>27800</v>
      </c>
      <c r="DP64" s="127">
        <v>0</v>
      </c>
    </row>
    <row r="65" spans="1:120">
      <c r="A65" s="125">
        <v>56</v>
      </c>
      <c r="B65" s="76" t="s">
        <v>100</v>
      </c>
      <c r="C65" s="127">
        <f>E65+G65-DO65</f>
        <v>161784.2813</v>
      </c>
      <c r="D65" s="127">
        <f>F65+H65-DP65</f>
        <v>23444.936399999999</v>
      </c>
      <c r="E65" s="127">
        <f>I65+U65+Y65+AC65+AW65+BI65+CG65+CK65+CW65+DE65+DK65</f>
        <v>136200</v>
      </c>
      <c r="F65" s="127">
        <f>J65+V65+Z65+AD65+AX65+BJ65+CH65+CL65+CX65+DF65+DL65</f>
        <v>23093.4964</v>
      </c>
      <c r="G65" s="127">
        <f>K65+W65+AA65+AE65+AY65+BK65+CI65+CM65+CY65+DG65+DM65</f>
        <v>25584.281300000002</v>
      </c>
      <c r="H65" s="127">
        <f>L65+X65+AB65+AF65+AZ65+BL65+CJ65+CN65+CZ65+DH65+DN65</f>
        <v>351.44</v>
      </c>
      <c r="I65" s="127">
        <v>58590</v>
      </c>
      <c r="J65" s="127">
        <v>12021.9794</v>
      </c>
      <c r="K65" s="127">
        <v>0</v>
      </c>
      <c r="L65" s="127">
        <v>0</v>
      </c>
      <c r="M65" s="127">
        <v>51640</v>
      </c>
      <c r="N65" s="127">
        <v>11393.1394</v>
      </c>
      <c r="O65" s="127">
        <v>0</v>
      </c>
      <c r="P65" s="127">
        <v>0</v>
      </c>
      <c r="Q65" s="127">
        <v>6950</v>
      </c>
      <c r="R65" s="127">
        <v>628.84</v>
      </c>
      <c r="S65" s="127">
        <v>0</v>
      </c>
      <c r="T65" s="127">
        <v>0</v>
      </c>
      <c r="U65" s="127">
        <v>500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7">
        <v>0</v>
      </c>
      <c r="AB65" s="127">
        <v>0</v>
      </c>
      <c r="AC65" s="127">
        <v>2350</v>
      </c>
      <c r="AD65" s="127">
        <v>0</v>
      </c>
      <c r="AE65" s="127">
        <v>-200</v>
      </c>
      <c r="AF65" s="127">
        <v>-175.56</v>
      </c>
      <c r="AG65" s="127">
        <v>1350</v>
      </c>
      <c r="AH65" s="127">
        <v>0</v>
      </c>
      <c r="AI65" s="127">
        <v>6800</v>
      </c>
      <c r="AJ65" s="127">
        <v>0</v>
      </c>
      <c r="AK65" s="127">
        <v>0</v>
      </c>
      <c r="AL65" s="127">
        <v>0</v>
      </c>
      <c r="AM65" s="127">
        <v>0</v>
      </c>
      <c r="AN65" s="127">
        <v>0</v>
      </c>
      <c r="AO65" s="127">
        <v>1000</v>
      </c>
      <c r="AP65" s="127">
        <v>0</v>
      </c>
      <c r="AQ65" s="127">
        <v>10600</v>
      </c>
      <c r="AR65" s="127">
        <v>0</v>
      </c>
      <c r="AS65" s="127">
        <v>0</v>
      </c>
      <c r="AT65" s="127">
        <v>0</v>
      </c>
      <c r="AU65" s="127">
        <v>-17600</v>
      </c>
      <c r="AV65" s="127">
        <v>-175.56</v>
      </c>
      <c r="AW65" s="127">
        <v>1800</v>
      </c>
      <c r="AX65" s="127">
        <v>300</v>
      </c>
      <c r="AY65" s="127">
        <v>0</v>
      </c>
      <c r="AZ65" s="127">
        <v>0</v>
      </c>
      <c r="BA65" s="127">
        <v>1800</v>
      </c>
      <c r="BB65" s="127">
        <v>300</v>
      </c>
      <c r="BC65" s="127">
        <v>0</v>
      </c>
      <c r="BD65" s="127">
        <v>0</v>
      </c>
      <c r="BE65" s="127">
        <v>0</v>
      </c>
      <c r="BF65" s="127">
        <v>0</v>
      </c>
      <c r="BG65" s="127">
        <v>0</v>
      </c>
      <c r="BH65" s="127">
        <v>0</v>
      </c>
      <c r="BI65" s="127">
        <v>1500</v>
      </c>
      <c r="BJ65" s="127">
        <v>356</v>
      </c>
      <c r="BK65" s="127">
        <v>5800</v>
      </c>
      <c r="BL65" s="127">
        <v>50</v>
      </c>
      <c r="BM65" s="127">
        <v>0</v>
      </c>
      <c r="BN65" s="127">
        <v>0</v>
      </c>
      <c r="BO65" s="127">
        <v>0</v>
      </c>
      <c r="BP65" s="127">
        <v>0</v>
      </c>
      <c r="BQ65" s="127">
        <v>0</v>
      </c>
      <c r="BR65" s="127">
        <v>0</v>
      </c>
      <c r="BS65" s="127">
        <v>0</v>
      </c>
      <c r="BT65" s="127">
        <v>0</v>
      </c>
      <c r="BU65" s="127">
        <v>0</v>
      </c>
      <c r="BV65" s="127">
        <v>0</v>
      </c>
      <c r="BW65" s="127">
        <v>0</v>
      </c>
      <c r="BX65" s="127">
        <v>0</v>
      </c>
      <c r="BY65" s="127">
        <v>1500</v>
      </c>
      <c r="BZ65" s="127">
        <v>356</v>
      </c>
      <c r="CA65" s="127">
        <v>5800</v>
      </c>
      <c r="CB65" s="127">
        <v>50</v>
      </c>
      <c r="CC65" s="127">
        <v>0</v>
      </c>
      <c r="CD65" s="127">
        <v>0</v>
      </c>
      <c r="CE65" s="127">
        <v>0</v>
      </c>
      <c r="CF65" s="127">
        <v>0</v>
      </c>
      <c r="CG65" s="127">
        <v>300</v>
      </c>
      <c r="CH65" s="127">
        <v>0</v>
      </c>
      <c r="CI65" s="127">
        <v>0</v>
      </c>
      <c r="CJ65" s="127">
        <v>0</v>
      </c>
      <c r="CK65" s="127">
        <v>16450</v>
      </c>
      <c r="CL65" s="127">
        <v>1365.5170000000001</v>
      </c>
      <c r="CM65" s="127">
        <v>14384.281300000001</v>
      </c>
      <c r="CN65" s="127">
        <v>417</v>
      </c>
      <c r="CO65" s="127">
        <v>2750</v>
      </c>
      <c r="CP65" s="127">
        <v>1058.001</v>
      </c>
      <c r="CQ65" s="127">
        <v>0</v>
      </c>
      <c r="CR65" s="127">
        <v>0</v>
      </c>
      <c r="CS65" s="127">
        <v>2500</v>
      </c>
      <c r="CT65" s="127">
        <v>1058.001</v>
      </c>
      <c r="CU65" s="127">
        <v>0</v>
      </c>
      <c r="CV65" s="127">
        <v>0</v>
      </c>
      <c r="CW65" s="127">
        <v>42600</v>
      </c>
      <c r="CX65" s="127">
        <v>8000</v>
      </c>
      <c r="CY65" s="127">
        <v>5600</v>
      </c>
      <c r="CZ65" s="127">
        <v>60</v>
      </c>
      <c r="DA65" s="127">
        <v>28000</v>
      </c>
      <c r="DB65" s="127">
        <v>5000</v>
      </c>
      <c r="DC65" s="127">
        <v>5600</v>
      </c>
      <c r="DD65" s="127">
        <v>60</v>
      </c>
      <c r="DE65" s="127">
        <v>5800</v>
      </c>
      <c r="DF65" s="127">
        <v>1050</v>
      </c>
      <c r="DG65" s="127">
        <v>0</v>
      </c>
      <c r="DH65" s="127">
        <v>0</v>
      </c>
      <c r="DI65" s="127">
        <f>DK65+DM65-DO65</f>
        <v>6310</v>
      </c>
      <c r="DJ65" s="127">
        <f>DL65+DN65-DP65</f>
        <v>0</v>
      </c>
      <c r="DK65" s="127">
        <v>6310</v>
      </c>
      <c r="DL65" s="127">
        <v>0</v>
      </c>
      <c r="DM65" s="127">
        <v>0</v>
      </c>
      <c r="DN65" s="127">
        <v>0</v>
      </c>
      <c r="DO65" s="127">
        <v>0</v>
      </c>
      <c r="DP65" s="127">
        <v>0</v>
      </c>
    </row>
    <row r="66" spans="1:120">
      <c r="A66" s="125">
        <v>57</v>
      </c>
      <c r="B66" s="76" t="s">
        <v>101</v>
      </c>
      <c r="C66" s="127">
        <f t="shared" ref="C66:D66" si="10">E66+G66-DO66</f>
        <v>54977.843200000003</v>
      </c>
      <c r="D66" s="127">
        <f t="shared" si="10"/>
        <v>7334.5078999999996</v>
      </c>
      <c r="E66" s="127">
        <f t="shared" ref="E66:H66" si="11">I66+U66+Y66+AC66+AW66+BI66+CG66+CK66+CW66+DE66+DK66</f>
        <v>42700</v>
      </c>
      <c r="F66" s="127">
        <f t="shared" si="11"/>
        <v>7319.1478999999999</v>
      </c>
      <c r="G66" s="127">
        <f t="shared" si="11"/>
        <v>12277.843199999999</v>
      </c>
      <c r="H66" s="127">
        <f t="shared" si="11"/>
        <v>15.36</v>
      </c>
      <c r="I66" s="127">
        <v>27693</v>
      </c>
      <c r="J66" s="127">
        <v>6328.0478999999996</v>
      </c>
      <c r="K66" s="127">
        <v>600</v>
      </c>
      <c r="L66" s="127">
        <v>0</v>
      </c>
      <c r="M66" s="127">
        <v>26343</v>
      </c>
      <c r="N66" s="127">
        <v>6211.0078999999996</v>
      </c>
      <c r="O66" s="127">
        <v>300</v>
      </c>
      <c r="P66" s="127">
        <v>0</v>
      </c>
      <c r="Q66" s="127">
        <v>1350</v>
      </c>
      <c r="R66" s="127">
        <v>117.04</v>
      </c>
      <c r="S66" s="127">
        <v>300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0</v>
      </c>
      <c r="AB66" s="127">
        <v>0</v>
      </c>
      <c r="AC66" s="127">
        <v>1030</v>
      </c>
      <c r="AD66" s="127">
        <v>0</v>
      </c>
      <c r="AE66" s="127">
        <v>0</v>
      </c>
      <c r="AF66" s="127">
        <v>-34.64</v>
      </c>
      <c r="AG66" s="127">
        <v>30</v>
      </c>
      <c r="AH66" s="127">
        <v>0</v>
      </c>
      <c r="AI66" s="127">
        <v>0</v>
      </c>
      <c r="AJ66" s="127">
        <v>0</v>
      </c>
      <c r="AK66" s="127">
        <v>0</v>
      </c>
      <c r="AL66" s="127">
        <v>0</v>
      </c>
      <c r="AM66" s="127">
        <v>0</v>
      </c>
      <c r="AN66" s="127">
        <v>0</v>
      </c>
      <c r="AO66" s="127">
        <v>1000</v>
      </c>
      <c r="AP66" s="127">
        <v>0</v>
      </c>
      <c r="AQ66" s="127">
        <v>0</v>
      </c>
      <c r="AR66" s="127">
        <v>0</v>
      </c>
      <c r="AS66" s="127">
        <v>0</v>
      </c>
      <c r="AT66" s="127">
        <v>0</v>
      </c>
      <c r="AU66" s="127">
        <v>0</v>
      </c>
      <c r="AV66" s="127">
        <v>-34.64</v>
      </c>
      <c r="AW66" s="127">
        <v>990</v>
      </c>
      <c r="AX66" s="127">
        <v>188.1</v>
      </c>
      <c r="AY66" s="127">
        <v>0</v>
      </c>
      <c r="AZ66" s="127">
        <v>0</v>
      </c>
      <c r="BA66" s="127">
        <v>990</v>
      </c>
      <c r="BB66" s="127">
        <v>188.1</v>
      </c>
      <c r="BC66" s="127">
        <v>0</v>
      </c>
      <c r="BD66" s="127">
        <v>0</v>
      </c>
      <c r="BE66" s="127">
        <v>0</v>
      </c>
      <c r="BF66" s="127">
        <v>0</v>
      </c>
      <c r="BG66" s="127">
        <v>0</v>
      </c>
      <c r="BH66" s="127">
        <v>0</v>
      </c>
      <c r="BI66" s="127">
        <v>1000</v>
      </c>
      <c r="BJ66" s="127">
        <v>0</v>
      </c>
      <c r="BK66" s="127">
        <v>10627.843199999999</v>
      </c>
      <c r="BL66" s="127">
        <v>0</v>
      </c>
      <c r="BM66" s="127">
        <v>0</v>
      </c>
      <c r="BN66" s="127">
        <v>0</v>
      </c>
      <c r="BO66" s="127">
        <v>0</v>
      </c>
      <c r="BP66" s="127">
        <v>0</v>
      </c>
      <c r="BQ66" s="127">
        <v>0</v>
      </c>
      <c r="BR66" s="127">
        <v>0</v>
      </c>
      <c r="BS66" s="127">
        <v>0</v>
      </c>
      <c r="BT66" s="127">
        <v>0</v>
      </c>
      <c r="BU66" s="127">
        <v>800</v>
      </c>
      <c r="BV66" s="127">
        <v>0</v>
      </c>
      <c r="BW66" s="127">
        <v>10627.843199999999</v>
      </c>
      <c r="BX66" s="127">
        <v>0</v>
      </c>
      <c r="BY66" s="127">
        <v>200</v>
      </c>
      <c r="BZ66" s="127">
        <v>0</v>
      </c>
      <c r="CA66" s="127">
        <v>0</v>
      </c>
      <c r="CB66" s="127">
        <v>0</v>
      </c>
      <c r="CC66" s="127">
        <v>0</v>
      </c>
      <c r="CD66" s="127">
        <v>0</v>
      </c>
      <c r="CE66" s="127">
        <v>0</v>
      </c>
      <c r="CF66" s="127">
        <v>0</v>
      </c>
      <c r="CG66" s="127">
        <v>0</v>
      </c>
      <c r="CH66" s="127">
        <v>0</v>
      </c>
      <c r="CI66" s="127">
        <v>0</v>
      </c>
      <c r="CJ66" s="127">
        <v>0</v>
      </c>
      <c r="CK66" s="127">
        <v>300</v>
      </c>
      <c r="CL66" s="127">
        <v>0</v>
      </c>
      <c r="CM66" s="127">
        <v>1050</v>
      </c>
      <c r="CN66" s="127">
        <v>50</v>
      </c>
      <c r="CO66" s="127">
        <v>300</v>
      </c>
      <c r="CP66" s="127">
        <v>0</v>
      </c>
      <c r="CQ66" s="127">
        <v>1050</v>
      </c>
      <c r="CR66" s="127">
        <v>50</v>
      </c>
      <c r="CS66" s="127">
        <v>300</v>
      </c>
      <c r="CT66" s="127">
        <v>0</v>
      </c>
      <c r="CU66" s="127">
        <v>1050</v>
      </c>
      <c r="CV66" s="127">
        <v>50</v>
      </c>
      <c r="CW66" s="127">
        <v>6400</v>
      </c>
      <c r="CX66" s="127">
        <v>773</v>
      </c>
      <c r="CY66" s="127">
        <v>0</v>
      </c>
      <c r="CZ66" s="127">
        <v>0</v>
      </c>
      <c r="DA66" s="127">
        <v>6400</v>
      </c>
      <c r="DB66" s="127">
        <v>773</v>
      </c>
      <c r="DC66" s="127">
        <v>0</v>
      </c>
      <c r="DD66" s="127">
        <v>0</v>
      </c>
      <c r="DE66" s="127">
        <v>1000</v>
      </c>
      <c r="DF66" s="127">
        <v>30</v>
      </c>
      <c r="DG66" s="127">
        <v>0</v>
      </c>
      <c r="DH66" s="127">
        <v>0</v>
      </c>
      <c r="DI66" s="127">
        <f t="shared" ref="DI66:DJ66" si="12">DK66+DM66-DO66</f>
        <v>4287</v>
      </c>
      <c r="DJ66" s="127">
        <f t="shared" si="12"/>
        <v>0</v>
      </c>
      <c r="DK66" s="127">
        <v>4287</v>
      </c>
      <c r="DL66" s="127">
        <v>0</v>
      </c>
      <c r="DM66" s="127">
        <v>0</v>
      </c>
      <c r="DN66" s="127">
        <v>0</v>
      </c>
      <c r="DO66" s="127">
        <v>0</v>
      </c>
      <c r="DP66" s="127">
        <v>0</v>
      </c>
    </row>
    <row r="67" spans="1:120">
      <c r="A67" s="125"/>
      <c r="B67" s="126"/>
      <c r="C67" s="127">
        <f t="shared" ref="C67:D69" si="13">E67+G67-DO67</f>
        <v>0</v>
      </c>
      <c r="D67" s="127">
        <f t="shared" si="13"/>
        <v>0</v>
      </c>
      <c r="E67" s="127">
        <f t="shared" ref="E67:G69" si="14">I67+U67+Y67+AC67+AW67+BI67+CG67+CK67+CW67+DE67+DK67</f>
        <v>0</v>
      </c>
      <c r="F67" s="127">
        <f t="shared" si="14"/>
        <v>0</v>
      </c>
      <c r="G67" s="127">
        <f t="shared" si="14"/>
        <v>0</v>
      </c>
      <c r="H67" s="127">
        <f t="shared" ref="H67:H69" si="15">L67+X67+AB67+AF67+AZ67+BL67+CJ67+CN67+CZ67+DH67+DN67</f>
        <v>0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>
        <f t="shared" ref="DI67:DJ69" si="16">DK67+DM67-DO67</f>
        <v>0</v>
      </c>
      <c r="DJ67" s="127">
        <f t="shared" si="16"/>
        <v>0</v>
      </c>
      <c r="DK67" s="127"/>
      <c r="DL67" s="127"/>
      <c r="DM67" s="127"/>
      <c r="DN67" s="127"/>
      <c r="DO67" s="127"/>
      <c r="DP67" s="127"/>
    </row>
    <row r="68" spans="1:120">
      <c r="A68" s="125"/>
      <c r="B68" s="126"/>
      <c r="C68" s="127">
        <f t="shared" si="13"/>
        <v>0</v>
      </c>
      <c r="D68" s="127">
        <f t="shared" si="13"/>
        <v>0</v>
      </c>
      <c r="E68" s="127">
        <f t="shared" si="14"/>
        <v>0</v>
      </c>
      <c r="F68" s="127">
        <f t="shared" si="14"/>
        <v>0</v>
      </c>
      <c r="G68" s="127">
        <f t="shared" si="14"/>
        <v>0</v>
      </c>
      <c r="H68" s="127">
        <f t="shared" si="15"/>
        <v>0</v>
      </c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>
        <f t="shared" si="16"/>
        <v>0</v>
      </c>
      <c r="DJ68" s="127">
        <f t="shared" si="16"/>
        <v>0</v>
      </c>
      <c r="DK68" s="127"/>
      <c r="DL68" s="127"/>
      <c r="DM68" s="127"/>
      <c r="DN68" s="127"/>
      <c r="DO68" s="127"/>
      <c r="DP68" s="127"/>
    </row>
    <row r="69" spans="1:120">
      <c r="A69" s="125"/>
      <c r="B69" s="126" t="s">
        <v>44</v>
      </c>
      <c r="C69" s="127">
        <f t="shared" si="13"/>
        <v>8727088.1002999991</v>
      </c>
      <c r="D69" s="127">
        <f t="shared" si="13"/>
        <v>1211721.6857999999</v>
      </c>
      <c r="E69" s="127">
        <f t="shared" si="14"/>
        <v>7457982.9860000005</v>
      </c>
      <c r="F69" s="127">
        <f t="shared" si="14"/>
        <v>1157472.8588999999</v>
      </c>
      <c r="G69" s="127">
        <f t="shared" si="14"/>
        <v>2013784.1237999999</v>
      </c>
      <c r="H69" s="127">
        <f t="shared" si="15"/>
        <v>118568.09020000001</v>
      </c>
      <c r="I69" s="127">
        <v>2777855.1340000001</v>
      </c>
      <c r="J69" s="127">
        <v>533023.09250000003</v>
      </c>
      <c r="K69" s="127">
        <v>458990.69689999998</v>
      </c>
      <c r="L69" s="127">
        <v>55918.192000000003</v>
      </c>
      <c r="M69" s="127">
        <v>2383569.1860000002</v>
      </c>
      <c r="N69" s="127">
        <v>494205.80530000001</v>
      </c>
      <c r="O69" s="127">
        <v>106550.2838</v>
      </c>
      <c r="P69" s="127">
        <v>6872.4560000000001</v>
      </c>
      <c r="Q69" s="127">
        <v>354959.554</v>
      </c>
      <c r="R69" s="127">
        <v>32392.374400000001</v>
      </c>
      <c r="S69" s="127">
        <v>339340.41310000001</v>
      </c>
      <c r="T69" s="127">
        <v>45865.735999999997</v>
      </c>
      <c r="U69" s="127">
        <v>4900</v>
      </c>
      <c r="V69" s="127">
        <v>678.08</v>
      </c>
      <c r="W69" s="127">
        <v>0</v>
      </c>
      <c r="X69" s="127">
        <v>0</v>
      </c>
      <c r="Y69" s="127">
        <v>1200</v>
      </c>
      <c r="Z69" s="127">
        <v>0</v>
      </c>
      <c r="AA69" s="127">
        <v>0</v>
      </c>
      <c r="AB69" s="127">
        <v>0</v>
      </c>
      <c r="AC69" s="127">
        <v>393281.728</v>
      </c>
      <c r="AD69" s="127">
        <v>25105.987799999999</v>
      </c>
      <c r="AE69" s="127">
        <v>813685.0919</v>
      </c>
      <c r="AF69" s="127">
        <v>13115.6932</v>
      </c>
      <c r="AG69" s="127">
        <v>173056.2</v>
      </c>
      <c r="AH69" s="127">
        <v>5899.1810999999998</v>
      </c>
      <c r="AI69" s="127">
        <v>102377.6535</v>
      </c>
      <c r="AJ69" s="127">
        <v>10157.34</v>
      </c>
      <c r="AK69" s="127">
        <v>800</v>
      </c>
      <c r="AL69" s="127">
        <v>117</v>
      </c>
      <c r="AM69" s="127">
        <v>39660.962099999997</v>
      </c>
      <c r="AN69" s="127">
        <v>100</v>
      </c>
      <c r="AO69" s="127">
        <v>219425.52799999999</v>
      </c>
      <c r="AP69" s="127">
        <v>19089.806700000001</v>
      </c>
      <c r="AQ69" s="127">
        <v>1023462.5305</v>
      </c>
      <c r="AR69" s="127">
        <v>37510.415000000001</v>
      </c>
      <c r="AS69" s="127">
        <v>0</v>
      </c>
      <c r="AT69" s="127">
        <v>0</v>
      </c>
      <c r="AU69" s="127">
        <v>-351816.05420000001</v>
      </c>
      <c r="AV69" s="127">
        <v>-34652.061800000003</v>
      </c>
      <c r="AW69" s="127">
        <v>404462.0453</v>
      </c>
      <c r="AX69" s="127">
        <v>66795.152000000002</v>
      </c>
      <c r="AY69" s="127">
        <v>14147.371499999999</v>
      </c>
      <c r="AZ69" s="127">
        <v>0</v>
      </c>
      <c r="BA69" s="127">
        <v>371093.44530000002</v>
      </c>
      <c r="BB69" s="127">
        <v>64040.652000000002</v>
      </c>
      <c r="BC69" s="127">
        <v>11347.371499999999</v>
      </c>
      <c r="BD69" s="127">
        <v>0</v>
      </c>
      <c r="BE69" s="127">
        <v>19318.599999999999</v>
      </c>
      <c r="BF69" s="127">
        <v>2642</v>
      </c>
      <c r="BG69" s="127">
        <v>800</v>
      </c>
      <c r="BH69" s="127">
        <v>0</v>
      </c>
      <c r="BI69" s="127">
        <v>352486.3</v>
      </c>
      <c r="BJ69" s="127">
        <v>50829.930500000002</v>
      </c>
      <c r="BK69" s="127">
        <v>304634.30839999998</v>
      </c>
      <c r="BL69" s="127">
        <v>32720.005000000001</v>
      </c>
      <c r="BM69" s="127">
        <v>12000</v>
      </c>
      <c r="BN69" s="127">
        <v>554.33000000000004</v>
      </c>
      <c r="BO69" s="127">
        <v>4900</v>
      </c>
      <c r="BP69" s="127">
        <v>600</v>
      </c>
      <c r="BQ69" s="127">
        <v>0</v>
      </c>
      <c r="BR69" s="127">
        <v>0</v>
      </c>
      <c r="BS69" s="127">
        <v>0</v>
      </c>
      <c r="BT69" s="127">
        <v>0</v>
      </c>
      <c r="BU69" s="127">
        <v>132544.5</v>
      </c>
      <c r="BV69" s="127">
        <v>13591.343999999999</v>
      </c>
      <c r="BW69" s="127">
        <v>140445.97829999999</v>
      </c>
      <c r="BX69" s="127">
        <v>15159.985000000001</v>
      </c>
      <c r="BY69" s="127">
        <v>138329.79999999999</v>
      </c>
      <c r="BZ69" s="127">
        <v>26253.1535</v>
      </c>
      <c r="CA69" s="127">
        <v>156288.33009999999</v>
      </c>
      <c r="CB69" s="127">
        <v>16960.02</v>
      </c>
      <c r="CC69" s="127">
        <v>69612</v>
      </c>
      <c r="CD69" s="127">
        <v>10431.102999999999</v>
      </c>
      <c r="CE69" s="127">
        <v>3000</v>
      </c>
      <c r="CF69" s="127">
        <v>0</v>
      </c>
      <c r="CG69" s="127">
        <v>1300</v>
      </c>
      <c r="CH69" s="127">
        <v>0</v>
      </c>
      <c r="CI69" s="127">
        <v>0</v>
      </c>
      <c r="CJ69" s="127">
        <v>0</v>
      </c>
      <c r="CK69" s="127">
        <v>421768.4</v>
      </c>
      <c r="CL69" s="127">
        <v>68979.478799999997</v>
      </c>
      <c r="CM69" s="127">
        <v>180219.20490000001</v>
      </c>
      <c r="CN69" s="127">
        <v>12710.2</v>
      </c>
      <c r="CO69" s="127">
        <v>383011.4</v>
      </c>
      <c r="CP69" s="127">
        <v>67601.962799999994</v>
      </c>
      <c r="CQ69" s="127">
        <v>136387.52359999999</v>
      </c>
      <c r="CR69" s="127">
        <v>8962.2000000000007</v>
      </c>
      <c r="CS69" s="127">
        <v>256559.9</v>
      </c>
      <c r="CT69" s="127">
        <v>44335.774799999999</v>
      </c>
      <c r="CU69" s="127">
        <v>107805.3112</v>
      </c>
      <c r="CV69" s="127">
        <v>8687.2000000000007</v>
      </c>
      <c r="CW69" s="127">
        <v>1852045.8940000001</v>
      </c>
      <c r="CX69" s="127">
        <v>327102.27399999998</v>
      </c>
      <c r="CY69" s="127">
        <v>239107.45019999999</v>
      </c>
      <c r="CZ69" s="127">
        <v>4104</v>
      </c>
      <c r="DA69" s="127">
        <v>1176404.594</v>
      </c>
      <c r="DB69" s="127">
        <v>184050.39600000001</v>
      </c>
      <c r="DC69" s="127">
        <v>231879.8309</v>
      </c>
      <c r="DD69" s="127">
        <v>2365</v>
      </c>
      <c r="DE69" s="127">
        <v>121812</v>
      </c>
      <c r="DF69" s="127">
        <v>18791.7</v>
      </c>
      <c r="DG69" s="127">
        <v>0</v>
      </c>
      <c r="DH69" s="127">
        <v>0</v>
      </c>
      <c r="DI69" s="127">
        <f t="shared" si="16"/>
        <v>385192.47519999987</v>
      </c>
      <c r="DJ69" s="127">
        <f t="shared" si="16"/>
        <v>1847.9000000000015</v>
      </c>
      <c r="DK69" s="127">
        <v>1126871.4846999999</v>
      </c>
      <c r="DL69" s="127">
        <v>66167.1633</v>
      </c>
      <c r="DM69" s="127">
        <v>3000</v>
      </c>
      <c r="DN69" s="127">
        <v>0</v>
      </c>
      <c r="DO69" s="127">
        <v>744679.00950000004</v>
      </c>
      <c r="DP69" s="127">
        <v>64319.263299999999</v>
      </c>
    </row>
    <row r="70" spans="1:120"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</row>
    <row r="71" spans="1:120"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</row>
    <row r="72" spans="1:120"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</row>
    <row r="73" spans="1:120"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</row>
    <row r="74" spans="1:120"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</row>
    <row r="75" spans="1:120"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</row>
    <row r="76" spans="1:120"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</row>
    <row r="77" spans="1:120"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</row>
    <row r="78" spans="1:120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</row>
    <row r="79" spans="1:120"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</row>
    <row r="80" spans="1:120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</row>
    <row r="81" spans="3:120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</row>
    <row r="82" spans="3:120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</row>
    <row r="83" spans="3:120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</row>
    <row r="84" spans="3:120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</row>
    <row r="85" spans="3:120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</row>
    <row r="86" spans="3:120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</row>
    <row r="87" spans="3:120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</row>
    <row r="88" spans="3:120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</row>
    <row r="89" spans="3:120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</row>
    <row r="90" spans="3:120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</row>
    <row r="91" spans="3:120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</row>
    <row r="92" spans="3:120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</row>
    <row r="93" spans="3:120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</row>
    <row r="94" spans="3:120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</row>
    <row r="95" spans="3:120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</row>
    <row r="96" spans="3:120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</row>
    <row r="97" spans="3:120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</row>
    <row r="98" spans="3:120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</row>
    <row r="99" spans="3:120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</row>
    <row r="100" spans="3:120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</row>
    <row r="101" spans="3:120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</row>
    <row r="102" spans="3:120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</row>
    <row r="103" spans="3:120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</row>
    <row r="104" spans="3:120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</row>
    <row r="105" spans="3:120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</row>
    <row r="106" spans="3:120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</row>
    <row r="107" spans="3:120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</row>
    <row r="108" spans="3:120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</row>
    <row r="109" spans="3:120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</row>
    <row r="110" spans="3:120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</row>
    <row r="111" spans="3:120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</row>
    <row r="112" spans="3:120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</row>
    <row r="113" spans="3:120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</row>
    <row r="114" spans="3:120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</row>
    <row r="115" spans="3:120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</row>
    <row r="116" spans="3:120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</row>
    <row r="117" spans="3:120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</row>
    <row r="118" spans="3:120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</row>
    <row r="119" spans="3:120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</row>
    <row r="120" spans="3:120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</row>
    <row r="121" spans="3:120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</row>
    <row r="122" spans="3:120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</row>
    <row r="123" spans="3:120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</row>
    <row r="124" spans="3:120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</row>
    <row r="125" spans="3:120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</row>
    <row r="126" spans="3:120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</row>
    <row r="127" spans="3:120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</row>
    <row r="128" spans="3:120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</row>
    <row r="129" spans="3:120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</row>
    <row r="130" spans="3:120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</row>
    <row r="131" spans="3:120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</row>
    <row r="132" spans="3:120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</row>
    <row r="133" spans="3:120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</row>
    <row r="134" spans="3:120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</row>
    <row r="135" spans="3:120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</row>
    <row r="136" spans="3:120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</row>
    <row r="137" spans="3:120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</row>
    <row r="138" spans="3:120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</row>
    <row r="139" spans="3:120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</row>
    <row r="140" spans="3:120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</row>
    <row r="141" spans="3:120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</row>
    <row r="142" spans="3:120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</row>
    <row r="143" spans="3:120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</row>
    <row r="144" spans="3:120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</row>
    <row r="145" spans="3:120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</row>
    <row r="146" spans="3:120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</row>
    <row r="147" spans="3:120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</row>
    <row r="148" spans="3:120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</row>
    <row r="149" spans="3:120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</row>
    <row r="150" spans="3:120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</row>
    <row r="151" spans="3:120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</row>
    <row r="152" spans="3:120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</row>
    <row r="153" spans="3:120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</row>
    <row r="154" spans="3:120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</row>
    <row r="155" spans="3:120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</row>
    <row r="156" spans="3:120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</row>
    <row r="157" spans="3:120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</row>
    <row r="158" spans="3:120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</row>
    <row r="159" spans="3:120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</row>
    <row r="160" spans="3:120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</row>
    <row r="161" spans="3:120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</row>
    <row r="162" spans="3:120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</row>
    <row r="163" spans="3:120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</row>
    <row r="164" spans="3:120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</row>
    <row r="165" spans="3:120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</row>
    <row r="166" spans="3:120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</row>
    <row r="167" spans="3:120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</row>
    <row r="168" spans="3:120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</row>
    <row r="169" spans="3:120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</row>
    <row r="170" spans="3:120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</row>
    <row r="171" spans="3:120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</row>
    <row r="172" spans="3:120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</row>
    <row r="173" spans="3:120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</row>
    <row r="174" spans="3:120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</row>
    <row r="175" spans="3:120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</row>
    <row r="176" spans="3:120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</row>
    <row r="177" spans="3:120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</row>
    <row r="178" spans="3:120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</row>
    <row r="179" spans="3:120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</row>
    <row r="180" spans="3:120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</row>
    <row r="181" spans="3:120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</row>
    <row r="182" spans="3:120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</row>
    <row r="183" spans="3:120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</row>
    <row r="184" spans="3:120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</row>
    <row r="185" spans="3:120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</row>
    <row r="186" spans="3:120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</row>
    <row r="187" spans="3:120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</row>
    <row r="188" spans="3:120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</row>
    <row r="189" spans="3:120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</row>
    <row r="190" spans="3:120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</row>
    <row r="191" spans="3:120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</row>
    <row r="192" spans="3:120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</row>
    <row r="193" spans="3:120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</row>
    <row r="194" spans="3:120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</row>
    <row r="195" spans="3:120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</row>
    <row r="196" spans="3:120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</row>
    <row r="197" spans="3:120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</row>
    <row r="198" spans="3:120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</row>
    <row r="199" spans="3:120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</row>
    <row r="200" spans="3:120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</row>
    <row r="201" spans="3:120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</row>
    <row r="202" spans="3:120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</row>
    <row r="203" spans="3:120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</row>
    <row r="204" spans="3:120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</row>
    <row r="205" spans="3:120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</row>
    <row r="206" spans="3:120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</row>
    <row r="207" spans="3:120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</row>
    <row r="208" spans="3:120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</row>
    <row r="209" spans="3:120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</row>
    <row r="210" spans="3:120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</row>
    <row r="211" spans="3:120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</row>
    <row r="212" spans="3:120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</row>
    <row r="213" spans="3:120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</row>
    <row r="214" spans="3:120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</row>
    <row r="215" spans="3:120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</row>
    <row r="216" spans="3:120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</row>
    <row r="217" spans="3:120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28"/>
      <c r="DM217" s="128"/>
      <c r="DN217" s="128"/>
      <c r="DO217" s="128"/>
      <c r="DP217" s="128"/>
    </row>
    <row r="218" spans="3:120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</row>
    <row r="219" spans="3:120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28"/>
      <c r="DM219" s="128"/>
      <c r="DN219" s="128"/>
      <c r="DO219" s="128"/>
      <c r="DP219" s="128"/>
    </row>
    <row r="220" spans="3:120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8"/>
      <c r="DE220" s="128"/>
      <c r="DF220" s="128"/>
      <c r="DG220" s="128"/>
      <c r="DH220" s="128"/>
      <c r="DI220" s="128"/>
      <c r="DJ220" s="128"/>
      <c r="DK220" s="128"/>
      <c r="DL220" s="128"/>
      <c r="DM220" s="128"/>
      <c r="DN220" s="128"/>
      <c r="DO220" s="128"/>
      <c r="DP220" s="128"/>
    </row>
    <row r="221" spans="3:120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8"/>
      <c r="DE221" s="128"/>
      <c r="DF221" s="128"/>
      <c r="DG221" s="128"/>
      <c r="DH221" s="128"/>
      <c r="DI221" s="128"/>
      <c r="DJ221" s="128"/>
      <c r="DK221" s="128"/>
      <c r="DL221" s="128"/>
      <c r="DM221" s="128"/>
      <c r="DN221" s="128"/>
      <c r="DO221" s="128"/>
      <c r="DP221" s="128"/>
    </row>
    <row r="222" spans="3:120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8"/>
      <c r="DO222" s="128"/>
      <c r="DP222" s="128"/>
    </row>
    <row r="223" spans="3:120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</row>
    <row r="224" spans="3:120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28"/>
      <c r="DM224" s="128"/>
      <c r="DN224" s="128"/>
      <c r="DO224" s="128"/>
      <c r="DP224" s="128"/>
    </row>
    <row r="225" spans="3:120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28"/>
      <c r="DM225" s="128"/>
      <c r="DN225" s="128"/>
      <c r="DO225" s="128"/>
      <c r="DP225" s="128"/>
    </row>
    <row r="226" spans="3:120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28"/>
      <c r="DM226" s="128"/>
      <c r="DN226" s="128"/>
      <c r="DO226" s="128"/>
      <c r="DP226" s="128"/>
    </row>
  </sheetData>
  <protectedRanges>
    <protectedRange sqref="B67:B69" name="Range3"/>
    <protectedRange sqref="I10:DH69" name="Range1"/>
    <protectedRange sqref="DK10:DP69" name="Range2"/>
    <protectedRange sqref="B64:B65" name="Range1_1"/>
    <protectedRange sqref="B10:B66" name="Range1_1_1"/>
  </protectedRanges>
  <mergeCells count="97">
    <mergeCell ref="DG7:DH7"/>
    <mergeCell ref="DI7:DJ7"/>
    <mergeCell ref="DK7:DL7"/>
    <mergeCell ref="DM7:DN7"/>
    <mergeCell ref="DO7:DP7"/>
    <mergeCell ref="I2:Z2"/>
    <mergeCell ref="CU7:CV7"/>
    <mergeCell ref="CW7:CX7"/>
    <mergeCell ref="CY7:CZ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BU6:BX6"/>
    <mergeCell ref="BY6:CB6"/>
    <mergeCell ref="CC6:CF6"/>
    <mergeCell ref="CO6:CR6"/>
    <mergeCell ref="CS6:CV6"/>
    <mergeCell ref="DA6:DD6"/>
    <mergeCell ref="M6:P6"/>
    <mergeCell ref="Q6:T6"/>
    <mergeCell ref="AG6:AJ6"/>
    <mergeCell ref="AK6:AN6"/>
    <mergeCell ref="AO6:AR6"/>
    <mergeCell ref="AS6:AV6"/>
    <mergeCell ref="CG5:CJ6"/>
    <mergeCell ref="CK5:CN6"/>
    <mergeCell ref="CW5:CZ6"/>
    <mergeCell ref="DE5:DH6"/>
    <mergeCell ref="DI5:DN6"/>
    <mergeCell ref="DO5:DP6"/>
    <mergeCell ref="Y5:AB6"/>
    <mergeCell ref="AC5:AF6"/>
    <mergeCell ref="AG5:AH5"/>
    <mergeCell ref="AW5:AZ6"/>
    <mergeCell ref="BI5:BL6"/>
    <mergeCell ref="CA5:CF5"/>
    <mergeCell ref="BA6:BD6"/>
    <mergeCell ref="BE6:BH6"/>
    <mergeCell ref="BM6:BP6"/>
    <mergeCell ref="BQ6:BT6"/>
    <mergeCell ref="A1:AB1"/>
    <mergeCell ref="AA3:AB3"/>
    <mergeCell ref="A4:A8"/>
    <mergeCell ref="B4:B8"/>
    <mergeCell ref="C4:H6"/>
    <mergeCell ref="I4:DP4"/>
    <mergeCell ref="I5:L6"/>
    <mergeCell ref="M5:T5"/>
    <mergeCell ref="U5:X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tntesagitakan</vt:lpstr>
      <vt:lpstr>Caxs gorcarnakan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2020-04-07T13:49:04Z</dcterms:modified>
</cp:coreProperties>
</file>