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11565" tabRatio="660"/>
  </bookViews>
  <sheets>
    <sheet name="Շեղում" sheetId="1" r:id="rId1"/>
  </sheets>
  <calcPr calcId="124519"/>
</workbook>
</file>

<file path=xl/calcChain.xml><?xml version="1.0" encoding="utf-8"?>
<calcChain xmlns="http://schemas.openxmlformats.org/spreadsheetml/2006/main">
  <c r="F95" i="1"/>
  <c r="AG109"/>
  <c r="F21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6"/>
  <c r="F97"/>
  <c r="F98"/>
  <c r="F99"/>
  <c r="F100"/>
  <c r="F101"/>
  <c r="F102"/>
  <c r="F103"/>
  <c r="F104"/>
  <c r="F105"/>
  <c r="F106"/>
  <c r="F107"/>
  <c r="F108"/>
  <c r="F109"/>
  <c r="F110"/>
  <c r="F114"/>
  <c r="F115"/>
  <c r="F116"/>
  <c r="F117"/>
  <c r="F118"/>
  <c r="F119"/>
  <c r="F120"/>
  <c r="F121"/>
  <c r="F123"/>
  <c r="F124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F111" s="1"/>
  <c r="R112"/>
  <c r="F112" s="1"/>
  <c r="R113"/>
  <c r="F113" s="1"/>
  <c r="R114"/>
  <c r="R115"/>
  <c r="R116"/>
  <c r="R117"/>
  <c r="R118"/>
  <c r="R119"/>
  <c r="R120"/>
  <c r="R121"/>
  <c r="R122"/>
  <c r="F122" s="1"/>
  <c r="R123"/>
  <c r="R124"/>
  <c r="R125"/>
  <c r="F125" s="1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21"/>
  <c r="H172"/>
  <c r="I172"/>
  <c r="K172"/>
  <c r="L172"/>
  <c r="N172"/>
  <c r="O172"/>
  <c r="T172"/>
  <c r="U172"/>
  <c r="W172"/>
  <c r="X172"/>
  <c r="Z172"/>
  <c r="AA172"/>
  <c r="AB172"/>
  <c r="AC172"/>
  <c r="AD172"/>
  <c r="AG172"/>
  <c r="AG176" s="1"/>
  <c r="AI172"/>
  <c r="AJ172"/>
  <c r="AK172"/>
  <c r="AL172"/>
  <c r="AM172"/>
  <c r="AO172"/>
  <c r="AP172"/>
  <c r="AQ172"/>
  <c r="AR172"/>
  <c r="AS172"/>
  <c r="R172" l="1"/>
  <c r="D172"/>
  <c r="M171" l="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Q22"/>
  <c r="E22" s="1"/>
  <c r="G22" s="1"/>
  <c r="Q23"/>
  <c r="E23" s="1"/>
  <c r="G23" s="1"/>
  <c r="Q24"/>
  <c r="E24" s="1"/>
  <c r="Q25"/>
  <c r="E25" s="1"/>
  <c r="G25" s="1"/>
  <c r="Q26"/>
  <c r="E26" s="1"/>
  <c r="G26" s="1"/>
  <c r="Q27"/>
  <c r="E27" s="1"/>
  <c r="G27" s="1"/>
  <c r="Q28"/>
  <c r="E28" s="1"/>
  <c r="Q29"/>
  <c r="E29" s="1"/>
  <c r="Q30"/>
  <c r="E30" s="1"/>
  <c r="G30" s="1"/>
  <c r="Q31"/>
  <c r="E31" s="1"/>
  <c r="G31" s="1"/>
  <c r="Q32"/>
  <c r="E32" s="1"/>
  <c r="Q33"/>
  <c r="E33" s="1"/>
  <c r="G33" s="1"/>
  <c r="Q34"/>
  <c r="E34" s="1"/>
  <c r="G34" s="1"/>
  <c r="Q35"/>
  <c r="E35" s="1"/>
  <c r="G35" s="1"/>
  <c r="Q36"/>
  <c r="E36" s="1"/>
  <c r="Q37"/>
  <c r="E37" s="1"/>
  <c r="G37" s="1"/>
  <c r="Q38"/>
  <c r="E38" s="1"/>
  <c r="G38" s="1"/>
  <c r="Q39"/>
  <c r="E39" s="1"/>
  <c r="G39" s="1"/>
  <c r="Q40"/>
  <c r="E40" s="1"/>
  <c r="Q41"/>
  <c r="E41" s="1"/>
  <c r="G41" s="1"/>
  <c r="Q42"/>
  <c r="E42" s="1"/>
  <c r="G42" s="1"/>
  <c r="Q43"/>
  <c r="E43" s="1"/>
  <c r="G43" s="1"/>
  <c r="Q44"/>
  <c r="E44" s="1"/>
  <c r="Q45"/>
  <c r="E45" s="1"/>
  <c r="G45" s="1"/>
  <c r="Q46"/>
  <c r="E46" s="1"/>
  <c r="Q47"/>
  <c r="E47" s="1"/>
  <c r="G47" s="1"/>
  <c r="Q48"/>
  <c r="E48" s="1"/>
  <c r="Q49"/>
  <c r="E49" s="1"/>
  <c r="G49" s="1"/>
  <c r="Q50"/>
  <c r="E50" s="1"/>
  <c r="G50" s="1"/>
  <c r="Q51"/>
  <c r="E51" s="1"/>
  <c r="G51" s="1"/>
  <c r="Q52"/>
  <c r="E52" s="1"/>
  <c r="Q53"/>
  <c r="E53" s="1"/>
  <c r="G53" s="1"/>
  <c r="Q54"/>
  <c r="E54" s="1"/>
  <c r="G54" s="1"/>
  <c r="Q55"/>
  <c r="E55" s="1"/>
  <c r="G55" s="1"/>
  <c r="Q56"/>
  <c r="E56" s="1"/>
  <c r="Q57"/>
  <c r="E57" s="1"/>
  <c r="G57" s="1"/>
  <c r="Q58"/>
  <c r="E58" s="1"/>
  <c r="G58" s="1"/>
  <c r="Q59"/>
  <c r="E59" s="1"/>
  <c r="G59" s="1"/>
  <c r="Q60"/>
  <c r="E60" s="1"/>
  <c r="Q61"/>
  <c r="E61" s="1"/>
  <c r="G61" s="1"/>
  <c r="Q62"/>
  <c r="E62" s="1"/>
  <c r="G62" s="1"/>
  <c r="Q63"/>
  <c r="E63" s="1"/>
  <c r="G63" s="1"/>
  <c r="Q64"/>
  <c r="E64" s="1"/>
  <c r="Q65"/>
  <c r="E65" s="1"/>
  <c r="G65" s="1"/>
  <c r="Q66"/>
  <c r="E66" s="1"/>
  <c r="G66" s="1"/>
  <c r="Q67"/>
  <c r="E67" s="1"/>
  <c r="G67" s="1"/>
  <c r="Q68"/>
  <c r="E68" s="1"/>
  <c r="Q69"/>
  <c r="E69" s="1"/>
  <c r="G69" s="1"/>
  <c r="Q70"/>
  <c r="E70" s="1"/>
  <c r="G70" s="1"/>
  <c r="Q71"/>
  <c r="E71" s="1"/>
  <c r="G71" s="1"/>
  <c r="Q72"/>
  <c r="E72" s="1"/>
  <c r="Q73"/>
  <c r="E73" s="1"/>
  <c r="G73" s="1"/>
  <c r="Q74"/>
  <c r="E74" s="1"/>
  <c r="G74" s="1"/>
  <c r="Q75"/>
  <c r="E75" s="1"/>
  <c r="G75" s="1"/>
  <c r="Q76"/>
  <c r="E76" s="1"/>
  <c r="Q77"/>
  <c r="E77" s="1"/>
  <c r="G77" s="1"/>
  <c r="Q78"/>
  <c r="E78" s="1"/>
  <c r="G78" s="1"/>
  <c r="Q79"/>
  <c r="E79" s="1"/>
  <c r="G79" s="1"/>
  <c r="Q80"/>
  <c r="E80" s="1"/>
  <c r="Q81"/>
  <c r="E81" s="1"/>
  <c r="G81" s="1"/>
  <c r="Q82"/>
  <c r="E82" s="1"/>
  <c r="G82" s="1"/>
  <c r="Q83"/>
  <c r="E83" s="1"/>
  <c r="G83" s="1"/>
  <c r="Q84"/>
  <c r="E84" s="1"/>
  <c r="Q85"/>
  <c r="E85" s="1"/>
  <c r="G85" s="1"/>
  <c r="Q86"/>
  <c r="E86" s="1"/>
  <c r="G86" s="1"/>
  <c r="Q87"/>
  <c r="E87" s="1"/>
  <c r="G87" s="1"/>
  <c r="Q88"/>
  <c r="E88" s="1"/>
  <c r="Q89"/>
  <c r="E89" s="1"/>
  <c r="G89" s="1"/>
  <c r="Q90"/>
  <c r="E90" s="1"/>
  <c r="G90" s="1"/>
  <c r="Q91"/>
  <c r="E91" s="1"/>
  <c r="G91" s="1"/>
  <c r="Q92"/>
  <c r="E92" s="1"/>
  <c r="Q93"/>
  <c r="E93" s="1"/>
  <c r="G93" s="1"/>
  <c r="Q94"/>
  <c r="E94" s="1"/>
  <c r="G94" s="1"/>
  <c r="Q95"/>
  <c r="E95" s="1"/>
  <c r="G95" s="1"/>
  <c r="Q96"/>
  <c r="E96" s="1"/>
  <c r="Q97"/>
  <c r="E97" s="1"/>
  <c r="G97" s="1"/>
  <c r="Q98"/>
  <c r="E98" s="1"/>
  <c r="G98" s="1"/>
  <c r="Q99"/>
  <c r="E99" s="1"/>
  <c r="G99" s="1"/>
  <c r="Q100"/>
  <c r="E100" s="1"/>
  <c r="Q101"/>
  <c r="E101" s="1"/>
  <c r="G101" s="1"/>
  <c r="Q102"/>
  <c r="E102" s="1"/>
  <c r="G102" s="1"/>
  <c r="Q103"/>
  <c r="E103" s="1"/>
  <c r="G103" s="1"/>
  <c r="Q104"/>
  <c r="E104" s="1"/>
  <c r="Q105"/>
  <c r="E105" s="1"/>
  <c r="G105" s="1"/>
  <c r="Q106"/>
  <c r="E106" s="1"/>
  <c r="G106" s="1"/>
  <c r="Q107"/>
  <c r="E107" s="1"/>
  <c r="G107" s="1"/>
  <c r="Q108"/>
  <c r="E108" s="1"/>
  <c r="Q109"/>
  <c r="E109" s="1"/>
  <c r="G109" s="1"/>
  <c r="Q110"/>
  <c r="E110" s="1"/>
  <c r="G110" s="1"/>
  <c r="Q111"/>
  <c r="E111" s="1"/>
  <c r="Q112"/>
  <c r="Q113"/>
  <c r="E113" s="1"/>
  <c r="G113" s="1"/>
  <c r="Q114"/>
  <c r="E114" s="1"/>
  <c r="G114" s="1"/>
  <c r="Q115"/>
  <c r="E115" s="1"/>
  <c r="G115" s="1"/>
  <c r="Q116"/>
  <c r="E116" s="1"/>
  <c r="G116" s="1"/>
  <c r="Q117"/>
  <c r="E117" s="1"/>
  <c r="G117" s="1"/>
  <c r="Q118"/>
  <c r="E118" s="1"/>
  <c r="G118" s="1"/>
  <c r="Q119"/>
  <c r="E119" s="1"/>
  <c r="G119" s="1"/>
  <c r="Q120"/>
  <c r="E120" s="1"/>
  <c r="G120" s="1"/>
  <c r="Q121"/>
  <c r="E121" s="1"/>
  <c r="G121" s="1"/>
  <c r="Q122"/>
  <c r="E122" s="1"/>
  <c r="G122" s="1"/>
  <c r="Q123"/>
  <c r="E123" s="1"/>
  <c r="G123" s="1"/>
  <c r="Q124"/>
  <c r="E124" s="1"/>
  <c r="G124" s="1"/>
  <c r="Q125"/>
  <c r="E125" s="1"/>
  <c r="G125" s="1"/>
  <c r="Q126"/>
  <c r="E126" s="1"/>
  <c r="G126" s="1"/>
  <c r="Q127"/>
  <c r="E127" s="1"/>
  <c r="G127" s="1"/>
  <c r="Q128"/>
  <c r="E128" s="1"/>
  <c r="G128" s="1"/>
  <c r="Q129"/>
  <c r="E129" s="1"/>
  <c r="G129" s="1"/>
  <c r="Q130"/>
  <c r="E130" s="1"/>
  <c r="G130" s="1"/>
  <c r="Q131"/>
  <c r="E131" s="1"/>
  <c r="G131" s="1"/>
  <c r="Q132"/>
  <c r="E132" s="1"/>
  <c r="G132" s="1"/>
  <c r="Q133"/>
  <c r="E133" s="1"/>
  <c r="G133" s="1"/>
  <c r="Q134"/>
  <c r="E134" s="1"/>
  <c r="G134" s="1"/>
  <c r="Q135"/>
  <c r="E135" s="1"/>
  <c r="G135" s="1"/>
  <c r="Q136"/>
  <c r="E136" s="1"/>
  <c r="G136" s="1"/>
  <c r="Q137"/>
  <c r="E137" s="1"/>
  <c r="G137" s="1"/>
  <c r="Q138"/>
  <c r="E138" s="1"/>
  <c r="G138" s="1"/>
  <c r="Q139"/>
  <c r="E139" s="1"/>
  <c r="G139" s="1"/>
  <c r="Q140"/>
  <c r="E140" s="1"/>
  <c r="G140" s="1"/>
  <c r="Q141"/>
  <c r="E141" s="1"/>
  <c r="G141" s="1"/>
  <c r="Q142"/>
  <c r="E142" s="1"/>
  <c r="Q143"/>
  <c r="E143" s="1"/>
  <c r="Q144"/>
  <c r="E144" s="1"/>
  <c r="G144" s="1"/>
  <c r="Q145"/>
  <c r="E145" s="1"/>
  <c r="G145" s="1"/>
  <c r="Q146"/>
  <c r="E146" s="1"/>
  <c r="Q147"/>
  <c r="E147" s="1"/>
  <c r="Q148"/>
  <c r="E148" s="1"/>
  <c r="G148" s="1"/>
  <c r="Q149"/>
  <c r="E149" s="1"/>
  <c r="G149" s="1"/>
  <c r="Q150"/>
  <c r="E150" s="1"/>
  <c r="Q151"/>
  <c r="E151" s="1"/>
  <c r="Q152"/>
  <c r="E152" s="1"/>
  <c r="G152" s="1"/>
  <c r="Q153"/>
  <c r="E153" s="1"/>
  <c r="G153" s="1"/>
  <c r="Q154"/>
  <c r="E154" s="1"/>
  <c r="Q155"/>
  <c r="E155" s="1"/>
  <c r="Q156"/>
  <c r="E156" s="1"/>
  <c r="G156" s="1"/>
  <c r="Q157"/>
  <c r="E157" s="1"/>
  <c r="G157" s="1"/>
  <c r="Q158"/>
  <c r="E158" s="1"/>
  <c r="Q159"/>
  <c r="E159" s="1"/>
  <c r="Q160"/>
  <c r="E160" s="1"/>
  <c r="G160" s="1"/>
  <c r="Q161"/>
  <c r="E161" s="1"/>
  <c r="G161" s="1"/>
  <c r="Q162"/>
  <c r="E162" s="1"/>
  <c r="Q163"/>
  <c r="E163" s="1"/>
  <c r="Q165"/>
  <c r="E165" s="1"/>
  <c r="G165" s="1"/>
  <c r="Q166"/>
  <c r="E166" s="1"/>
  <c r="Q167"/>
  <c r="E167" s="1"/>
  <c r="Q168"/>
  <c r="E168" s="1"/>
  <c r="Q169"/>
  <c r="E169" s="1"/>
  <c r="G169" s="1"/>
  <c r="Q170"/>
  <c r="E170" s="1"/>
  <c r="Q171"/>
  <c r="E171" s="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72" s="1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5"/>
  <c r="V166"/>
  <c r="V167"/>
  <c r="V168"/>
  <c r="V169"/>
  <c r="V170"/>
  <c r="V171"/>
  <c r="Y21"/>
  <c r="V21"/>
  <c r="Q21"/>
  <c r="E21" s="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7"/>
  <c r="AQ108"/>
  <c r="AQ109"/>
  <c r="AQ110"/>
  <c r="AQ111"/>
  <c r="AQ112"/>
  <c r="AQ113"/>
  <c r="AQ114"/>
  <c r="AQ115"/>
  <c r="AQ116"/>
  <c r="AQ117"/>
  <c r="AQ118"/>
  <c r="AQ119"/>
  <c r="AQ120"/>
  <c r="AQ121"/>
  <c r="AQ122"/>
  <c r="AQ123"/>
  <c r="AQ124"/>
  <c r="AQ125"/>
  <c r="AQ126"/>
  <c r="AQ127"/>
  <c r="AQ128"/>
  <c r="AQ129"/>
  <c r="AQ130"/>
  <c r="AQ131"/>
  <c r="AQ132"/>
  <c r="AQ133"/>
  <c r="AQ134"/>
  <c r="AQ135"/>
  <c r="AQ136"/>
  <c r="AQ137"/>
  <c r="AQ138"/>
  <c r="AQ139"/>
  <c r="AQ140"/>
  <c r="AQ141"/>
  <c r="AQ142"/>
  <c r="AQ143"/>
  <c r="AQ144"/>
  <c r="AQ145"/>
  <c r="AQ146"/>
  <c r="AQ147"/>
  <c r="AQ148"/>
  <c r="AQ149"/>
  <c r="AQ150"/>
  <c r="AQ151"/>
  <c r="AQ152"/>
  <c r="AQ153"/>
  <c r="AQ154"/>
  <c r="AQ155"/>
  <c r="AQ156"/>
  <c r="AQ157"/>
  <c r="AQ158"/>
  <c r="AQ159"/>
  <c r="AQ160"/>
  <c r="AQ161"/>
  <c r="AQ162"/>
  <c r="AQ163"/>
  <c r="AQ164"/>
  <c r="AQ165"/>
  <c r="AQ166"/>
  <c r="AQ167"/>
  <c r="AQ168"/>
  <c r="AQ169"/>
  <c r="AQ170"/>
  <c r="AQ17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72" s="1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5"/>
  <c r="AN166"/>
  <c r="AN167"/>
  <c r="AN168"/>
  <c r="AN169"/>
  <c r="AN170"/>
  <c r="AN17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5"/>
  <c r="S166"/>
  <c r="S167"/>
  <c r="S168"/>
  <c r="S169"/>
  <c r="S170"/>
  <c r="S17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72" s="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M172" l="1"/>
  <c r="G29"/>
  <c r="G46"/>
  <c r="Y172"/>
  <c r="E112"/>
  <c r="G112" s="1"/>
  <c r="Q172"/>
  <c r="F172"/>
  <c r="F176" s="1"/>
  <c r="G170"/>
  <c r="G166"/>
  <c r="G162"/>
  <c r="G158"/>
  <c r="G154"/>
  <c r="G150"/>
  <c r="G146"/>
  <c r="G142"/>
  <c r="G168"/>
  <c r="G171"/>
  <c r="G167"/>
  <c r="G163"/>
  <c r="G159"/>
  <c r="G155"/>
  <c r="G151"/>
  <c r="G147"/>
  <c r="G143"/>
  <c r="G111"/>
  <c r="G108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G32"/>
  <c r="G28"/>
  <c r="G24"/>
  <c r="AQ21"/>
  <c r="AN21"/>
  <c r="AE21"/>
  <c r="AE172" s="1"/>
  <c r="AB21"/>
  <c r="S21"/>
  <c r="P21"/>
  <c r="J21"/>
  <c r="J172" s="1"/>
  <c r="G21" l="1"/>
  <c r="AK21" l="1"/>
  <c r="AG21"/>
  <c r="V164" l="1"/>
  <c r="Q164"/>
  <c r="S164" s="1"/>
  <c r="S172" s="1"/>
  <c r="E164" l="1"/>
  <c r="G164" l="1"/>
  <c r="G172" s="1"/>
  <c r="E172"/>
  <c r="AT47"/>
  <c r="AT163"/>
  <c r="AF39"/>
  <c r="AH39" s="1"/>
  <c r="AT39"/>
  <c r="AF47"/>
  <c r="AH47" s="1"/>
  <c r="AT159"/>
  <c r="AT157"/>
  <c r="AF157"/>
  <c r="AH157" s="1"/>
  <c r="AT106"/>
  <c r="AT109"/>
  <c r="AT83"/>
  <c r="AT34"/>
  <c r="AT121"/>
  <c r="AT85"/>
  <c r="AT36"/>
  <c r="AT153"/>
  <c r="AT122"/>
  <c r="AF122"/>
  <c r="AH122" s="1"/>
  <c r="AT86"/>
  <c r="AT132"/>
  <c r="AT155"/>
  <c r="AT96"/>
  <c r="AT69"/>
  <c r="AT45"/>
  <c r="AT23"/>
  <c r="AT151"/>
  <c r="AT38"/>
  <c r="AT27"/>
  <c r="AT29"/>
  <c r="AT26"/>
  <c r="AT97"/>
  <c r="AF69"/>
  <c r="AH69" s="1"/>
  <c r="AT92"/>
  <c r="AF96"/>
  <c r="AH96" s="1"/>
  <c r="AT146"/>
  <c r="AT67"/>
  <c r="AT105"/>
  <c r="AT127"/>
  <c r="AT162"/>
  <c r="AF163"/>
  <c r="AH163" s="1"/>
  <c r="AF60"/>
  <c r="AH60" s="1"/>
  <c r="AT60"/>
  <c r="AT135"/>
  <c r="AF94"/>
  <c r="AH94" s="1"/>
  <c r="AT94"/>
  <c r="AT79"/>
  <c r="AF50"/>
  <c r="AH50" s="1"/>
  <c r="AT50"/>
  <c r="AT102"/>
  <c r="AT65"/>
  <c r="AF65"/>
  <c r="AH65" s="1"/>
  <c r="AT55"/>
  <c r="AF55"/>
  <c r="AH55" s="1"/>
  <c r="AT160"/>
  <c r="AT130"/>
  <c r="AT93"/>
  <c r="AT110"/>
  <c r="AT90"/>
  <c r="AT44"/>
  <c r="AF42"/>
  <c r="AH42" s="1"/>
  <c r="AT42"/>
  <c r="AT112"/>
  <c r="AT77"/>
  <c r="AF102"/>
  <c r="AH102" s="1"/>
  <c r="AF135"/>
  <c r="AH135" s="1"/>
  <c r="AT154"/>
  <c r="AF148"/>
  <c r="AH148" s="1"/>
  <c r="AT148"/>
  <c r="AT165"/>
  <c r="AT57"/>
  <c r="AT140"/>
  <c r="AT117"/>
  <c r="AF117"/>
  <c r="AH117" s="1"/>
  <c r="AT56"/>
  <c r="AF140"/>
  <c r="AH140" s="1"/>
  <c r="AT59"/>
  <c r="AF59"/>
  <c r="AH59" s="1"/>
  <c r="AT98"/>
  <c r="AF98"/>
  <c r="AH98" s="1"/>
  <c r="AT66"/>
  <c r="AT35"/>
  <c r="AF35"/>
  <c r="AH35" s="1"/>
  <c r="AT139"/>
  <c r="AF139"/>
  <c r="AH139" s="1"/>
  <c r="AT124"/>
  <c r="AF124"/>
  <c r="AH124" s="1"/>
  <c r="AF38"/>
  <c r="AH38" s="1"/>
  <c r="AH162"/>
  <c r="AF162"/>
  <c r="AT33"/>
  <c r="AF33"/>
  <c r="AH33" s="1"/>
  <c r="AT54"/>
  <c r="AF137"/>
  <c r="AH137" s="1"/>
  <c r="AT137"/>
  <c r="AF155"/>
  <c r="AH155" s="1"/>
  <c r="AF121"/>
  <c r="AH121" s="1"/>
  <c r="AT72"/>
  <c r="AT53"/>
  <c r="AF53"/>
  <c r="AH53" s="1"/>
  <c r="AT128"/>
  <c r="AF128"/>
  <c r="AH128" s="1"/>
  <c r="AT101"/>
  <c r="AF101"/>
  <c r="AH101" s="1"/>
  <c r="AT76"/>
  <c r="AF86"/>
  <c r="AH86" s="1"/>
  <c r="AT133"/>
  <c r="AT114"/>
  <c r="AF114"/>
  <c r="AH114" s="1"/>
  <c r="AT170"/>
  <c r="AF170"/>
  <c r="AH170" s="1"/>
  <c r="AF153"/>
  <c r="AH153" s="1"/>
  <c r="AF90"/>
  <c r="AH90" s="1"/>
  <c r="AT73"/>
  <c r="AF159"/>
  <c r="AH159" s="1"/>
  <c r="AT161"/>
  <c r="AT169"/>
  <c r="AF169"/>
  <c r="AH169" s="1"/>
  <c r="AT68"/>
  <c r="AF68"/>
  <c r="AH68" s="1"/>
  <c r="AT147"/>
  <c r="AF147"/>
  <c r="AH147" s="1"/>
  <c r="AF71"/>
  <c r="AH71" s="1"/>
  <c r="AT71"/>
  <c r="AT167"/>
  <c r="AF167"/>
  <c r="AH167" s="1"/>
  <c r="AT126"/>
  <c r="AF160"/>
  <c r="AH160" s="1"/>
  <c r="AT138"/>
  <c r="AF138"/>
  <c r="AH138" s="1"/>
  <c r="AF97"/>
  <c r="AH97" s="1"/>
  <c r="AF92"/>
  <c r="AH92" s="1"/>
  <c r="AF100"/>
  <c r="AH100" s="1"/>
  <c r="AT100"/>
  <c r="AF67"/>
  <c r="AH67" s="1"/>
  <c r="AT129"/>
  <c r="AF129"/>
  <c r="AH129" s="1"/>
  <c r="AT87"/>
  <c r="AF62"/>
  <c r="AH62" s="1"/>
  <c r="AT62"/>
  <c r="AF105"/>
  <c r="AH105" s="1"/>
  <c r="AF127"/>
  <c r="AH127" s="1"/>
  <c r="AT149"/>
  <c r="AF149"/>
  <c r="AH149" s="1"/>
  <c r="AF109"/>
  <c r="AT115"/>
  <c r="AF115"/>
  <c r="AH115" s="1"/>
  <c r="AF145"/>
  <c r="AH145" s="1"/>
  <c r="AT145"/>
  <c r="AT116"/>
  <c r="AF116"/>
  <c r="AH116" s="1"/>
  <c r="AT91"/>
  <c r="AF91"/>
  <c r="AH91" s="1"/>
  <c r="AF119"/>
  <c r="AH119" s="1"/>
  <c r="AT119"/>
  <c r="AT171"/>
  <c r="AF150"/>
  <c r="AH150" s="1"/>
  <c r="AT150"/>
  <c r="AF41"/>
  <c r="AH41" s="1"/>
  <c r="AT41"/>
  <c r="AF24"/>
  <c r="AH24" s="1"/>
  <c r="AT24"/>
  <c r="AF72"/>
  <c r="AH72" s="1"/>
  <c r="AT22"/>
  <c r="AF22"/>
  <c r="AH22" s="1"/>
  <c r="AF79"/>
  <c r="AH79" s="1"/>
  <c r="AF85"/>
  <c r="AH85" s="1"/>
  <c r="AT48"/>
  <c r="AF48"/>
  <c r="AH48" s="1"/>
  <c r="AT152"/>
  <c r="AF152"/>
  <c r="AH152" s="1"/>
  <c r="AF40"/>
  <c r="AH40" s="1"/>
  <c r="AT40"/>
  <c r="AT166"/>
  <c r="AF166"/>
  <c r="AH166" s="1"/>
  <c r="AF45"/>
  <c r="AH45" s="1"/>
  <c r="AT99"/>
  <c r="AF99"/>
  <c r="AH99" s="1"/>
  <c r="AF142"/>
  <c r="AH142" s="1"/>
  <c r="AT142"/>
  <c r="AF130"/>
  <c r="AH130" s="1"/>
  <c r="AF133"/>
  <c r="AH133" s="1"/>
  <c r="AF132"/>
  <c r="AH132" s="1"/>
  <c r="AF93"/>
  <c r="AH93" s="1"/>
  <c r="AF134"/>
  <c r="AH134" s="1"/>
  <c r="AT134"/>
  <c r="AF110"/>
  <c r="AH110" s="1"/>
  <c r="AF31"/>
  <c r="AH31" s="1"/>
  <c r="AT31"/>
  <c r="AT89"/>
  <c r="AF89"/>
  <c r="AH89" s="1"/>
  <c r="AT37"/>
  <c r="AF73"/>
  <c r="AH73" s="1"/>
  <c r="AF66"/>
  <c r="AH66" s="1"/>
  <c r="AT46"/>
  <c r="AF156"/>
  <c r="AH156" s="1"/>
  <c r="AT156"/>
  <c r="AF52"/>
  <c r="AH52" s="1"/>
  <c r="AT52"/>
  <c r="AF44"/>
  <c r="AH44" s="1"/>
  <c r="AT75"/>
  <c r="AF75"/>
  <c r="AH75" s="1"/>
  <c r="AT104"/>
  <c r="AF30"/>
  <c r="AH30" s="1"/>
  <c r="AT30"/>
  <c r="AT136"/>
  <c r="AT84"/>
  <c r="AF126"/>
  <c r="AH126" s="1"/>
  <c r="AT164"/>
  <c r="AT63"/>
  <c r="AF63"/>
  <c r="AH63" s="1"/>
  <c r="AT103"/>
  <c r="AF76"/>
  <c r="AH76" s="1"/>
  <c r="AF83"/>
  <c r="AH83" s="1"/>
  <c r="AF154"/>
  <c r="AH154" s="1"/>
  <c r="AT43"/>
  <c r="AF165"/>
  <c r="AH165" s="1"/>
  <c r="AT32"/>
  <c r="AF32"/>
  <c r="AH32" s="1"/>
  <c r="AF34"/>
  <c r="AH34" s="1"/>
  <c r="AF57"/>
  <c r="AH57" s="1"/>
  <c r="AT125"/>
  <c r="AT28"/>
  <c r="AF151"/>
  <c r="AH151" s="1"/>
  <c r="AT118"/>
  <c r="AF118"/>
  <c r="AH118" s="1"/>
  <c r="AF106"/>
  <c r="AH106" s="1"/>
  <c r="AF54"/>
  <c r="AH54" s="1"/>
  <c r="AF56"/>
  <c r="AH56" s="1"/>
  <c r="AF171"/>
  <c r="AH171" s="1"/>
  <c r="AT144"/>
  <c r="AF144"/>
  <c r="AH144" s="1"/>
  <c r="AF146"/>
  <c r="AH146" s="1"/>
  <c r="AT123"/>
  <c r="AF123"/>
  <c r="AH123" s="1"/>
  <c r="AF23"/>
  <c r="AT49"/>
  <c r="AF26"/>
  <c r="AH26" s="1"/>
  <c r="AT158"/>
  <c r="AF158"/>
  <c r="AH158" s="1"/>
  <c r="AF28"/>
  <c r="AH28" s="1"/>
  <c r="AF136"/>
  <c r="AH136" s="1"/>
  <c r="AF46"/>
  <c r="AH46" s="1"/>
  <c r="AF58"/>
  <c r="AH58" s="1"/>
  <c r="AT58"/>
  <c r="AT51"/>
  <c r="AF51"/>
  <c r="AH51" s="1"/>
  <c r="AF81"/>
  <c r="AH81" s="1"/>
  <c r="AT81"/>
  <c r="AT107"/>
  <c r="AF107"/>
  <c r="AH107" s="1"/>
  <c r="AT78"/>
  <c r="AF78"/>
  <c r="AH78" s="1"/>
  <c r="AF87"/>
  <c r="AH87" s="1"/>
  <c r="AT25"/>
  <c r="AF74"/>
  <c r="AH74" s="1"/>
  <c r="AT74"/>
  <c r="AF82"/>
  <c r="AH82" s="1"/>
  <c r="AT82"/>
  <c r="AT80"/>
  <c r="AF80"/>
  <c r="AH80" s="1"/>
  <c r="AF37"/>
  <c r="AH37" s="1"/>
  <c r="AT168"/>
  <c r="AF168"/>
  <c r="AH168" s="1"/>
  <c r="AF49"/>
  <c r="AH49" s="1"/>
  <c r="AF120"/>
  <c r="AH120" s="1"/>
  <c r="AT120"/>
  <c r="AT95"/>
  <c r="AF95"/>
  <c r="AH95" s="1"/>
  <c r="AF104"/>
  <c r="AH104" s="1"/>
  <c r="AH84"/>
  <c r="AF84"/>
  <c r="AT143"/>
  <c r="AF143"/>
  <c r="AH143" s="1"/>
  <c r="AF25"/>
  <c r="AH25" s="1"/>
  <c r="AF103"/>
  <c r="AH103" s="1"/>
  <c r="AF43"/>
  <c r="AH43" s="1"/>
  <c r="AF161"/>
  <c r="AH161" s="1"/>
  <c r="AF125"/>
  <c r="AH125" s="1"/>
  <c r="AT108"/>
  <c r="AF29"/>
  <c r="AH29" s="1"/>
  <c r="AT113"/>
  <c r="AF113"/>
  <c r="AH113" s="1"/>
  <c r="AT88"/>
  <c r="AF88"/>
  <c r="AH88" s="1"/>
  <c r="AF36"/>
  <c r="AH36" s="1"/>
  <c r="AF27"/>
  <c r="AH27" s="1"/>
  <c r="AT70"/>
  <c r="AF70"/>
  <c r="AH70" s="1"/>
  <c r="AT131"/>
  <c r="AF131"/>
  <c r="AH131" s="1"/>
  <c r="AT61"/>
  <c r="AF61"/>
  <c r="AH61" s="1"/>
  <c r="AF112"/>
  <c r="AH112" s="1"/>
  <c r="AH77"/>
  <c r="AF77"/>
  <c r="AT111"/>
  <c r="AF111"/>
  <c r="AH111" s="1"/>
  <c r="AF64"/>
  <c r="AH64" s="1"/>
  <c r="AT64"/>
  <c r="AT21"/>
  <c r="AH108"/>
  <c r="AF108"/>
  <c r="AF141"/>
  <c r="AH141" s="1"/>
  <c r="AT141"/>
  <c r="AF21"/>
  <c r="AH21" s="1"/>
  <c r="AF164"/>
  <c r="AH164" s="1"/>
  <c r="AN164"/>
  <c r="AT172" l="1"/>
  <c r="AH109"/>
  <c r="AH172" s="1"/>
  <c r="AF172"/>
  <c r="AH23"/>
</calcChain>
</file>

<file path=xl/sharedStrings.xml><?xml version="1.0" encoding="utf-8"?>
<sst xmlns="http://schemas.openxmlformats.org/spreadsheetml/2006/main" count="234" uniqueCount="193">
  <si>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</si>
  <si>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</si>
  <si>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</si>
  <si>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</si>
  <si>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</si>
  <si>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</si>
  <si>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</si>
  <si>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</si>
  <si>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</si>
  <si>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</si>
  <si>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</si>
  <si>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</si>
  <si>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</si>
  <si>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</si>
  <si>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</si>
  <si>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</si>
  <si>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</si>
  <si>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ԴՐԱՄԱՇՆՈՐՀՆԵՐԻ ՁԵՎՈՎ ՍՏԱՑՎՈՂ ԵԿԱՄՈՒՏՆԵՐ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</si>
  <si>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</si>
  <si>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</si>
  <si>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</si>
  <si>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</si>
  <si>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</si>
  <si>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</si>
  <si>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</si>
  <si>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</si>
  <si>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</si>
  <si>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</si>
  <si>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</si>
  <si>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</si>
  <si>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</si>
  <si>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«Գավառի N 1 հիմնական դպրոց» ՊՈԱԿ</t>
  </si>
  <si>
    <t>«Գավառի թիվ  2  միջնակարգ դպրոց» ՊՈԱԿ</t>
  </si>
  <si>
    <t>«Գավառի թիվ  3 հիմնական դպրոց» ՊՈԱԿ</t>
  </si>
  <si>
    <t xml:space="preserve">«Գավառի N 4 հիմնական դպրոց» ՊՈԱԿ </t>
  </si>
  <si>
    <t xml:space="preserve">«Գավառի թիվ  5  հիմնական դպրոց» ՊՈԱԿ </t>
  </si>
  <si>
    <t>«Գավառի թիվ  7  միջնակարգ դպրոց» ՊՈԱԿ</t>
  </si>
  <si>
    <t>«Գավառի N 8 միջնակարգ դպրոց» ՊՈԱԿ</t>
  </si>
  <si>
    <t xml:space="preserve">«Գեղարքունիքի  միջնակարգ դպրոց» ՊՈԱԿ </t>
  </si>
  <si>
    <t>«Լանջաղբյուրի   միջնակարգ դպրոց» ՊՈԱԿ</t>
  </si>
  <si>
    <t>«Սարուխանի  թիվ 1 միջնակարգ դպրոց» ՊՈԱԿ</t>
  </si>
  <si>
    <t>«Սարուխանի  թիվ 2 միջնակարգ դպրոց» ՊՈԱԿ</t>
  </si>
  <si>
    <t>«Սարուխանի  թիվ 3 միջնակարգ դպրոց» ՊՈԱԿ</t>
  </si>
  <si>
    <t>«Գանձակի  թիվ 1   միջնակարգ դպրոց» ՊՈԱԿ</t>
  </si>
  <si>
    <t>«Գանձակի  թիվ 2   միջնակարգ դպրոց» ՊՈԱԿ</t>
  </si>
  <si>
    <t>«Կարմիրգյուղի թիվ 1 միջնակարգ դպրոց» ՊՈԱԿ</t>
  </si>
  <si>
    <t>«Կարմիրգյուղի թիվ 2  միջնակարգ դպրոց» ՊՈԱԿ</t>
  </si>
  <si>
    <t>«Նորատուսի  թիվ 1 միջնակարգ դպրոց» ՊՈԱԿ</t>
  </si>
  <si>
    <t>«Նորատուսի  թիվ  2 միջնակարգ դպրոց» ՊՈԱԿ</t>
  </si>
  <si>
    <t>«Նորատուսի թիվ  3  միջնակարգ դպրոց» ՊՈԱԿ</t>
  </si>
  <si>
    <t>«Լճափի   միջնակարգ դպրոց» ՊՈԱԿ</t>
  </si>
  <si>
    <t>«Ծովազարդի   միջնակարգ դպրոց» ՊՈԱԿ</t>
  </si>
  <si>
    <t>«Հայրավանքի միջնակարգ դպրոց» ՊՈԱԿ</t>
  </si>
  <si>
    <t>«Ծաղկաշենի միջնակարգ դպրոց» ՊՈԱԿ</t>
  </si>
  <si>
    <t>«Սևանի թիվ  1 հիմնական դպրոց» ՊՈԱԿ</t>
  </si>
  <si>
    <t xml:space="preserve">«Սևանի թիվ  2  հիմնական դպրոց» ՊՈԱԿ </t>
  </si>
  <si>
    <t>«Սևանի թիվ  3  հիմնական դպրոց» ՊՈԱԿ</t>
  </si>
  <si>
    <t>«Սևանի թիվ  4  հիմնական դպրոց» ՊՈԱԿ</t>
  </si>
  <si>
    <t>«Սևանի թիվ  5  միջնակարգ դպրոց» ՊՈԱԿ</t>
  </si>
  <si>
    <t>«Սևանի թիվ  6  միջնակարգ դպրոց» ՊՈԱԿ</t>
  </si>
  <si>
    <t>«Դդմաշեն  միջնակարգ դպրոց» ՊՈԱԿ</t>
  </si>
  <si>
    <t>«Զովաբերի  միջնակարգ դպրոց» ՊՈԱԿ.</t>
  </si>
  <si>
    <t>«Գեղամավանի  միջնակարգ դպրոց» ՊՈԱԿ</t>
  </si>
  <si>
    <t>«Վարսերի  միջնակարգ դպրոց» ՊՈԱԿ</t>
  </si>
  <si>
    <t xml:space="preserve">«Գագարինի  միջնակարգ դպրոց» ՊՈԱԿ. </t>
  </si>
  <si>
    <t>«Լճաշենի   միջնակարգ դպրոց» ՊՈԱԿ</t>
  </si>
  <si>
    <t>«Չկալովկայի  միջնակարգ դպրոց» ՊՈԱԿ</t>
  </si>
  <si>
    <t>«Ծովագյուղի  միջնակարգ դպրոց» ՊՈԱԿ</t>
  </si>
  <si>
    <t>«Նորաշենի  հիմնական դպրոց» ՊՈԱԿ</t>
  </si>
  <si>
    <t>«Սեմյոնովկայի հիմնական դպրոց» ՊՈԱԿ</t>
  </si>
  <si>
    <t>«Վարդենիսի թիվ 2 հիմնական դպրոց» ՊՈԱԿ</t>
  </si>
  <si>
    <t>«Վարդենիսի թիվ 3 հիմնական դպրոց» ՊՈԱԿ</t>
  </si>
  <si>
    <t>«Վարդենիսի թիվ 4 հիմնական դպրոց» ՊՈԱԿ</t>
  </si>
  <si>
    <t xml:space="preserve">«Մ. Մասրիկ  միջնակարգ դպրոց» ՊՈԱԿ </t>
  </si>
  <si>
    <t>«Փ. Մասրիկ  միջնակարգ դպրոց» ՊՈԱԿ</t>
  </si>
  <si>
    <t>«Ակունք  միջնակարգ դպրոց» ՊՈԱԿ</t>
  </si>
  <si>
    <t>«Խաչաղբյուր  միջնակարգ դպրոց» ՊՈԱԿ</t>
  </si>
  <si>
    <t>«Լուսակունք  միջնակարգ դպրոց» ՊՈԱԿ</t>
  </si>
  <si>
    <t>«Մ. Մասրիկի տարրական դպրոց» ՊՈԱԿ</t>
  </si>
  <si>
    <t>«Գեղամաբակի  հիմնական դպրոց» ՊՈԱԿ</t>
  </si>
  <si>
    <t>«Ազատի  հիմնական դպրոց» ՊՈԱԿ</t>
  </si>
  <si>
    <t>«Գեղամասարի միջնակարգ դպրոց» ՊՈԱԿ</t>
  </si>
  <si>
    <t>«Փամբակ-Դարանակի միջնակարգ դպրոց» ՊՈԱԿ</t>
  </si>
  <si>
    <t>«Արփունքի միջնակարգ դպրոց» ՊՈԱԿ</t>
  </si>
  <si>
    <t>«Նորակերտի միջնակարգ դպրոց» ՊՈԱԿ</t>
  </si>
  <si>
    <t>«Կարճաղբյուրի միջնակարգ դպրոց» ՊՈԱԿ</t>
  </si>
  <si>
    <t>«Լճավանի միջնակարգ դպրոց» ՊՈԱԿ</t>
  </si>
  <si>
    <t>«Ծովակի միջնակարգ դպրոց» ՊՈԱԿ</t>
  </si>
  <si>
    <t>«Այրքի միջնակարգ դպրոց» ՊՈԱԿ</t>
  </si>
  <si>
    <t xml:space="preserve">«Սոթքի միջնակարգ դպրոց» ՊՈԱԿ  </t>
  </si>
  <si>
    <t>«Շատջրեքի միջնակարգ դպրոց» ՊՈԱԿ</t>
  </si>
  <si>
    <t>«Կութի միջնակարգ դպրոց» ՊՈԱԿ</t>
  </si>
  <si>
    <t>«Շատվանի միջնակարգ դպրոց» ՊՈԱԿ</t>
  </si>
  <si>
    <t>«Վանևանի  միջնակարգ դպրոց» ՊՈԱԿ</t>
  </si>
  <si>
    <t>«Արեգունու միջնակարգ դպրոց» ՊՈԱԿ</t>
  </si>
  <si>
    <t>«Ծափաթաղի միջնակարգ դպրոց» ՊՈԱԿ</t>
  </si>
  <si>
    <t>«Մաքենիսի միջնակարգ դպրոց» ՊՈԱԿ</t>
  </si>
  <si>
    <t xml:space="preserve">«Կախակնի միջնակարգ դպրոց» ՊՈԱԿ      </t>
  </si>
  <si>
    <t>«Կուտականի միջնակարգ դպրոց» ՊՈԱԿ</t>
  </si>
  <si>
    <t xml:space="preserve">«Տրետուքի միջնակարգ դպրոց» ՊՈԱԿ        </t>
  </si>
  <si>
    <t xml:space="preserve">«Նորաբակի միջնակարգ դպրոց» ՊՈԱԿ      </t>
  </si>
  <si>
    <t>«Ջաղացաձորի  միջնակարգ դպրոց» ՊՈԱԿ</t>
  </si>
  <si>
    <t>«Ախպրաձորի  միջնակարգ դպրոց» ՊՈԱԿ</t>
  </si>
  <si>
    <t>«Գեղաքարի  հիմնական դպրոց» ՊՈԱԿ</t>
  </si>
  <si>
    <t xml:space="preserve">«Ավազանի  հիմնական դպրոց» ՊՈԱԿ </t>
  </si>
  <si>
    <t>«Մարտունի թիվ 1 հիմնական դպրոց» ՊՈԱԿ</t>
  </si>
  <si>
    <t>«Մարտունի թիվ 2  հիմնական դպրոց» ՊՈԱԿ</t>
  </si>
  <si>
    <t>«Երանոսի թիվ 1  միջնակարգ դպրոց» ՊՈԱԿ</t>
  </si>
  <si>
    <t>«Երանոսի թիվ 2  միջնակարգ դպրոց» ՊՈԱԿ</t>
  </si>
  <si>
    <t>«Վարդաձորի  միջնակարգ դպրոց» ՊՈԱԿ</t>
  </si>
  <si>
    <t>«Ծակքարի  միջնակարգ դպրոց» ՊՈԱԿ</t>
  </si>
  <si>
    <t>«Ձորագյուղի հիմնական դպրոց» ՊՈԱԿ</t>
  </si>
  <si>
    <t xml:space="preserve">«Լիճքի  միջնակարգ դպրոց» ՊՈԱԿ </t>
  </si>
  <si>
    <t>«Վ.Գետաշենի թիվ  1 միջնակարգ դպրոց» ՊՈԱԿ</t>
  </si>
  <si>
    <t>«Վ.Գետաշենի  թիվ  2 միջնակարգ դպրոց» ՊՈԱԿ</t>
  </si>
  <si>
    <t>«Ն.Գետաշենի  թիվ 1 միջնակարգ դպրոց» ՊՈԱԿ</t>
  </si>
  <si>
    <t>«Ն.Գետաշենի թիվ 2  միջնակարգ դպրոց» ՊՈԱԿ</t>
  </si>
  <si>
    <t>«Գեղհովիտի թիվ 1  միջնակարգ դպրոց» ՊՈԱԿ</t>
  </si>
  <si>
    <t>«Գեղհովիտի  թիվ  2  միջնակարգ դպրոց» ՊՈԱԿ</t>
  </si>
  <si>
    <t>«Վաղաշենի  միջնակարգ դպրոց» ՊՈԱԿ</t>
  </si>
  <si>
    <t>«Աստղաձորի  միջնակարգ դպրոց» ՊՈԱԿ</t>
  </si>
  <si>
    <t>«Զոլաքարի  թիվ 1  միջնակարգ դպրոց» ՊՈԱԿ</t>
  </si>
  <si>
    <t>«Զոլաքարի  թիվ  2  միջնակարգ դպրոց» ՊՈԱԿ</t>
  </si>
  <si>
    <t>«Վարդենիկի  N 1  հիմնական դպրոց» ՊՈԱԿ</t>
  </si>
  <si>
    <t>«Վարդենիկի  N 2  հիմնական դպրոց» ՊՈԱԿ</t>
  </si>
  <si>
    <t>«Ծովինարի  միջնակարգ դպրոց» ՊՈԱԿ</t>
  </si>
  <si>
    <t>«Արծվանիստի  միջնակարգ դպրոց» ՊՈԱԿ</t>
  </si>
  <si>
    <t>«Լիճքի  հիմնական դպրոց» ՊՈԱԿ</t>
  </si>
  <si>
    <t>«Ծովինարի  տարրական դպրոց» ՊՈԱԿ</t>
  </si>
  <si>
    <t>«Ծովասարի միջնակարգ դպրոց» ՊՈԱԿ</t>
  </si>
  <si>
    <t>«Մադինայի   միջնակարգ դպրոց» ՊՈԱԿ</t>
  </si>
  <si>
    <t>«Լեռնահովիտի հիմնական դպրոց» ՊՈԱԿ</t>
  </si>
  <si>
    <t>«Ճամբարակի թիվ 1հիմնական դպրոց» ՊՈԱԿ</t>
  </si>
  <si>
    <t>«Ճամբարակի թիվ 2 հիմնական դպրոց» ՊՈԱԿ</t>
  </si>
  <si>
    <t>«Ճամբարակի թիվ 4 միջնակարգ դպրոց» ՊՈԱԿ</t>
  </si>
  <si>
    <t>«Գետիկի  միջնակարգ դպրոց» ՊՈԱԿ</t>
  </si>
  <si>
    <t>«Մարտունի  միջնակարգ դպրոց» ՊՈԱԿ</t>
  </si>
  <si>
    <t xml:space="preserve">«Վահանի  միջնակարգ դպրոց» ՊՈԱԿ   </t>
  </si>
  <si>
    <t xml:space="preserve">«Թթուջրի  միջնակարգ դպրոց» ՊՈԱԿ  </t>
  </si>
  <si>
    <t>«Այգուտի  միջնակարգ դպրոց» ՊՈԱԿ</t>
  </si>
  <si>
    <t xml:space="preserve">«Դպրաբակի  միջնակարգ դպրոց» ՊՈԱԿ  </t>
  </si>
  <si>
    <t>«Կալավանի  միջնակարգ դպրոց» ՊՈԱԿ</t>
  </si>
  <si>
    <t>«Անտառամեջի  միջնակարգ դպրոց» ՊՈԱԿ</t>
  </si>
  <si>
    <t>«Աղբերքի  միջնակարգ դպրոց» ՊՈԱԿ</t>
  </si>
  <si>
    <t>«Դրախտիկի  միջնակարգ դպրոց» ՊՈԱԿ</t>
  </si>
  <si>
    <t xml:space="preserve">«Շորժայի  միջնակարգ դպրոց» ՊՈԱԿ  </t>
  </si>
  <si>
    <t xml:space="preserve">«Արտանիշի  միջնակարգ դպրոց» ՊՈԱԿ   </t>
  </si>
  <si>
    <t>«Ջիլի  միջնակարգ դպրոց» ՊՈԱԿ</t>
  </si>
  <si>
    <t xml:space="preserve">«Գավառի թիվ 1 hատուկ դպրոց» ՊՈԱԿ </t>
  </si>
  <si>
    <t>«Գեղարքունիքի մարզային մարզադպրոց» ՊՈԱԿ</t>
  </si>
  <si>
    <t>«Գավառի թատրոն» ՊՈԱԿ</t>
  </si>
  <si>
    <t>«Գավառի թանգարան» ՊՈԱԿ</t>
  </si>
  <si>
    <t>«Ակունքի ԱԱՊԿ» ՊՈԱԿ</t>
  </si>
  <si>
    <t>«Աստղաձորի ԱԱՊԿ» ՊՈԱԿ</t>
  </si>
  <si>
    <t>«Արծվանիստի ԱԱՊԿ» ՊՈԱԿ</t>
  </si>
  <si>
    <t>«Գանձակի ԱԱՊԿ» ՊՈԱԿ</t>
  </si>
  <si>
    <t>«Գեղամասարի ԱԱՊԿ» ՊՈԱԿ</t>
  </si>
  <si>
    <t>«Գեղհովիտի ԱԱՊԿ» ՊՈԱԿ</t>
  </si>
  <si>
    <t>«Դդմաշենի ԲԱ» ՊՈԱԿ</t>
  </si>
  <si>
    <t>«Դպրաբակի ԲԱ» ՊՈԱԿ</t>
  </si>
  <si>
    <t>«Երանոսի ԲԱ» ՊՈԱԿ</t>
  </si>
  <si>
    <t>«Զոլաքարի ԲԱ» ՊՈԱԿ</t>
  </si>
  <si>
    <t>«Լիճքի ԱԱՊԿ» ՊՈԱԿ</t>
  </si>
  <si>
    <t>«Լճաշենի ԱԱՊԿ» ՊՈԱԿ</t>
  </si>
  <si>
    <t>«Լճափի ԱԱՊԿ» ՊՈԱԿ</t>
  </si>
  <si>
    <t>«Լուսակունքի ԱԱՊԿ» ՊՈԱԿ</t>
  </si>
  <si>
    <t>«Ծակքարի ԱԱՊԿ» ՊՈԱԿ</t>
  </si>
  <si>
    <t>«Ծովագյուղի ԱԱՊԿ» ՊՈԱԿ</t>
  </si>
  <si>
    <t>«Ծովակի ԱԱՊԿ» ՊՈԱԿ</t>
  </si>
  <si>
    <t>«Ծովասարի ԱԱՊԿ» ՊՈԱԿ</t>
  </si>
  <si>
    <t>«Ծովինարի ԲԱ» ՊՈԱԿ</t>
  </si>
  <si>
    <t>«Կարճաղբյուրի ԱԱՊԿ» ՊՈԱԿ</t>
  </si>
  <si>
    <t>«Կարմիրի ԲԱ» ՊՈԱԿ</t>
  </si>
  <si>
    <t>«Ձորագյուղի ԲԱ» ՊՈԱԿ</t>
  </si>
  <si>
    <t>«Մեծ Մասրիկի ԱԱՊԿ» ՊՈԱԿ</t>
  </si>
  <si>
    <t>«Ն. Գետաշենի ԲԱ» ՊՈԱԿ</t>
  </si>
  <si>
    <t>«Նորատուսի ԲԱ» ՊՈԱԿ</t>
  </si>
  <si>
    <t>«Սարուխանի ԲԱ» ՊՈԱԿ</t>
  </si>
  <si>
    <t>«Վ. Գետաշենի ԲԱ» ՊՈԱԿ</t>
  </si>
  <si>
    <t>«Վաղաշենի ԱԱՊԿ» ՊՈԱԿ</t>
  </si>
  <si>
    <t>«Վարդաձորի ԱԱՊԿ» ՊՈԱԿ</t>
  </si>
  <si>
    <t>«Վարդենիկի ԱԿ» ՊՈԱԿ</t>
  </si>
  <si>
    <r>
      <t xml:space="preserve">ԱՊՐԱՆՔՆԵՐԻ ՄԱՏԱԿԱՐԱՐՄԱՆ ԵՎ ԾԱՌԱՅՈՒԹՅՈՒՆՆԵՐԻ ՄԱՏՈՒՑՄԱՆ ԴԻՄԱՑ  ՀՀ ՊԵՏԱԿԱՆ ԲՅՈՒՋԵԻՑ ՍՏԱՑՎՈՂ ԵԿԱՄՈՒՏՆԵՐ
</t>
    </r>
    <r>
      <rPr>
        <b/>
        <sz val="10"/>
        <color theme="1"/>
        <rFont val="GHEA Grapalat"/>
        <family val="3"/>
      </rPr>
      <t>0061</t>
    </r>
  </si>
  <si>
    <r>
      <t xml:space="preserve">ԱՊՐԱՆՔՆԵՐԻ ՄԱՏԱԿԱՐԱՐՄԱՆ ԵՎ ԾԱՌԱՅՈՒԹՅՈՒՆՆԵՐԻ ՄԱՏՈՒՑՄԱՆ ԴԻՄԱՑ  ՀԱՄԱՅՆՔԱՅԻՆ ԲՅՈՒՋԵԻՑ ՍՏԱՑՎՈՂ ԵԿԱՄՈՒՏՆԵՐ
</t>
    </r>
    <r>
      <rPr>
        <b/>
        <sz val="10"/>
        <color theme="1"/>
        <rFont val="GHEA Grapalat"/>
        <family val="3"/>
      </rPr>
      <t>0062</t>
    </r>
  </si>
  <si>
    <r>
      <t xml:space="preserve">ՀԱՅԱՍՏԱՆԻ ՀԱՆՐԱՊԵՏՈՒԹՅԱՆ ՊԵՏԱԿԱՆ ԲՅՈՒՋԵԻՑ ՍՏԱՑՎՈՂ ՍՈՒԲՍԻԴԻԱՆԵՐ 
</t>
    </r>
    <r>
      <rPr>
        <b/>
        <sz val="10"/>
        <color theme="1"/>
        <rFont val="GHEA Grapalat"/>
        <family val="3"/>
      </rPr>
      <t>0069</t>
    </r>
  </si>
  <si>
    <r>
      <t xml:space="preserve">ԳՈՐԾԱՌՆԱԿԱՆ ԱՅԼ ԵԿԱՄՈՒՏՆԵՐ
</t>
    </r>
    <r>
      <rPr>
        <b/>
        <sz val="10"/>
        <color theme="1"/>
        <rFont val="GHEA Grapalat"/>
        <family val="3"/>
      </rPr>
      <t>0065/ՊՈԱԿ-ից</t>
    </r>
  </si>
  <si>
    <r>
      <t xml:space="preserve">ԴՐԱՄԱՇՆՈՐՀՆԵՐԻ ՁԵՎՈՎ ՍՏԱՑՎՈՂ ԵԿԱՄՈՒՏՆԵՐ համայնքի բուջե
</t>
    </r>
    <r>
      <rPr>
        <b/>
        <sz val="10"/>
        <color theme="1"/>
        <rFont val="GHEA Grapalat"/>
        <family val="3"/>
      </rPr>
      <t xml:space="preserve"> 0068</t>
    </r>
  </si>
  <si>
    <r>
      <t xml:space="preserve">ԴՐԱՄԱՇՆՈՐՀՆԵՐԻ ՁԵՎՈՎ ՍՏԱՑՎՈՂ ԵԿԱՄՈՒՏՆԵՐ ՀՀ Բուջե </t>
    </r>
    <r>
      <rPr>
        <b/>
        <sz val="10"/>
        <color theme="1"/>
        <rFont val="GHEA Grapalat"/>
        <family val="3"/>
      </rPr>
      <t>0067</t>
    </r>
  </si>
  <si>
    <r>
      <t xml:space="preserve"> ԱՊՐԱՆՔՆԵՐԻ ՄԱՏԱԿԱՐԱՐՄԱՆ ԵՎ ԾԱՌԱՅՈՒԹՅՈՒՆՆԵՐԻ ՄԱՏՈՒՑՈՒՄԱՆ ԴԻՄԱՑ ԱՅԼ ԱՂԲՅՈՒՐՆԵՐԻՑ ՍՏԱՑՎՈՂ ԵԿԱՄՈՒՏՆԵՐ 
</t>
    </r>
    <r>
      <rPr>
        <b/>
        <sz val="10"/>
        <color theme="1"/>
        <rFont val="GHEA Grapalat"/>
        <family val="3"/>
      </rPr>
      <t>0066</t>
    </r>
  </si>
  <si>
    <r>
      <t xml:space="preserve">ԱՇԽԱՏԱՆՔԻ ՎԱՐՁԱՏՐՈՒԹՅՈՒՆ ԵՎ ԴՐԱՆ ՀԱՎԱՍԱՐԵՑՎԱԾ ՎՃԱՐՈՒՄՆԵՐ /այդ թվում` ԵԿԱՄՏԱՅԻՆ ՀԱՐԿ/   </t>
    </r>
    <r>
      <rPr>
        <b/>
        <sz val="10"/>
        <color theme="1"/>
        <rFont val="GHEA Grapalat"/>
        <family val="3"/>
      </rPr>
      <t xml:space="preserve">               4111</t>
    </r>
  </si>
  <si>
    <t>622,0</t>
  </si>
  <si>
    <t>01 .01.2019թ. -31.12.2019թ.ժամանակահատվածի համար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</si>
  <si>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___ՀՀ գեղարքունիքի մարզպետարան_____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</si>
</sst>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0"/>
      <name val="Arial"/>
      <family val="2"/>
      <charset val="204"/>
    </font>
    <font>
      <sz val="10"/>
      <name val="Arial"/>
    </font>
    <font>
      <i/>
      <sz val="10"/>
      <color theme="1"/>
      <name val="GHEA Grapalat"/>
      <family val="3"/>
    </font>
    <font>
      <sz val="10"/>
      <color indexed="8"/>
      <name val="GHEA Grapalat"/>
      <family val="3"/>
    </font>
    <font>
      <sz val="9"/>
      <name val="GHEA Grapalat"/>
      <family val="3"/>
    </font>
    <font>
      <b/>
      <sz val="9"/>
      <color theme="1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/>
    <xf numFmtId="0" fontId="24" fillId="0" borderId="0"/>
    <xf numFmtId="0" fontId="1" fillId="0" borderId="0"/>
  </cellStyleXfs>
  <cellXfs count="75">
    <xf numFmtId="0" fontId="0" fillId="0" borderId="0" xfId="0"/>
    <xf numFmtId="0" fontId="15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5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9" fillId="2" borderId="0" xfId="0" applyFont="1" applyFill="1" applyAlignment="1"/>
    <xf numFmtId="0" fontId="2" fillId="2" borderId="0" xfId="0" applyFont="1" applyFill="1" applyAlignment="1"/>
    <xf numFmtId="0" fontId="12" fillId="2" borderId="0" xfId="0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 applyProtection="1">
      <alignment horizontal="center" vertical="center"/>
      <protection locked="0"/>
    </xf>
    <xf numFmtId="164" fontId="27" fillId="2" borderId="2" xfId="2" applyNumberFormat="1" applyFont="1" applyFill="1" applyBorder="1" applyAlignment="1" applyProtection="1">
      <alignment horizontal="center" vertical="center"/>
      <protection locked="0"/>
    </xf>
    <xf numFmtId="164" fontId="27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27" fillId="2" borderId="2" xfId="2" applyNumberFormat="1" applyFont="1" applyFill="1" applyBorder="1" applyAlignment="1">
      <alignment horizontal="center" vertical="center" wrapText="1"/>
    </xf>
    <xf numFmtId="164" fontId="28" fillId="2" borderId="6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/>
    </xf>
    <xf numFmtId="164" fontId="27" fillId="2" borderId="5" xfId="0" applyNumberFormat="1" applyFont="1" applyFill="1" applyBorder="1" applyAlignment="1">
      <alignment horizontal="center"/>
    </xf>
    <xf numFmtId="164" fontId="29" fillId="2" borderId="5" xfId="0" applyNumberFormat="1" applyFont="1" applyFill="1" applyBorder="1" applyAlignment="1">
      <alignment horizontal="center"/>
    </xf>
    <xf numFmtId="164" fontId="27" fillId="2" borderId="2" xfId="1" applyNumberFormat="1" applyFont="1" applyFill="1" applyBorder="1" applyAlignment="1" applyProtection="1">
      <alignment horizontal="center" vertical="center"/>
      <protection locked="0"/>
    </xf>
    <xf numFmtId="164" fontId="27" fillId="2" borderId="2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/>
    </xf>
    <xf numFmtId="164" fontId="27" fillId="2" borderId="0" xfId="0" applyNumberFormat="1" applyFont="1" applyFill="1" applyAlignment="1">
      <alignment horizontal="center"/>
    </xf>
    <xf numFmtId="164" fontId="27" fillId="2" borderId="7" xfId="0" applyNumberFormat="1" applyFont="1" applyFill="1" applyBorder="1" applyAlignment="1">
      <alignment horizontal="center"/>
    </xf>
    <xf numFmtId="164" fontId="29" fillId="2" borderId="7" xfId="0" applyNumberFormat="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/>
    <xf numFmtId="0" fontId="6" fillId="2" borderId="0" xfId="0" applyFont="1" applyFill="1" applyAlignment="1"/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/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9" fillId="2" borderId="0" xfId="0" applyFont="1" applyFill="1"/>
    <xf numFmtId="0" fontId="0" fillId="2" borderId="0" xfId="0" applyFill="1"/>
    <xf numFmtId="0" fontId="17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164" fontId="2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5" fillId="2" borderId="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6" fillId="2" borderId="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 vertical="top"/>
    </xf>
    <xf numFmtId="164" fontId="2" fillId="2" borderId="0" xfId="0" applyNumberFormat="1" applyFont="1" applyFill="1"/>
    <xf numFmtId="0" fontId="14" fillId="2" borderId="0" xfId="0" applyFont="1" applyFill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20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80"/>
  <sheetViews>
    <sheetView tabSelected="1" topLeftCell="AD107" workbookViewId="0">
      <selection activeCell="AR142" sqref="AR142:AR171"/>
    </sheetView>
  </sheetViews>
  <sheetFormatPr defaultRowHeight="13.5"/>
  <cols>
    <col min="1" max="1" width="3.28515625" style="5" customWidth="1"/>
    <col min="2" max="2" width="4.5703125" style="5" customWidth="1"/>
    <col min="3" max="3" width="43.42578125" style="5" customWidth="1"/>
    <col min="4" max="4" width="19.28515625" style="5" customWidth="1"/>
    <col min="5" max="5" width="11.7109375" style="5" customWidth="1"/>
    <col min="6" max="6" width="16.42578125" style="5" customWidth="1"/>
    <col min="7" max="7" width="12.7109375" style="5" customWidth="1"/>
    <col min="8" max="8" width="11.140625" style="5" customWidth="1"/>
    <col min="9" max="9" width="13" style="5" customWidth="1"/>
    <col min="10" max="13" width="11.85546875" style="5" customWidth="1"/>
    <col min="14" max="14" width="12.140625" style="5" customWidth="1"/>
    <col min="15" max="15" width="13" style="5" customWidth="1"/>
    <col min="16" max="16" width="11.85546875" style="5" customWidth="1"/>
    <col min="17" max="17" width="10.85546875" style="5" customWidth="1"/>
    <col min="18" max="18" width="13" style="5" customWidth="1"/>
    <col min="19" max="25" width="11.7109375" style="5" customWidth="1"/>
    <col min="26" max="26" width="12" style="5" customWidth="1"/>
    <col min="27" max="27" width="13.85546875" style="5" customWidth="1"/>
    <col min="28" max="28" width="11" style="5" customWidth="1"/>
    <col min="29" max="29" width="10.7109375" style="5" customWidth="1"/>
    <col min="30" max="30" width="13.140625" style="5" customWidth="1"/>
    <col min="31" max="31" width="12.140625" style="5" customWidth="1"/>
    <col min="32" max="32" width="10.85546875" style="5" customWidth="1"/>
    <col min="33" max="33" width="12.85546875" style="5" customWidth="1"/>
    <col min="34" max="34" width="12.140625" style="5" customWidth="1"/>
    <col min="35" max="35" width="11.42578125" style="5" customWidth="1"/>
    <col min="36" max="36" width="13.7109375" style="5" customWidth="1"/>
    <col min="37" max="37" width="12.140625" style="5" customWidth="1"/>
    <col min="38" max="38" width="10.85546875" style="5" customWidth="1"/>
    <col min="39" max="39" width="13.28515625" style="5" customWidth="1"/>
    <col min="40" max="40" width="10.85546875" style="5" customWidth="1"/>
    <col min="41" max="41" width="10.42578125" style="5" customWidth="1"/>
    <col min="42" max="42" width="13.42578125" style="5" customWidth="1"/>
    <col min="43" max="43" width="11.5703125" style="5" customWidth="1"/>
    <col min="44" max="44" width="10.7109375" style="5" customWidth="1"/>
    <col min="45" max="45" width="13.42578125" style="5" customWidth="1"/>
    <col min="46" max="46" width="12.140625" style="5" customWidth="1"/>
    <col min="47" max="16384" width="9.140625" style="5"/>
  </cols>
  <sheetData>
    <row r="1" spans="2:46">
      <c r="J1" s="35" t="s">
        <v>0</v>
      </c>
      <c r="K1" s="35"/>
      <c r="L1" s="35"/>
      <c r="M1" s="35"/>
    </row>
    <row r="2" spans="2:46">
      <c r="J2" s="35" t="s">
        <v>1</v>
      </c>
      <c r="K2" s="35"/>
      <c r="L2" s="35"/>
      <c r="M2" s="35"/>
    </row>
    <row r="3" spans="2:46">
      <c r="J3" s="35" t="s">
        <v>2</v>
      </c>
      <c r="K3" s="35"/>
      <c r="L3" s="35"/>
      <c r="M3" s="35"/>
    </row>
    <row r="4" spans="2:46">
      <c r="J4" s="35" t="s">
        <v>3</v>
      </c>
      <c r="K4" s="35"/>
      <c r="L4" s="35"/>
      <c r="M4" s="35"/>
    </row>
    <row r="5" spans="2:46">
      <c r="J5" s="35" t="s">
        <v>4</v>
      </c>
      <c r="K5" s="35"/>
      <c r="L5" s="35"/>
      <c r="M5" s="35"/>
      <c r="Q5" s="35"/>
      <c r="R5" s="35"/>
      <c r="Z5" s="35"/>
      <c r="AA5" s="35"/>
      <c r="AC5" s="35"/>
      <c r="AD5" s="35"/>
      <c r="AE5" s="35"/>
      <c r="AH5" s="35"/>
      <c r="AI5" s="35"/>
    </row>
    <row r="7" spans="2:46" ht="20.25">
      <c r="C7" s="36"/>
      <c r="D7" s="37" t="s">
        <v>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46" ht="18.75">
      <c r="B8" s="38" t="s">
        <v>6</v>
      </c>
      <c r="C8" s="3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8"/>
      <c r="AB8" s="8"/>
    </row>
    <row r="9" spans="2:46" ht="18.75">
      <c r="B9" s="38"/>
      <c r="C9" s="38" t="s">
        <v>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</row>
    <row r="10" spans="2:46" ht="18.75">
      <c r="C10" s="38" t="s">
        <v>8</v>
      </c>
      <c r="D10" s="38"/>
      <c r="E10" s="38"/>
      <c r="F10" s="38"/>
      <c r="G10" s="3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2:46" ht="18.75">
      <c r="C11" s="38"/>
      <c r="D11" s="39" t="s">
        <v>191</v>
      </c>
      <c r="E11" s="39"/>
      <c r="F11" s="39"/>
      <c r="G11" s="39"/>
      <c r="H11" s="39"/>
      <c r="I11" s="39"/>
      <c r="J11" s="40"/>
      <c r="K11" s="40"/>
      <c r="L11" s="40"/>
      <c r="M11" s="4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2:46" ht="18.75">
      <c r="B12" s="7"/>
      <c r="C12" s="7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8"/>
      <c r="AB12" s="8"/>
    </row>
    <row r="13" spans="2:46" ht="17.25">
      <c r="B13" s="41" t="s">
        <v>192</v>
      </c>
      <c r="C13" s="9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2:46" ht="14.25">
      <c r="B14" s="41" t="s">
        <v>30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2:46">
      <c r="B15" s="42" t="s">
        <v>9</v>
      </c>
      <c r="C15" s="10"/>
      <c r="D15" s="10"/>
    </row>
    <row r="16" spans="2:46" s="45" customFormat="1" ht="14.25" customHeight="1">
      <c r="B16" s="43"/>
      <c r="C16" s="10"/>
      <c r="D16" s="10"/>
      <c r="E16" s="5"/>
      <c r="F16" s="5"/>
      <c r="G16" s="5"/>
      <c r="H16" s="5"/>
      <c r="I16" s="5"/>
      <c r="J16" s="44" t="s">
        <v>10</v>
      </c>
      <c r="K16" s="44"/>
      <c r="L16" s="44"/>
      <c r="M16" s="4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2:46" s="45" customFormat="1" ht="32.25" customHeight="1">
      <c r="B17" s="30" t="s">
        <v>11</v>
      </c>
      <c r="C17" s="31" t="s">
        <v>12</v>
      </c>
      <c r="D17" s="46" t="s">
        <v>13</v>
      </c>
      <c r="E17" s="32" t="s">
        <v>14</v>
      </c>
      <c r="F17" s="32"/>
      <c r="G17" s="32"/>
      <c r="H17" s="33" t="s">
        <v>15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2" t="s">
        <v>16</v>
      </c>
      <c r="AG17" s="32"/>
      <c r="AH17" s="32"/>
      <c r="AI17" s="33" t="s">
        <v>15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s="45" customFormat="1" ht="87.75" customHeight="1">
      <c r="B18" s="30"/>
      <c r="C18" s="31"/>
      <c r="D18" s="46"/>
      <c r="E18" s="32"/>
      <c r="F18" s="32"/>
      <c r="G18" s="32"/>
      <c r="H18" s="34" t="s">
        <v>182</v>
      </c>
      <c r="I18" s="34"/>
      <c r="J18" s="34"/>
      <c r="K18" s="34" t="s">
        <v>183</v>
      </c>
      <c r="L18" s="34"/>
      <c r="M18" s="34"/>
      <c r="N18" s="34" t="s">
        <v>188</v>
      </c>
      <c r="O18" s="34"/>
      <c r="P18" s="34"/>
      <c r="Q18" s="34" t="s">
        <v>17</v>
      </c>
      <c r="R18" s="34"/>
      <c r="S18" s="34"/>
      <c r="T18" s="34" t="s">
        <v>187</v>
      </c>
      <c r="U18" s="34"/>
      <c r="V18" s="34"/>
      <c r="W18" s="34" t="s">
        <v>186</v>
      </c>
      <c r="X18" s="34"/>
      <c r="Y18" s="34"/>
      <c r="Z18" s="34" t="s">
        <v>184</v>
      </c>
      <c r="AA18" s="34"/>
      <c r="AB18" s="34"/>
      <c r="AC18" s="34" t="s">
        <v>185</v>
      </c>
      <c r="AD18" s="34"/>
      <c r="AE18" s="34"/>
      <c r="AF18" s="32"/>
      <c r="AG18" s="32"/>
      <c r="AH18" s="32"/>
      <c r="AI18" s="34" t="s">
        <v>189</v>
      </c>
      <c r="AJ18" s="34"/>
      <c r="AK18" s="34"/>
      <c r="AL18" s="34" t="s">
        <v>18</v>
      </c>
      <c r="AM18" s="34"/>
      <c r="AN18" s="34"/>
      <c r="AO18" s="34" t="s">
        <v>19</v>
      </c>
      <c r="AP18" s="34"/>
      <c r="AQ18" s="34"/>
      <c r="AR18" s="34" t="s">
        <v>20</v>
      </c>
      <c r="AS18" s="34"/>
      <c r="AT18" s="34"/>
    </row>
    <row r="19" spans="2:46" s="45" customFormat="1" ht="78" customHeight="1">
      <c r="B19" s="30"/>
      <c r="C19" s="31"/>
      <c r="D19" s="46"/>
      <c r="E19" s="1" t="s">
        <v>21</v>
      </c>
      <c r="F19" s="1" t="s">
        <v>22</v>
      </c>
      <c r="G19" s="1" t="s">
        <v>23</v>
      </c>
      <c r="H19" s="1" t="s">
        <v>21</v>
      </c>
      <c r="I19" s="1" t="s">
        <v>22</v>
      </c>
      <c r="J19" s="1" t="s">
        <v>23</v>
      </c>
      <c r="K19" s="1" t="s">
        <v>21</v>
      </c>
      <c r="L19" s="1" t="s">
        <v>22</v>
      </c>
      <c r="M19" s="1" t="s">
        <v>23</v>
      </c>
      <c r="N19" s="1" t="s">
        <v>21</v>
      </c>
      <c r="O19" s="1" t="s">
        <v>22</v>
      </c>
      <c r="P19" s="1" t="s">
        <v>23</v>
      </c>
      <c r="Q19" s="1" t="s">
        <v>21</v>
      </c>
      <c r="R19" s="1" t="s">
        <v>22</v>
      </c>
      <c r="S19" s="1" t="s">
        <v>23</v>
      </c>
      <c r="T19" s="1" t="s">
        <v>21</v>
      </c>
      <c r="U19" s="1" t="s">
        <v>22</v>
      </c>
      <c r="V19" s="1" t="s">
        <v>23</v>
      </c>
      <c r="W19" s="1" t="s">
        <v>21</v>
      </c>
      <c r="X19" s="1" t="s">
        <v>22</v>
      </c>
      <c r="Y19" s="1" t="s">
        <v>23</v>
      </c>
      <c r="Z19" s="1" t="s">
        <v>21</v>
      </c>
      <c r="AA19" s="1" t="s">
        <v>22</v>
      </c>
      <c r="AB19" s="1" t="s">
        <v>23</v>
      </c>
      <c r="AC19" s="1" t="s">
        <v>21</v>
      </c>
      <c r="AD19" s="1" t="s">
        <v>22</v>
      </c>
      <c r="AE19" s="1" t="s">
        <v>23</v>
      </c>
      <c r="AF19" s="1" t="s">
        <v>24</v>
      </c>
      <c r="AG19" s="1" t="s">
        <v>22</v>
      </c>
      <c r="AH19" s="1" t="s">
        <v>23</v>
      </c>
      <c r="AI19" s="1" t="s">
        <v>21</v>
      </c>
      <c r="AJ19" s="1" t="s">
        <v>22</v>
      </c>
      <c r="AK19" s="1" t="s">
        <v>23</v>
      </c>
      <c r="AL19" s="1" t="s">
        <v>21</v>
      </c>
      <c r="AM19" s="1" t="s">
        <v>22</v>
      </c>
      <c r="AN19" s="1" t="s">
        <v>23</v>
      </c>
      <c r="AO19" s="1" t="s">
        <v>21</v>
      </c>
      <c r="AP19" s="1" t="s">
        <v>22</v>
      </c>
      <c r="AQ19" s="1" t="s">
        <v>23</v>
      </c>
      <c r="AR19" s="1" t="s">
        <v>21</v>
      </c>
      <c r="AS19" s="1" t="s">
        <v>22</v>
      </c>
      <c r="AT19" s="1" t="s">
        <v>23</v>
      </c>
    </row>
    <row r="20" spans="2:46" s="45" customFormat="1" ht="15.75" thickBot="1">
      <c r="B20" s="2">
        <v>1</v>
      </c>
      <c r="C20" s="3">
        <v>2</v>
      </c>
      <c r="D20" s="3">
        <v>3</v>
      </c>
      <c r="E20" s="2">
        <v>4</v>
      </c>
      <c r="F20" s="3">
        <v>5</v>
      </c>
      <c r="G20" s="2">
        <v>6</v>
      </c>
      <c r="H20" s="3">
        <v>7</v>
      </c>
      <c r="I20" s="2">
        <v>8</v>
      </c>
      <c r="J20" s="3">
        <v>9</v>
      </c>
      <c r="K20" s="17"/>
      <c r="L20" s="3"/>
      <c r="M20" s="3"/>
      <c r="N20" s="3">
        <v>10</v>
      </c>
      <c r="O20" s="2">
        <v>11</v>
      </c>
      <c r="P20" s="3">
        <v>12</v>
      </c>
      <c r="Q20" s="2">
        <v>13</v>
      </c>
      <c r="R20" s="3">
        <v>14</v>
      </c>
      <c r="S20" s="2">
        <v>15</v>
      </c>
      <c r="T20" s="2">
        <v>13</v>
      </c>
      <c r="U20" s="3">
        <v>14</v>
      </c>
      <c r="V20" s="2">
        <v>15</v>
      </c>
      <c r="W20" s="2">
        <v>13</v>
      </c>
      <c r="X20" s="3">
        <v>14</v>
      </c>
      <c r="Y20" s="2">
        <v>15</v>
      </c>
      <c r="Z20" s="4">
        <v>16</v>
      </c>
      <c r="AA20" s="47">
        <v>17</v>
      </c>
      <c r="AB20" s="3">
        <v>18</v>
      </c>
      <c r="AC20" s="2">
        <v>19</v>
      </c>
      <c r="AD20" s="3">
        <v>20</v>
      </c>
      <c r="AE20" s="2">
        <v>21</v>
      </c>
      <c r="AF20" s="3">
        <v>22</v>
      </c>
      <c r="AG20" s="2">
        <v>23</v>
      </c>
      <c r="AH20" s="3">
        <v>24</v>
      </c>
      <c r="AI20" s="2">
        <v>25</v>
      </c>
      <c r="AJ20" s="3">
        <v>26</v>
      </c>
      <c r="AK20" s="2">
        <v>27</v>
      </c>
      <c r="AL20" s="3">
        <v>28</v>
      </c>
      <c r="AM20" s="2">
        <v>29</v>
      </c>
      <c r="AN20" s="3">
        <v>30</v>
      </c>
      <c r="AO20" s="2">
        <v>31</v>
      </c>
      <c r="AP20" s="3">
        <v>32</v>
      </c>
      <c r="AQ20" s="2">
        <v>33</v>
      </c>
      <c r="AR20" s="3">
        <v>34</v>
      </c>
      <c r="AS20" s="2">
        <v>35</v>
      </c>
      <c r="AT20" s="3">
        <v>36</v>
      </c>
    </row>
    <row r="21" spans="2:46" s="45" customFormat="1" ht="15">
      <c r="B21" s="48">
        <v>1</v>
      </c>
      <c r="C21" s="49" t="s">
        <v>31</v>
      </c>
      <c r="D21" s="12">
        <v>32759.4</v>
      </c>
      <c r="E21" s="50">
        <f>SUM(H21+N21+K21+Q21+Z21+AC21)</f>
        <v>83149.900000000009</v>
      </c>
      <c r="F21" s="50">
        <f>SUM(I21+O21+L21+R21+AA21+AD21)</f>
        <v>83149.900000000009</v>
      </c>
      <c r="G21" s="50">
        <f t="shared" ref="G21:G123" si="0">E21-F21</f>
        <v>0</v>
      </c>
      <c r="H21" s="51">
        <v>0</v>
      </c>
      <c r="I21" s="51">
        <v>0</v>
      </c>
      <c r="J21" s="52">
        <f t="shared" ref="J21:J171" si="1">H21-I21</f>
        <v>0</v>
      </c>
      <c r="K21" s="17"/>
      <c r="L21" s="52"/>
      <c r="M21" s="52">
        <f t="shared" ref="M21:M171" si="2">K21-L21</f>
        <v>0</v>
      </c>
      <c r="N21" s="53">
        <v>209.7</v>
      </c>
      <c r="O21" s="53">
        <v>209.7</v>
      </c>
      <c r="P21" s="52">
        <f t="shared" ref="P21:P171" si="3">N21-O21</f>
        <v>0</v>
      </c>
      <c r="Q21" s="54">
        <f>T21+W21</f>
        <v>394.4</v>
      </c>
      <c r="R21" s="55">
        <f>U21+X21</f>
        <v>394.4</v>
      </c>
      <c r="S21" s="52">
        <f t="shared" ref="S21:S171" si="4">Q21-R21</f>
        <v>0</v>
      </c>
      <c r="T21" s="52">
        <v>394.4</v>
      </c>
      <c r="U21" s="52">
        <v>394.4</v>
      </c>
      <c r="V21" s="52">
        <f t="shared" ref="V21:V84" si="5">T21-U21</f>
        <v>0</v>
      </c>
      <c r="W21" s="52"/>
      <c r="X21" s="52"/>
      <c r="Y21" s="52">
        <f t="shared" ref="Y21:Y84" si="6">W21-X21</f>
        <v>0</v>
      </c>
      <c r="Z21" s="55">
        <v>82545.8</v>
      </c>
      <c r="AA21" s="55">
        <v>82545.8</v>
      </c>
      <c r="AB21" s="52">
        <f t="shared" ref="AB21:AB171" si="7">Z21-AA21</f>
        <v>0</v>
      </c>
      <c r="AC21" s="17">
        <v>0</v>
      </c>
      <c r="AD21" s="55"/>
      <c r="AE21" s="52">
        <f t="shared" ref="AE21:AE171" si="8">AC21-AD21</f>
        <v>0</v>
      </c>
      <c r="AF21" s="50">
        <f t="shared" ref="AF21:AF171" si="9">SUM(AI21+AL21+AO21+AR21)</f>
        <v>83495.3</v>
      </c>
      <c r="AG21" s="50">
        <f t="shared" ref="AG21:AG171" si="10">SUM(AJ21+AM21+AP21+AS21)</f>
        <v>83495.3</v>
      </c>
      <c r="AH21" s="50">
        <f t="shared" ref="AH21:AH171" si="11">AF21-AG21</f>
        <v>0</v>
      </c>
      <c r="AI21" s="17">
        <v>73103.600000000006</v>
      </c>
      <c r="AJ21" s="56">
        <v>73103.600000000006</v>
      </c>
      <c r="AK21" s="50">
        <f t="shared" ref="AK21:AK171" si="12">AI21-AJ21</f>
        <v>0</v>
      </c>
      <c r="AL21" s="23"/>
      <c r="AM21" s="53"/>
      <c r="AN21" s="50">
        <f t="shared" ref="AN21:AN171" si="13">AL21-AM21</f>
        <v>0</v>
      </c>
      <c r="AO21" s="26"/>
      <c r="AP21" s="53"/>
      <c r="AQ21" s="50">
        <f t="shared" ref="AQ21:AQ171" si="14">AO21-AP21</f>
        <v>0</v>
      </c>
      <c r="AR21" s="55">
        <v>10391.700000000001</v>
      </c>
      <c r="AS21" s="55">
        <v>10391.700000000001</v>
      </c>
      <c r="AT21" s="50">
        <f t="shared" ref="AT21:AT171" si="15">AR21-AS21</f>
        <v>0</v>
      </c>
    </row>
    <row r="22" spans="2:46" s="45" customFormat="1" ht="15">
      <c r="B22" s="48">
        <v>2</v>
      </c>
      <c r="C22" s="57" t="s">
        <v>32</v>
      </c>
      <c r="D22" s="12">
        <v>11811.3</v>
      </c>
      <c r="E22" s="50">
        <f t="shared" ref="E22:E85" si="16">SUM(H22+N22+K22+Q22+Z22+AC22)</f>
        <v>78575.400000000009</v>
      </c>
      <c r="F22" s="50">
        <f t="shared" ref="F22:F85" si="17">SUM(I22+O22+L22+R22+AA22+AD22)</f>
        <v>78575.400000000009</v>
      </c>
      <c r="G22" s="50">
        <f t="shared" si="0"/>
        <v>0</v>
      </c>
      <c r="H22" s="51"/>
      <c r="I22" s="51"/>
      <c r="J22" s="52">
        <f t="shared" si="1"/>
        <v>0</v>
      </c>
      <c r="K22" s="17"/>
      <c r="L22" s="52"/>
      <c r="M22" s="52">
        <f t="shared" si="2"/>
        <v>0</v>
      </c>
      <c r="N22" s="53"/>
      <c r="O22" s="53"/>
      <c r="P22" s="52">
        <f t="shared" si="3"/>
        <v>0</v>
      </c>
      <c r="Q22" s="54">
        <f t="shared" ref="Q22:Q85" si="18">T22+W22</f>
        <v>606.1</v>
      </c>
      <c r="R22" s="55">
        <f t="shared" ref="R22:R85" si="19">U22+X22</f>
        <v>606.1</v>
      </c>
      <c r="S22" s="52">
        <f t="shared" si="4"/>
        <v>0</v>
      </c>
      <c r="T22" s="52">
        <v>606.1</v>
      </c>
      <c r="U22" s="52">
        <v>606.1</v>
      </c>
      <c r="V22" s="52">
        <f t="shared" si="5"/>
        <v>0</v>
      </c>
      <c r="W22" s="52"/>
      <c r="X22" s="52"/>
      <c r="Y22" s="52">
        <f t="shared" si="6"/>
        <v>0</v>
      </c>
      <c r="Z22" s="55">
        <v>77969.3</v>
      </c>
      <c r="AA22" s="55">
        <v>77969.3</v>
      </c>
      <c r="AB22" s="52">
        <f t="shared" si="7"/>
        <v>0</v>
      </c>
      <c r="AC22" s="17">
        <v>0</v>
      </c>
      <c r="AD22" s="55"/>
      <c r="AE22" s="52">
        <f t="shared" si="8"/>
        <v>0</v>
      </c>
      <c r="AF22" s="50">
        <f t="shared" si="9"/>
        <v>82425.100000000006</v>
      </c>
      <c r="AG22" s="50">
        <f t="shared" si="10"/>
        <v>82425.100000000006</v>
      </c>
      <c r="AH22" s="50">
        <f t="shared" si="11"/>
        <v>0</v>
      </c>
      <c r="AI22" s="17">
        <v>78422.5</v>
      </c>
      <c r="AJ22" s="56">
        <v>78422.5</v>
      </c>
      <c r="AK22" s="50">
        <f t="shared" si="12"/>
        <v>0</v>
      </c>
      <c r="AL22" s="22"/>
      <c r="AM22" s="53"/>
      <c r="AN22" s="50">
        <f t="shared" si="13"/>
        <v>0</v>
      </c>
      <c r="AO22" s="26"/>
      <c r="AP22" s="53"/>
      <c r="AQ22" s="50">
        <f t="shared" si="14"/>
        <v>0</v>
      </c>
      <c r="AR22" s="55">
        <v>4002.6</v>
      </c>
      <c r="AS22" s="55">
        <v>4002.6</v>
      </c>
      <c r="AT22" s="50">
        <f t="shared" si="15"/>
        <v>0</v>
      </c>
    </row>
    <row r="23" spans="2:46" s="45" customFormat="1" ht="15">
      <c r="B23" s="48">
        <v>3</v>
      </c>
      <c r="C23" s="57" t="s">
        <v>33</v>
      </c>
      <c r="D23" s="12">
        <v>931.4</v>
      </c>
      <c r="E23" s="50">
        <f t="shared" si="16"/>
        <v>40952.400000000001</v>
      </c>
      <c r="F23" s="50">
        <f t="shared" si="17"/>
        <v>40952.400000000001</v>
      </c>
      <c r="G23" s="50">
        <f t="shared" si="0"/>
        <v>0</v>
      </c>
      <c r="H23" s="51"/>
      <c r="I23" s="51"/>
      <c r="J23" s="52">
        <f t="shared" si="1"/>
        <v>0</v>
      </c>
      <c r="K23" s="17"/>
      <c r="L23" s="52"/>
      <c r="M23" s="52">
        <f t="shared" si="2"/>
        <v>0</v>
      </c>
      <c r="N23" s="53"/>
      <c r="O23" s="53"/>
      <c r="P23" s="52">
        <f t="shared" si="3"/>
        <v>0</v>
      </c>
      <c r="Q23" s="54">
        <f t="shared" si="18"/>
        <v>461.1</v>
      </c>
      <c r="R23" s="55">
        <f t="shared" si="19"/>
        <v>461.1</v>
      </c>
      <c r="S23" s="52">
        <f t="shared" si="4"/>
        <v>0</v>
      </c>
      <c r="T23" s="52">
        <v>461.1</v>
      </c>
      <c r="U23" s="52">
        <v>461.1</v>
      </c>
      <c r="V23" s="52">
        <f t="shared" si="5"/>
        <v>0</v>
      </c>
      <c r="W23" s="52"/>
      <c r="X23" s="52"/>
      <c r="Y23" s="52">
        <f t="shared" si="6"/>
        <v>0</v>
      </c>
      <c r="Z23" s="55">
        <v>40491.300000000003</v>
      </c>
      <c r="AA23" s="55">
        <v>40491.300000000003</v>
      </c>
      <c r="AB23" s="52">
        <f t="shared" si="7"/>
        <v>0</v>
      </c>
      <c r="AC23" s="17">
        <v>0</v>
      </c>
      <c r="AD23" s="55"/>
      <c r="AE23" s="52">
        <f t="shared" si="8"/>
        <v>0</v>
      </c>
      <c r="AF23" s="50">
        <f t="shared" si="9"/>
        <v>40549.599999999999</v>
      </c>
      <c r="AG23" s="50">
        <f t="shared" si="10"/>
        <v>40549.599999999999</v>
      </c>
      <c r="AH23" s="50">
        <f t="shared" si="11"/>
        <v>0</v>
      </c>
      <c r="AI23" s="17">
        <v>37596.5</v>
      </c>
      <c r="AJ23" s="56">
        <v>37596.5</v>
      </c>
      <c r="AK23" s="50">
        <f t="shared" si="12"/>
        <v>0</v>
      </c>
      <c r="AL23" s="22"/>
      <c r="AM23" s="53"/>
      <c r="AN23" s="50">
        <f t="shared" si="13"/>
        <v>0</v>
      </c>
      <c r="AO23" s="26"/>
      <c r="AP23" s="53"/>
      <c r="AQ23" s="50">
        <f t="shared" si="14"/>
        <v>0</v>
      </c>
      <c r="AR23" s="55">
        <v>2953.1</v>
      </c>
      <c r="AS23" s="55">
        <v>2953.1</v>
      </c>
      <c r="AT23" s="50">
        <f t="shared" si="15"/>
        <v>0</v>
      </c>
    </row>
    <row r="24" spans="2:46" s="45" customFormat="1" ht="15">
      <c r="B24" s="48">
        <v>4</v>
      </c>
      <c r="C24" s="57" t="s">
        <v>34</v>
      </c>
      <c r="D24" s="12">
        <v>18378.599999999999</v>
      </c>
      <c r="E24" s="50">
        <f t="shared" si="16"/>
        <v>98754.9</v>
      </c>
      <c r="F24" s="50">
        <f t="shared" si="17"/>
        <v>98754.9</v>
      </c>
      <c r="G24" s="50">
        <f t="shared" si="0"/>
        <v>0</v>
      </c>
      <c r="H24" s="51"/>
      <c r="I24" s="51"/>
      <c r="J24" s="52">
        <f t="shared" si="1"/>
        <v>0</v>
      </c>
      <c r="K24" s="17"/>
      <c r="L24" s="52"/>
      <c r="M24" s="52">
        <f t="shared" si="2"/>
        <v>0</v>
      </c>
      <c r="N24" s="53">
        <v>16.7</v>
      </c>
      <c r="O24" s="53">
        <v>16.7</v>
      </c>
      <c r="P24" s="52">
        <f t="shared" si="3"/>
        <v>0</v>
      </c>
      <c r="Q24" s="54">
        <f t="shared" si="18"/>
        <v>456.8</v>
      </c>
      <c r="R24" s="55">
        <f t="shared" si="19"/>
        <v>456.8</v>
      </c>
      <c r="S24" s="52">
        <f t="shared" si="4"/>
        <v>0</v>
      </c>
      <c r="T24" s="52">
        <v>456.8</v>
      </c>
      <c r="U24" s="52">
        <v>456.8</v>
      </c>
      <c r="V24" s="52">
        <f t="shared" si="5"/>
        <v>0</v>
      </c>
      <c r="W24" s="52"/>
      <c r="X24" s="52"/>
      <c r="Y24" s="52">
        <f t="shared" si="6"/>
        <v>0</v>
      </c>
      <c r="Z24" s="55">
        <v>98281.4</v>
      </c>
      <c r="AA24" s="55">
        <v>98281.4</v>
      </c>
      <c r="AB24" s="52">
        <f t="shared" si="7"/>
        <v>0</v>
      </c>
      <c r="AC24" s="17">
        <v>0</v>
      </c>
      <c r="AD24" s="55"/>
      <c r="AE24" s="52">
        <f t="shared" si="8"/>
        <v>0</v>
      </c>
      <c r="AF24" s="50">
        <f t="shared" si="9"/>
        <v>105087.7</v>
      </c>
      <c r="AG24" s="50">
        <f t="shared" si="10"/>
        <v>105087.7</v>
      </c>
      <c r="AH24" s="50">
        <f t="shared" si="11"/>
        <v>0</v>
      </c>
      <c r="AI24" s="17">
        <v>97094.8</v>
      </c>
      <c r="AJ24" s="56">
        <v>97094.8</v>
      </c>
      <c r="AK24" s="50">
        <f t="shared" si="12"/>
        <v>0</v>
      </c>
      <c r="AL24" s="22"/>
      <c r="AM24" s="53"/>
      <c r="AN24" s="50">
        <f t="shared" si="13"/>
        <v>0</v>
      </c>
      <c r="AO24" s="26"/>
      <c r="AP24" s="53"/>
      <c r="AQ24" s="50">
        <f t="shared" si="14"/>
        <v>0</v>
      </c>
      <c r="AR24" s="55">
        <v>7992.9</v>
      </c>
      <c r="AS24" s="55">
        <v>7992.9</v>
      </c>
      <c r="AT24" s="50">
        <f t="shared" si="15"/>
        <v>0</v>
      </c>
    </row>
    <row r="25" spans="2:46" s="45" customFormat="1" ht="15">
      <c r="B25" s="48">
        <v>5</v>
      </c>
      <c r="C25" s="57" t="s">
        <v>35</v>
      </c>
      <c r="D25" s="12">
        <v>6287.7</v>
      </c>
      <c r="E25" s="50">
        <f t="shared" si="16"/>
        <v>51319.4</v>
      </c>
      <c r="F25" s="50">
        <f t="shared" si="17"/>
        <v>51319.4</v>
      </c>
      <c r="G25" s="50">
        <f t="shared" si="0"/>
        <v>0</v>
      </c>
      <c r="H25" s="51"/>
      <c r="I25" s="51"/>
      <c r="J25" s="52">
        <f t="shared" si="1"/>
        <v>0</v>
      </c>
      <c r="K25" s="17"/>
      <c r="L25" s="52"/>
      <c r="M25" s="52">
        <f t="shared" si="2"/>
        <v>0</v>
      </c>
      <c r="N25" s="53">
        <v>52.6</v>
      </c>
      <c r="O25" s="53">
        <v>52.6</v>
      </c>
      <c r="P25" s="52">
        <f t="shared" si="3"/>
        <v>0</v>
      </c>
      <c r="Q25" s="54">
        <f t="shared" si="18"/>
        <v>1027.2</v>
      </c>
      <c r="R25" s="55">
        <f t="shared" si="19"/>
        <v>1027.2</v>
      </c>
      <c r="S25" s="52">
        <f t="shared" si="4"/>
        <v>0</v>
      </c>
      <c r="T25" s="52">
        <v>1027.2</v>
      </c>
      <c r="U25" s="52">
        <v>1027.2</v>
      </c>
      <c r="V25" s="52">
        <f t="shared" si="5"/>
        <v>0</v>
      </c>
      <c r="W25" s="52"/>
      <c r="X25" s="52"/>
      <c r="Y25" s="52">
        <f t="shared" si="6"/>
        <v>0</v>
      </c>
      <c r="Z25" s="55">
        <v>50239.6</v>
      </c>
      <c r="AA25" s="55">
        <v>50239.6</v>
      </c>
      <c r="AB25" s="52">
        <f t="shared" si="7"/>
        <v>0</v>
      </c>
      <c r="AC25" s="17">
        <v>0</v>
      </c>
      <c r="AD25" s="55"/>
      <c r="AE25" s="52">
        <f t="shared" si="8"/>
        <v>0</v>
      </c>
      <c r="AF25" s="50">
        <f t="shared" si="9"/>
        <v>52205.899999999994</v>
      </c>
      <c r="AG25" s="50">
        <f t="shared" si="10"/>
        <v>52205.899999999994</v>
      </c>
      <c r="AH25" s="50">
        <f t="shared" si="11"/>
        <v>0</v>
      </c>
      <c r="AI25" s="17">
        <v>45691.7</v>
      </c>
      <c r="AJ25" s="56">
        <v>45691.7</v>
      </c>
      <c r="AK25" s="50">
        <f t="shared" si="12"/>
        <v>0</v>
      </c>
      <c r="AL25" s="22"/>
      <c r="AM25" s="53"/>
      <c r="AN25" s="50">
        <f t="shared" si="13"/>
        <v>0</v>
      </c>
      <c r="AO25" s="26"/>
      <c r="AP25" s="53"/>
      <c r="AQ25" s="50">
        <f t="shared" si="14"/>
        <v>0</v>
      </c>
      <c r="AR25" s="55">
        <v>6514.2</v>
      </c>
      <c r="AS25" s="55">
        <v>6514.2</v>
      </c>
      <c r="AT25" s="50">
        <f t="shared" si="15"/>
        <v>0</v>
      </c>
    </row>
    <row r="26" spans="2:46" s="45" customFormat="1" ht="15">
      <c r="B26" s="48">
        <v>6</v>
      </c>
      <c r="C26" s="57" t="s">
        <v>36</v>
      </c>
      <c r="D26" s="12">
        <v>14936.2</v>
      </c>
      <c r="E26" s="50">
        <f t="shared" si="16"/>
        <v>68410.2</v>
      </c>
      <c r="F26" s="50">
        <f t="shared" si="17"/>
        <v>68410.2</v>
      </c>
      <c r="G26" s="50">
        <f t="shared" si="0"/>
        <v>0</v>
      </c>
      <c r="H26" s="51"/>
      <c r="I26" s="51"/>
      <c r="J26" s="52">
        <f t="shared" si="1"/>
        <v>0</v>
      </c>
      <c r="K26" s="17"/>
      <c r="L26" s="52"/>
      <c r="M26" s="52">
        <f t="shared" si="2"/>
        <v>0</v>
      </c>
      <c r="N26" s="53"/>
      <c r="O26" s="53"/>
      <c r="P26" s="52">
        <f t="shared" si="3"/>
        <v>0</v>
      </c>
      <c r="Q26" s="54">
        <f t="shared" si="18"/>
        <v>263.7</v>
      </c>
      <c r="R26" s="55">
        <f t="shared" si="19"/>
        <v>263.7</v>
      </c>
      <c r="S26" s="52">
        <f t="shared" si="4"/>
        <v>0</v>
      </c>
      <c r="T26" s="52">
        <v>263.7</v>
      </c>
      <c r="U26" s="52">
        <v>263.7</v>
      </c>
      <c r="V26" s="52">
        <f t="shared" si="5"/>
        <v>0</v>
      </c>
      <c r="W26" s="52"/>
      <c r="X26" s="52"/>
      <c r="Y26" s="52">
        <f t="shared" si="6"/>
        <v>0</v>
      </c>
      <c r="Z26" s="55">
        <v>68146.5</v>
      </c>
      <c r="AA26" s="55">
        <v>68146.5</v>
      </c>
      <c r="AB26" s="52">
        <f t="shared" si="7"/>
        <v>0</v>
      </c>
      <c r="AC26" s="17">
        <v>0</v>
      </c>
      <c r="AD26" s="55"/>
      <c r="AE26" s="52">
        <f t="shared" si="8"/>
        <v>0</v>
      </c>
      <c r="AF26" s="50">
        <f t="shared" si="9"/>
        <v>65724.3</v>
      </c>
      <c r="AG26" s="50">
        <f t="shared" si="10"/>
        <v>65724.3</v>
      </c>
      <c r="AH26" s="50">
        <f t="shared" si="11"/>
        <v>0</v>
      </c>
      <c r="AI26" s="17">
        <v>60374.5</v>
      </c>
      <c r="AJ26" s="56">
        <v>60374.5</v>
      </c>
      <c r="AK26" s="50">
        <f t="shared" si="12"/>
        <v>0</v>
      </c>
      <c r="AL26" s="22"/>
      <c r="AM26" s="53"/>
      <c r="AN26" s="50">
        <f t="shared" si="13"/>
        <v>0</v>
      </c>
      <c r="AO26" s="26"/>
      <c r="AP26" s="53"/>
      <c r="AQ26" s="50">
        <f t="shared" si="14"/>
        <v>0</v>
      </c>
      <c r="AR26" s="55">
        <v>5349.8</v>
      </c>
      <c r="AS26" s="55">
        <v>5349.8</v>
      </c>
      <c r="AT26" s="50">
        <f t="shared" si="15"/>
        <v>0</v>
      </c>
    </row>
    <row r="27" spans="2:46" s="45" customFormat="1" ht="15">
      <c r="B27" s="48">
        <v>7</v>
      </c>
      <c r="C27" s="57" t="s">
        <v>37</v>
      </c>
      <c r="D27" s="12">
        <v>4770.7</v>
      </c>
      <c r="E27" s="50">
        <f t="shared" si="16"/>
        <v>55030.6</v>
      </c>
      <c r="F27" s="50">
        <f t="shared" si="17"/>
        <v>55030.6</v>
      </c>
      <c r="G27" s="50">
        <f t="shared" si="0"/>
        <v>0</v>
      </c>
      <c r="H27" s="51"/>
      <c r="I27" s="51"/>
      <c r="J27" s="52">
        <f t="shared" si="1"/>
        <v>0</v>
      </c>
      <c r="K27" s="17"/>
      <c r="L27" s="52"/>
      <c r="M27" s="52">
        <f t="shared" si="2"/>
        <v>0</v>
      </c>
      <c r="N27" s="53">
        <v>16.2</v>
      </c>
      <c r="O27" s="53">
        <v>16.2</v>
      </c>
      <c r="P27" s="52">
        <f t="shared" si="3"/>
        <v>0</v>
      </c>
      <c r="Q27" s="54">
        <f t="shared" si="18"/>
        <v>0</v>
      </c>
      <c r="R27" s="55">
        <f t="shared" si="19"/>
        <v>0</v>
      </c>
      <c r="S27" s="52">
        <f t="shared" si="4"/>
        <v>0</v>
      </c>
      <c r="T27" s="52">
        <v>0</v>
      </c>
      <c r="U27" s="52">
        <v>0</v>
      </c>
      <c r="V27" s="52">
        <f t="shared" si="5"/>
        <v>0</v>
      </c>
      <c r="W27" s="52">
        <v>0</v>
      </c>
      <c r="X27" s="52">
        <v>0</v>
      </c>
      <c r="Y27" s="52">
        <f t="shared" si="6"/>
        <v>0</v>
      </c>
      <c r="Z27" s="55">
        <v>55014.400000000001</v>
      </c>
      <c r="AA27" s="55">
        <v>55014.400000000001</v>
      </c>
      <c r="AB27" s="52">
        <f t="shared" si="7"/>
        <v>0</v>
      </c>
      <c r="AC27" s="17">
        <v>0</v>
      </c>
      <c r="AD27" s="55"/>
      <c r="AE27" s="52">
        <f t="shared" si="8"/>
        <v>0</v>
      </c>
      <c r="AF27" s="50">
        <f t="shared" si="9"/>
        <v>66826.8</v>
      </c>
      <c r="AG27" s="50">
        <f t="shared" si="10"/>
        <v>66826.8</v>
      </c>
      <c r="AH27" s="50">
        <f t="shared" si="11"/>
        <v>0</v>
      </c>
      <c r="AI27" s="17">
        <v>51811.9</v>
      </c>
      <c r="AJ27" s="56">
        <v>51811.9</v>
      </c>
      <c r="AK27" s="50">
        <f t="shared" si="12"/>
        <v>0</v>
      </c>
      <c r="AL27" s="22"/>
      <c r="AM27" s="53"/>
      <c r="AN27" s="50">
        <f t="shared" si="13"/>
        <v>0</v>
      </c>
      <c r="AO27" s="26"/>
      <c r="AP27" s="53"/>
      <c r="AQ27" s="50">
        <f t="shared" si="14"/>
        <v>0</v>
      </c>
      <c r="AR27" s="55">
        <v>15014.9</v>
      </c>
      <c r="AS27" s="55">
        <v>15014.9</v>
      </c>
      <c r="AT27" s="50">
        <f t="shared" si="15"/>
        <v>0</v>
      </c>
    </row>
    <row r="28" spans="2:46" s="45" customFormat="1" ht="15">
      <c r="B28" s="48">
        <v>8</v>
      </c>
      <c r="C28" s="57" t="s">
        <v>38</v>
      </c>
      <c r="D28" s="12">
        <v>2721.2000000000003</v>
      </c>
      <c r="E28" s="50">
        <f t="shared" si="16"/>
        <v>57704.1</v>
      </c>
      <c r="F28" s="50">
        <f t="shared" si="17"/>
        <v>57704.1</v>
      </c>
      <c r="G28" s="50">
        <f t="shared" si="0"/>
        <v>0</v>
      </c>
      <c r="H28" s="51"/>
      <c r="I28" s="51"/>
      <c r="J28" s="52">
        <f t="shared" si="1"/>
        <v>0</v>
      </c>
      <c r="K28" s="17"/>
      <c r="L28" s="52"/>
      <c r="M28" s="52">
        <f t="shared" si="2"/>
        <v>0</v>
      </c>
      <c r="N28" s="53">
        <v>10</v>
      </c>
      <c r="O28" s="53">
        <v>10</v>
      </c>
      <c r="P28" s="52">
        <f t="shared" si="3"/>
        <v>0</v>
      </c>
      <c r="Q28" s="54">
        <f t="shared" si="18"/>
        <v>1137.9000000000001</v>
      </c>
      <c r="R28" s="55">
        <f t="shared" si="19"/>
        <v>1137.9000000000001</v>
      </c>
      <c r="S28" s="52">
        <f t="shared" si="4"/>
        <v>0</v>
      </c>
      <c r="T28" s="52">
        <v>257.89999999999998</v>
      </c>
      <c r="U28" s="52">
        <v>257.89999999999998</v>
      </c>
      <c r="V28" s="52">
        <f t="shared" si="5"/>
        <v>0</v>
      </c>
      <c r="W28" s="52">
        <v>880</v>
      </c>
      <c r="X28" s="52">
        <v>880</v>
      </c>
      <c r="Y28" s="52">
        <f t="shared" si="6"/>
        <v>0</v>
      </c>
      <c r="Z28" s="55">
        <v>56556.2</v>
      </c>
      <c r="AA28" s="55">
        <v>56556.2</v>
      </c>
      <c r="AB28" s="52">
        <f t="shared" si="7"/>
        <v>0</v>
      </c>
      <c r="AC28" s="17">
        <v>0</v>
      </c>
      <c r="AD28" s="55"/>
      <c r="AE28" s="52">
        <f t="shared" si="8"/>
        <v>0</v>
      </c>
      <c r="AF28" s="50">
        <f t="shared" si="9"/>
        <v>51371.9</v>
      </c>
      <c r="AG28" s="50">
        <f t="shared" si="10"/>
        <v>51371.9</v>
      </c>
      <c r="AH28" s="50">
        <f t="shared" si="11"/>
        <v>0</v>
      </c>
      <c r="AI28" s="17">
        <v>46852</v>
      </c>
      <c r="AJ28" s="56">
        <v>46852</v>
      </c>
      <c r="AK28" s="50">
        <f t="shared" si="12"/>
        <v>0</v>
      </c>
      <c r="AL28" s="22"/>
      <c r="AM28" s="53"/>
      <c r="AN28" s="50">
        <f t="shared" si="13"/>
        <v>0</v>
      </c>
      <c r="AO28" s="27"/>
      <c r="AP28" s="53"/>
      <c r="AQ28" s="50">
        <f t="shared" si="14"/>
        <v>0</v>
      </c>
      <c r="AR28" s="55">
        <v>4519.8999999999996</v>
      </c>
      <c r="AS28" s="55">
        <v>4519.8999999999996</v>
      </c>
      <c r="AT28" s="50">
        <f t="shared" si="15"/>
        <v>0</v>
      </c>
    </row>
    <row r="29" spans="2:46" s="45" customFormat="1" ht="15">
      <c r="B29" s="48">
        <v>9</v>
      </c>
      <c r="C29" s="57" t="s">
        <v>39</v>
      </c>
      <c r="D29" s="12">
        <v>2366.1999999999998</v>
      </c>
      <c r="E29" s="50">
        <f t="shared" si="16"/>
        <v>57509.9</v>
      </c>
      <c r="F29" s="50">
        <f t="shared" si="17"/>
        <v>57509.9</v>
      </c>
      <c r="G29" s="50">
        <f t="shared" si="0"/>
        <v>0</v>
      </c>
      <c r="H29" s="51"/>
      <c r="I29" s="51"/>
      <c r="J29" s="52">
        <f t="shared" si="1"/>
        <v>0</v>
      </c>
      <c r="K29" s="17"/>
      <c r="L29" s="52"/>
      <c r="M29" s="52">
        <f t="shared" si="2"/>
        <v>0</v>
      </c>
      <c r="N29" s="53">
        <v>0</v>
      </c>
      <c r="O29" s="53">
        <v>0</v>
      </c>
      <c r="P29" s="52">
        <f t="shared" si="3"/>
        <v>0</v>
      </c>
      <c r="Q29" s="54">
        <f t="shared" si="18"/>
        <v>293.3</v>
      </c>
      <c r="R29" s="55">
        <f t="shared" si="19"/>
        <v>293.3</v>
      </c>
      <c r="S29" s="52">
        <f t="shared" si="4"/>
        <v>0</v>
      </c>
      <c r="T29" s="52">
        <v>293.3</v>
      </c>
      <c r="U29" s="52">
        <v>293.3</v>
      </c>
      <c r="V29" s="52">
        <f t="shared" si="5"/>
        <v>0</v>
      </c>
      <c r="W29" s="52"/>
      <c r="X29" s="52"/>
      <c r="Y29" s="52">
        <f t="shared" si="6"/>
        <v>0</v>
      </c>
      <c r="Z29" s="55">
        <v>57216.6</v>
      </c>
      <c r="AA29" s="55">
        <v>57216.6</v>
      </c>
      <c r="AB29" s="52">
        <f t="shared" si="7"/>
        <v>0</v>
      </c>
      <c r="AC29" s="17">
        <v>0</v>
      </c>
      <c r="AD29" s="55"/>
      <c r="AE29" s="52">
        <f t="shared" si="8"/>
        <v>0</v>
      </c>
      <c r="AF29" s="50">
        <f t="shared" si="9"/>
        <v>56618.8</v>
      </c>
      <c r="AG29" s="50">
        <f t="shared" si="10"/>
        <v>56618.8</v>
      </c>
      <c r="AH29" s="50">
        <f t="shared" si="11"/>
        <v>0</v>
      </c>
      <c r="AI29" s="17">
        <v>53332.4</v>
      </c>
      <c r="AJ29" s="56">
        <v>53332.4</v>
      </c>
      <c r="AK29" s="50">
        <f t="shared" si="12"/>
        <v>0</v>
      </c>
      <c r="AL29" s="22"/>
      <c r="AM29" s="53"/>
      <c r="AN29" s="50">
        <f t="shared" si="13"/>
        <v>0</v>
      </c>
      <c r="AO29" s="26"/>
      <c r="AP29" s="53"/>
      <c r="AQ29" s="50">
        <f t="shared" si="14"/>
        <v>0</v>
      </c>
      <c r="AR29" s="55">
        <v>3286.4</v>
      </c>
      <c r="AS29" s="55">
        <v>3286.4</v>
      </c>
      <c r="AT29" s="50">
        <f t="shared" si="15"/>
        <v>0</v>
      </c>
    </row>
    <row r="30" spans="2:46" s="45" customFormat="1" ht="15">
      <c r="B30" s="48">
        <v>10</v>
      </c>
      <c r="C30" s="57" t="s">
        <v>40</v>
      </c>
      <c r="D30" s="12">
        <v>6390.1</v>
      </c>
      <c r="E30" s="50">
        <f t="shared" si="16"/>
        <v>47433.7</v>
      </c>
      <c r="F30" s="50">
        <f t="shared" si="17"/>
        <v>47433.7</v>
      </c>
      <c r="G30" s="50">
        <f t="shared" si="0"/>
        <v>0</v>
      </c>
      <c r="H30" s="51"/>
      <c r="I30" s="51"/>
      <c r="J30" s="52">
        <f t="shared" si="1"/>
        <v>0</v>
      </c>
      <c r="K30" s="17"/>
      <c r="L30" s="52"/>
      <c r="M30" s="52">
        <f t="shared" si="2"/>
        <v>0</v>
      </c>
      <c r="N30" s="53">
        <v>6</v>
      </c>
      <c r="O30" s="53">
        <v>6</v>
      </c>
      <c r="P30" s="52">
        <f t="shared" si="3"/>
        <v>0</v>
      </c>
      <c r="Q30" s="54">
        <f t="shared" si="18"/>
        <v>0</v>
      </c>
      <c r="R30" s="55">
        <f t="shared" si="19"/>
        <v>0</v>
      </c>
      <c r="S30" s="52">
        <f t="shared" si="4"/>
        <v>0</v>
      </c>
      <c r="T30" s="52"/>
      <c r="U30" s="52"/>
      <c r="V30" s="52">
        <f t="shared" si="5"/>
        <v>0</v>
      </c>
      <c r="W30" s="52"/>
      <c r="X30" s="52"/>
      <c r="Y30" s="52">
        <f t="shared" si="6"/>
        <v>0</v>
      </c>
      <c r="Z30" s="55">
        <v>47427.7</v>
      </c>
      <c r="AA30" s="55">
        <v>47427.7</v>
      </c>
      <c r="AB30" s="52">
        <f t="shared" si="7"/>
        <v>0</v>
      </c>
      <c r="AC30" s="17">
        <v>0</v>
      </c>
      <c r="AD30" s="55"/>
      <c r="AE30" s="52">
        <f t="shared" si="8"/>
        <v>0</v>
      </c>
      <c r="AF30" s="50">
        <f t="shared" si="9"/>
        <v>46883.1</v>
      </c>
      <c r="AG30" s="50">
        <f t="shared" si="10"/>
        <v>46883.1</v>
      </c>
      <c r="AH30" s="50">
        <f t="shared" si="11"/>
        <v>0</v>
      </c>
      <c r="AI30" s="17">
        <v>43295.1</v>
      </c>
      <c r="AJ30" s="56">
        <v>43295.1</v>
      </c>
      <c r="AK30" s="50">
        <f t="shared" si="12"/>
        <v>0</v>
      </c>
      <c r="AL30" s="22"/>
      <c r="AM30" s="53"/>
      <c r="AN30" s="50">
        <f t="shared" si="13"/>
        <v>0</v>
      </c>
      <c r="AO30" s="26"/>
      <c r="AP30" s="53"/>
      <c r="AQ30" s="50">
        <f t="shared" si="14"/>
        <v>0</v>
      </c>
      <c r="AR30" s="55">
        <v>3588</v>
      </c>
      <c r="AS30" s="55">
        <v>3588</v>
      </c>
      <c r="AT30" s="50">
        <f t="shared" si="15"/>
        <v>0</v>
      </c>
    </row>
    <row r="31" spans="2:46" s="45" customFormat="1" ht="15">
      <c r="B31" s="48">
        <v>11</v>
      </c>
      <c r="C31" s="57" t="s">
        <v>41</v>
      </c>
      <c r="D31" s="12">
        <v>25589.7</v>
      </c>
      <c r="E31" s="50">
        <f t="shared" si="16"/>
        <v>66500.2</v>
      </c>
      <c r="F31" s="50">
        <f t="shared" si="17"/>
        <v>66500.2</v>
      </c>
      <c r="G31" s="50">
        <f t="shared" si="0"/>
        <v>0</v>
      </c>
      <c r="H31" s="51"/>
      <c r="I31" s="51"/>
      <c r="J31" s="52">
        <f t="shared" si="1"/>
        <v>0</v>
      </c>
      <c r="K31" s="17"/>
      <c r="L31" s="52"/>
      <c r="M31" s="52">
        <f t="shared" si="2"/>
        <v>0</v>
      </c>
      <c r="N31" s="53">
        <v>17.8</v>
      </c>
      <c r="O31" s="53">
        <v>17.8</v>
      </c>
      <c r="P31" s="52">
        <f t="shared" si="3"/>
        <v>0</v>
      </c>
      <c r="Q31" s="54">
        <f t="shared" si="18"/>
        <v>0</v>
      </c>
      <c r="R31" s="55">
        <f t="shared" si="19"/>
        <v>0</v>
      </c>
      <c r="S31" s="52">
        <f t="shared" si="4"/>
        <v>0</v>
      </c>
      <c r="T31" s="52"/>
      <c r="U31" s="52"/>
      <c r="V31" s="52">
        <f t="shared" si="5"/>
        <v>0</v>
      </c>
      <c r="W31" s="52"/>
      <c r="X31" s="52"/>
      <c r="Y31" s="52">
        <f t="shared" si="6"/>
        <v>0</v>
      </c>
      <c r="Z31" s="55">
        <v>66482.399999999994</v>
      </c>
      <c r="AA31" s="55">
        <v>66482.399999999994</v>
      </c>
      <c r="AB31" s="52">
        <f t="shared" si="7"/>
        <v>0</v>
      </c>
      <c r="AC31" s="17">
        <v>0</v>
      </c>
      <c r="AD31" s="55"/>
      <c r="AE31" s="52">
        <f t="shared" si="8"/>
        <v>0</v>
      </c>
      <c r="AF31" s="50">
        <f t="shared" si="9"/>
        <v>71709.2</v>
      </c>
      <c r="AG31" s="50">
        <f t="shared" si="10"/>
        <v>71709.2</v>
      </c>
      <c r="AH31" s="50">
        <f t="shared" si="11"/>
        <v>0</v>
      </c>
      <c r="AI31" s="17">
        <v>68406.7</v>
      </c>
      <c r="AJ31" s="56">
        <v>68406.7</v>
      </c>
      <c r="AK31" s="50">
        <f t="shared" si="12"/>
        <v>0</v>
      </c>
      <c r="AL31" s="22"/>
      <c r="AM31" s="53"/>
      <c r="AN31" s="50">
        <f t="shared" si="13"/>
        <v>0</v>
      </c>
      <c r="AO31" s="26"/>
      <c r="AP31" s="53"/>
      <c r="AQ31" s="50">
        <f t="shared" si="14"/>
        <v>0</v>
      </c>
      <c r="AR31" s="55">
        <v>3302.5</v>
      </c>
      <c r="AS31" s="55">
        <v>3302.5</v>
      </c>
      <c r="AT31" s="50">
        <f t="shared" si="15"/>
        <v>0</v>
      </c>
    </row>
    <row r="32" spans="2:46" s="45" customFormat="1" ht="27">
      <c r="B32" s="48">
        <v>12</v>
      </c>
      <c r="C32" s="57" t="s">
        <v>42</v>
      </c>
      <c r="D32" s="12">
        <v>954.1</v>
      </c>
      <c r="E32" s="50">
        <f t="shared" si="16"/>
        <v>43481.5</v>
      </c>
      <c r="F32" s="50">
        <f t="shared" si="17"/>
        <v>43481.5</v>
      </c>
      <c r="G32" s="50">
        <f t="shared" si="0"/>
        <v>0</v>
      </c>
      <c r="H32" s="51">
        <v>292</v>
      </c>
      <c r="I32" s="51">
        <v>292</v>
      </c>
      <c r="J32" s="52">
        <f t="shared" si="1"/>
        <v>0</v>
      </c>
      <c r="K32" s="52">
        <v>500</v>
      </c>
      <c r="L32" s="52">
        <v>500</v>
      </c>
      <c r="M32" s="52">
        <f t="shared" si="2"/>
        <v>0</v>
      </c>
      <c r="N32" s="53">
        <v>53.4</v>
      </c>
      <c r="O32" s="53">
        <v>53.4</v>
      </c>
      <c r="P32" s="52">
        <f t="shared" si="3"/>
        <v>0</v>
      </c>
      <c r="Q32" s="54">
        <f t="shared" si="18"/>
        <v>0</v>
      </c>
      <c r="R32" s="55">
        <f t="shared" si="19"/>
        <v>0</v>
      </c>
      <c r="S32" s="52">
        <f t="shared" si="4"/>
        <v>0</v>
      </c>
      <c r="T32" s="52"/>
      <c r="U32" s="52"/>
      <c r="V32" s="52">
        <f t="shared" si="5"/>
        <v>0</v>
      </c>
      <c r="W32" s="52"/>
      <c r="X32" s="52"/>
      <c r="Y32" s="52">
        <f t="shared" si="6"/>
        <v>0</v>
      </c>
      <c r="Z32" s="55">
        <v>42636.1</v>
      </c>
      <c r="AA32" s="55">
        <v>42636.1</v>
      </c>
      <c r="AB32" s="52">
        <f t="shared" si="7"/>
        <v>0</v>
      </c>
      <c r="AC32" s="17">
        <v>0</v>
      </c>
      <c r="AD32" s="55"/>
      <c r="AE32" s="52">
        <f t="shared" si="8"/>
        <v>0</v>
      </c>
      <c r="AF32" s="50">
        <f t="shared" si="9"/>
        <v>43005.299999999996</v>
      </c>
      <c r="AG32" s="50">
        <f t="shared" si="10"/>
        <v>43005.299999999996</v>
      </c>
      <c r="AH32" s="50">
        <f t="shared" si="11"/>
        <v>0</v>
      </c>
      <c r="AI32" s="17">
        <v>40210.699999999997</v>
      </c>
      <c r="AJ32" s="56">
        <v>40210.699999999997</v>
      </c>
      <c r="AK32" s="50">
        <f t="shared" si="12"/>
        <v>0</v>
      </c>
      <c r="AL32" s="22"/>
      <c r="AM32" s="53"/>
      <c r="AN32" s="50">
        <f t="shared" si="13"/>
        <v>0</v>
      </c>
      <c r="AO32" s="26"/>
      <c r="AP32" s="53"/>
      <c r="AQ32" s="50">
        <f t="shared" si="14"/>
        <v>0</v>
      </c>
      <c r="AR32" s="55">
        <v>2794.6</v>
      </c>
      <c r="AS32" s="55">
        <v>2794.6</v>
      </c>
      <c r="AT32" s="50">
        <f t="shared" si="15"/>
        <v>0</v>
      </c>
    </row>
    <row r="33" spans="2:46" s="45" customFormat="1" ht="15">
      <c r="B33" s="48">
        <v>13</v>
      </c>
      <c r="C33" s="57" t="s">
        <v>43</v>
      </c>
      <c r="D33" s="12">
        <v>4930.3999999999996</v>
      </c>
      <c r="E33" s="50">
        <f t="shared" si="16"/>
        <v>53515.7</v>
      </c>
      <c r="F33" s="50">
        <f t="shared" si="17"/>
        <v>53515.7</v>
      </c>
      <c r="G33" s="50">
        <f t="shared" si="0"/>
        <v>0</v>
      </c>
      <c r="H33" s="51"/>
      <c r="I33" s="51"/>
      <c r="J33" s="52">
        <f t="shared" si="1"/>
        <v>0</v>
      </c>
      <c r="K33" s="17"/>
      <c r="L33" s="52"/>
      <c r="M33" s="52">
        <f t="shared" si="2"/>
        <v>0</v>
      </c>
      <c r="N33" s="53"/>
      <c r="O33" s="53"/>
      <c r="P33" s="52">
        <f t="shared" si="3"/>
        <v>0</v>
      </c>
      <c r="Q33" s="54">
        <f t="shared" si="18"/>
        <v>130.6</v>
      </c>
      <c r="R33" s="55">
        <f t="shared" si="19"/>
        <v>130.6</v>
      </c>
      <c r="S33" s="52">
        <f t="shared" si="4"/>
        <v>0</v>
      </c>
      <c r="T33" s="52">
        <v>130.6</v>
      </c>
      <c r="U33" s="52">
        <v>130.6</v>
      </c>
      <c r="V33" s="52">
        <f t="shared" si="5"/>
        <v>0</v>
      </c>
      <c r="W33" s="52"/>
      <c r="X33" s="52"/>
      <c r="Y33" s="52">
        <f t="shared" si="6"/>
        <v>0</v>
      </c>
      <c r="Z33" s="55">
        <v>53385.1</v>
      </c>
      <c r="AA33" s="55">
        <v>53385.1</v>
      </c>
      <c r="AB33" s="52">
        <f t="shared" si="7"/>
        <v>0</v>
      </c>
      <c r="AC33" s="17">
        <v>0</v>
      </c>
      <c r="AD33" s="55"/>
      <c r="AE33" s="52">
        <f t="shared" si="8"/>
        <v>0</v>
      </c>
      <c r="AF33" s="50">
        <f t="shared" si="9"/>
        <v>52951.700000000004</v>
      </c>
      <c r="AG33" s="50">
        <f t="shared" si="10"/>
        <v>52951.700000000004</v>
      </c>
      <c r="AH33" s="50">
        <f t="shared" si="11"/>
        <v>0</v>
      </c>
      <c r="AI33" s="17">
        <v>47171.4</v>
      </c>
      <c r="AJ33" s="56">
        <v>47171.4</v>
      </c>
      <c r="AK33" s="50">
        <f t="shared" si="12"/>
        <v>0</v>
      </c>
      <c r="AL33" s="22"/>
      <c r="AM33" s="53"/>
      <c r="AN33" s="50">
        <f t="shared" si="13"/>
        <v>0</v>
      </c>
      <c r="AO33" s="26"/>
      <c r="AP33" s="53"/>
      <c r="AQ33" s="50">
        <f t="shared" si="14"/>
        <v>0</v>
      </c>
      <c r="AR33" s="55">
        <v>5780.3</v>
      </c>
      <c r="AS33" s="55">
        <v>5780.3</v>
      </c>
      <c r="AT33" s="50">
        <f t="shared" si="15"/>
        <v>0</v>
      </c>
    </row>
    <row r="34" spans="2:46" s="45" customFormat="1" ht="15">
      <c r="B34" s="48">
        <v>14</v>
      </c>
      <c r="C34" s="57" t="s">
        <v>44</v>
      </c>
      <c r="D34" s="12">
        <v>0</v>
      </c>
      <c r="E34" s="50">
        <f t="shared" si="16"/>
        <v>46305</v>
      </c>
      <c r="F34" s="50">
        <f t="shared" si="17"/>
        <v>46305</v>
      </c>
      <c r="G34" s="50">
        <f t="shared" si="0"/>
        <v>0</v>
      </c>
      <c r="H34" s="51"/>
      <c r="I34" s="51"/>
      <c r="J34" s="52">
        <f t="shared" si="1"/>
        <v>0</v>
      </c>
      <c r="K34" s="17"/>
      <c r="L34" s="52"/>
      <c r="M34" s="52">
        <f t="shared" si="2"/>
        <v>0</v>
      </c>
      <c r="N34" s="53">
        <v>21</v>
      </c>
      <c r="O34" s="53">
        <v>21</v>
      </c>
      <c r="P34" s="52">
        <f t="shared" si="3"/>
        <v>0</v>
      </c>
      <c r="Q34" s="54">
        <f t="shared" si="18"/>
        <v>0</v>
      </c>
      <c r="R34" s="55">
        <f t="shared" si="19"/>
        <v>0</v>
      </c>
      <c r="S34" s="52">
        <f t="shared" si="4"/>
        <v>0</v>
      </c>
      <c r="T34" s="52"/>
      <c r="U34" s="52"/>
      <c r="V34" s="52">
        <f t="shared" si="5"/>
        <v>0</v>
      </c>
      <c r="W34" s="52"/>
      <c r="X34" s="52"/>
      <c r="Y34" s="52">
        <f t="shared" si="6"/>
        <v>0</v>
      </c>
      <c r="Z34" s="55">
        <v>46284</v>
      </c>
      <c r="AA34" s="55">
        <v>46284</v>
      </c>
      <c r="AB34" s="52">
        <f t="shared" si="7"/>
        <v>0</v>
      </c>
      <c r="AC34" s="17">
        <v>0</v>
      </c>
      <c r="AD34" s="55"/>
      <c r="AE34" s="52">
        <f t="shared" si="8"/>
        <v>0</v>
      </c>
      <c r="AF34" s="50">
        <f t="shared" si="9"/>
        <v>45626.2</v>
      </c>
      <c r="AG34" s="50">
        <f t="shared" si="10"/>
        <v>45626.2</v>
      </c>
      <c r="AH34" s="50">
        <f t="shared" si="11"/>
        <v>0</v>
      </c>
      <c r="AI34" s="17">
        <v>42646</v>
      </c>
      <c r="AJ34" s="56">
        <v>42646</v>
      </c>
      <c r="AK34" s="50">
        <f t="shared" si="12"/>
        <v>0</v>
      </c>
      <c r="AL34" s="22"/>
      <c r="AM34" s="53"/>
      <c r="AN34" s="50">
        <f t="shared" si="13"/>
        <v>0</v>
      </c>
      <c r="AO34" s="26"/>
      <c r="AP34" s="53"/>
      <c r="AQ34" s="50">
        <f t="shared" si="14"/>
        <v>0</v>
      </c>
      <c r="AR34" s="55">
        <v>2980.2</v>
      </c>
      <c r="AS34" s="55">
        <v>2980.2</v>
      </c>
      <c r="AT34" s="50">
        <f t="shared" si="15"/>
        <v>0</v>
      </c>
    </row>
    <row r="35" spans="2:46" s="45" customFormat="1" ht="27">
      <c r="B35" s="48">
        <v>15</v>
      </c>
      <c r="C35" s="57" t="s">
        <v>45</v>
      </c>
      <c r="D35" s="12">
        <v>5800.6</v>
      </c>
      <c r="E35" s="50">
        <f t="shared" si="16"/>
        <v>77611.3</v>
      </c>
      <c r="F35" s="50">
        <f t="shared" si="17"/>
        <v>77611.3</v>
      </c>
      <c r="G35" s="50">
        <f t="shared" si="0"/>
        <v>0</v>
      </c>
      <c r="H35" s="51"/>
      <c r="I35" s="51"/>
      <c r="J35" s="52">
        <f t="shared" si="1"/>
        <v>0</v>
      </c>
      <c r="K35" s="17"/>
      <c r="L35" s="52"/>
      <c r="M35" s="52">
        <f t="shared" si="2"/>
        <v>0</v>
      </c>
      <c r="N35" s="53">
        <v>6</v>
      </c>
      <c r="O35" s="53">
        <v>6</v>
      </c>
      <c r="P35" s="52">
        <f t="shared" si="3"/>
        <v>0</v>
      </c>
      <c r="Q35" s="54">
        <f t="shared" si="18"/>
        <v>353.1</v>
      </c>
      <c r="R35" s="55">
        <f t="shared" si="19"/>
        <v>353.1</v>
      </c>
      <c r="S35" s="52">
        <f t="shared" si="4"/>
        <v>0</v>
      </c>
      <c r="T35" s="52">
        <v>353.1</v>
      </c>
      <c r="U35" s="52">
        <v>353.1</v>
      </c>
      <c r="V35" s="52">
        <f t="shared" si="5"/>
        <v>0</v>
      </c>
      <c r="W35" s="52"/>
      <c r="X35" s="52"/>
      <c r="Y35" s="52">
        <f t="shared" si="6"/>
        <v>0</v>
      </c>
      <c r="Z35" s="55">
        <v>77252.2</v>
      </c>
      <c r="AA35" s="55">
        <v>77252.2</v>
      </c>
      <c r="AB35" s="52">
        <f t="shared" si="7"/>
        <v>0</v>
      </c>
      <c r="AC35" s="17">
        <v>0</v>
      </c>
      <c r="AD35" s="55"/>
      <c r="AE35" s="52">
        <f t="shared" si="8"/>
        <v>0</v>
      </c>
      <c r="AF35" s="50">
        <f t="shared" si="9"/>
        <v>79532.599999999991</v>
      </c>
      <c r="AG35" s="50">
        <f t="shared" si="10"/>
        <v>79532.599999999991</v>
      </c>
      <c r="AH35" s="50">
        <f t="shared" si="11"/>
        <v>0</v>
      </c>
      <c r="AI35" s="17">
        <v>75899.7</v>
      </c>
      <c r="AJ35" s="56">
        <v>75899.7</v>
      </c>
      <c r="AK35" s="50">
        <f t="shared" si="12"/>
        <v>0</v>
      </c>
      <c r="AL35" s="22"/>
      <c r="AM35" s="53"/>
      <c r="AN35" s="50">
        <f t="shared" si="13"/>
        <v>0</v>
      </c>
      <c r="AO35" s="26"/>
      <c r="AP35" s="53"/>
      <c r="AQ35" s="50">
        <f t="shared" si="14"/>
        <v>0</v>
      </c>
      <c r="AR35" s="55">
        <v>3632.9</v>
      </c>
      <c r="AS35" s="55">
        <v>3632.9</v>
      </c>
      <c r="AT35" s="50">
        <f t="shared" si="15"/>
        <v>0</v>
      </c>
    </row>
    <row r="36" spans="2:46" s="45" customFormat="1" ht="27">
      <c r="B36" s="48">
        <v>16</v>
      </c>
      <c r="C36" s="57" t="s">
        <v>46</v>
      </c>
      <c r="D36" s="12">
        <v>16787.5</v>
      </c>
      <c r="E36" s="50">
        <f t="shared" si="16"/>
        <v>95501.7</v>
      </c>
      <c r="F36" s="50">
        <f t="shared" si="17"/>
        <v>95501.7</v>
      </c>
      <c r="G36" s="50">
        <f t="shared" si="0"/>
        <v>0</v>
      </c>
      <c r="H36" s="51">
        <v>0</v>
      </c>
      <c r="I36" s="51">
        <v>0</v>
      </c>
      <c r="J36" s="52">
        <f t="shared" si="1"/>
        <v>0</v>
      </c>
      <c r="K36" s="17"/>
      <c r="L36" s="52"/>
      <c r="M36" s="52">
        <f t="shared" si="2"/>
        <v>0</v>
      </c>
      <c r="N36" s="53">
        <v>6</v>
      </c>
      <c r="O36" s="53">
        <v>6</v>
      </c>
      <c r="P36" s="52">
        <f t="shared" si="3"/>
        <v>0</v>
      </c>
      <c r="Q36" s="54">
        <f t="shared" si="18"/>
        <v>265.89999999999998</v>
      </c>
      <c r="R36" s="55">
        <f t="shared" si="19"/>
        <v>265.89999999999998</v>
      </c>
      <c r="S36" s="52">
        <f t="shared" si="4"/>
        <v>0</v>
      </c>
      <c r="T36" s="52">
        <v>265.89999999999998</v>
      </c>
      <c r="U36" s="52">
        <v>265.89999999999998</v>
      </c>
      <c r="V36" s="52">
        <f t="shared" si="5"/>
        <v>0</v>
      </c>
      <c r="W36" s="52"/>
      <c r="X36" s="52"/>
      <c r="Y36" s="52">
        <f t="shared" si="6"/>
        <v>0</v>
      </c>
      <c r="Z36" s="55">
        <v>95229.8</v>
      </c>
      <c r="AA36" s="55">
        <v>95229.8</v>
      </c>
      <c r="AB36" s="52">
        <f t="shared" si="7"/>
        <v>0</v>
      </c>
      <c r="AC36" s="17">
        <v>0</v>
      </c>
      <c r="AD36" s="55"/>
      <c r="AE36" s="52">
        <f t="shared" si="8"/>
        <v>0</v>
      </c>
      <c r="AF36" s="50">
        <f t="shared" si="9"/>
        <v>90689</v>
      </c>
      <c r="AG36" s="50">
        <f t="shared" si="10"/>
        <v>90689</v>
      </c>
      <c r="AH36" s="50">
        <f t="shared" si="11"/>
        <v>0</v>
      </c>
      <c r="AI36" s="17">
        <v>80730.5</v>
      </c>
      <c r="AJ36" s="56">
        <v>80730.5</v>
      </c>
      <c r="AK36" s="50">
        <f t="shared" si="12"/>
        <v>0</v>
      </c>
      <c r="AL36" s="22"/>
      <c r="AM36" s="53"/>
      <c r="AN36" s="50">
        <f t="shared" si="13"/>
        <v>0</v>
      </c>
      <c r="AO36" s="26"/>
      <c r="AP36" s="53"/>
      <c r="AQ36" s="50">
        <f t="shared" si="14"/>
        <v>0</v>
      </c>
      <c r="AR36" s="55">
        <v>9958.5</v>
      </c>
      <c r="AS36" s="55">
        <v>9958.5</v>
      </c>
      <c r="AT36" s="50">
        <f t="shared" si="15"/>
        <v>0</v>
      </c>
    </row>
    <row r="37" spans="2:46" s="45" customFormat="1" ht="15">
      <c r="B37" s="48">
        <v>17</v>
      </c>
      <c r="C37" s="57" t="s">
        <v>47</v>
      </c>
      <c r="D37" s="12">
        <v>12967.4</v>
      </c>
      <c r="E37" s="50">
        <f t="shared" si="16"/>
        <v>67320.200000000012</v>
      </c>
      <c r="F37" s="50">
        <f t="shared" si="17"/>
        <v>67320.200000000012</v>
      </c>
      <c r="G37" s="50">
        <f t="shared" si="0"/>
        <v>0</v>
      </c>
      <c r="H37" s="51"/>
      <c r="I37" s="51"/>
      <c r="J37" s="52">
        <f t="shared" si="1"/>
        <v>0</v>
      </c>
      <c r="K37" s="17"/>
      <c r="L37" s="52"/>
      <c r="M37" s="52">
        <f t="shared" si="2"/>
        <v>0</v>
      </c>
      <c r="N37" s="53">
        <v>24.5</v>
      </c>
      <c r="O37" s="53">
        <v>24.5</v>
      </c>
      <c r="P37" s="52">
        <f t="shared" si="3"/>
        <v>0</v>
      </c>
      <c r="Q37" s="54">
        <f t="shared" si="18"/>
        <v>109.1</v>
      </c>
      <c r="R37" s="55">
        <f t="shared" si="19"/>
        <v>109.1</v>
      </c>
      <c r="S37" s="52">
        <f t="shared" si="4"/>
        <v>0</v>
      </c>
      <c r="T37" s="52">
        <v>109.1</v>
      </c>
      <c r="U37" s="52">
        <v>109.1</v>
      </c>
      <c r="V37" s="52">
        <f t="shared" si="5"/>
        <v>0</v>
      </c>
      <c r="W37" s="52"/>
      <c r="X37" s="52"/>
      <c r="Y37" s="52">
        <f t="shared" si="6"/>
        <v>0</v>
      </c>
      <c r="Z37" s="55">
        <v>67186.600000000006</v>
      </c>
      <c r="AA37" s="55">
        <v>67186.600000000006</v>
      </c>
      <c r="AB37" s="52">
        <f t="shared" si="7"/>
        <v>0</v>
      </c>
      <c r="AC37" s="17">
        <v>0</v>
      </c>
      <c r="AD37" s="55"/>
      <c r="AE37" s="52">
        <f t="shared" si="8"/>
        <v>0</v>
      </c>
      <c r="AF37" s="50">
        <f t="shared" si="9"/>
        <v>74743.900000000009</v>
      </c>
      <c r="AG37" s="50">
        <f t="shared" si="10"/>
        <v>74743.900000000009</v>
      </c>
      <c r="AH37" s="50">
        <f t="shared" si="11"/>
        <v>0</v>
      </c>
      <c r="AI37" s="17">
        <v>68912.3</v>
      </c>
      <c r="AJ37" s="56">
        <v>68912.3</v>
      </c>
      <c r="AK37" s="50">
        <f t="shared" si="12"/>
        <v>0</v>
      </c>
      <c r="AL37" s="22"/>
      <c r="AM37" s="53"/>
      <c r="AN37" s="50">
        <f t="shared" si="13"/>
        <v>0</v>
      </c>
      <c r="AO37" s="26"/>
      <c r="AP37" s="53"/>
      <c r="AQ37" s="50">
        <f t="shared" si="14"/>
        <v>0</v>
      </c>
      <c r="AR37" s="55">
        <v>5831.6</v>
      </c>
      <c r="AS37" s="55">
        <v>5831.6</v>
      </c>
      <c r="AT37" s="50">
        <f t="shared" si="15"/>
        <v>0</v>
      </c>
    </row>
    <row r="38" spans="2:46" s="45" customFormat="1" ht="27">
      <c r="B38" s="48">
        <v>18</v>
      </c>
      <c r="C38" s="57" t="s">
        <v>48</v>
      </c>
      <c r="D38" s="12">
        <v>574.1</v>
      </c>
      <c r="E38" s="50">
        <f t="shared" si="16"/>
        <v>45830.5</v>
      </c>
      <c r="F38" s="50">
        <f t="shared" si="17"/>
        <v>45830.5</v>
      </c>
      <c r="G38" s="50">
        <f t="shared" si="0"/>
        <v>0</v>
      </c>
      <c r="H38" s="51"/>
      <c r="I38" s="51"/>
      <c r="J38" s="52">
        <f t="shared" si="1"/>
        <v>0</v>
      </c>
      <c r="K38" s="17"/>
      <c r="L38" s="52"/>
      <c r="M38" s="52">
        <f t="shared" si="2"/>
        <v>0</v>
      </c>
      <c r="N38" s="53">
        <v>10.9</v>
      </c>
      <c r="O38" s="53">
        <v>10.9</v>
      </c>
      <c r="P38" s="52">
        <f t="shared" si="3"/>
        <v>0</v>
      </c>
      <c r="Q38" s="54">
        <f t="shared" si="18"/>
        <v>0</v>
      </c>
      <c r="R38" s="55">
        <f t="shared" si="19"/>
        <v>0</v>
      </c>
      <c r="S38" s="52">
        <f t="shared" si="4"/>
        <v>0</v>
      </c>
      <c r="T38" s="52"/>
      <c r="U38" s="52"/>
      <c r="V38" s="52">
        <f t="shared" si="5"/>
        <v>0</v>
      </c>
      <c r="W38" s="52"/>
      <c r="X38" s="52"/>
      <c r="Y38" s="52">
        <f t="shared" si="6"/>
        <v>0</v>
      </c>
      <c r="Z38" s="55">
        <v>45819.6</v>
      </c>
      <c r="AA38" s="55">
        <v>45819.6</v>
      </c>
      <c r="AB38" s="52">
        <f t="shared" si="7"/>
        <v>0</v>
      </c>
      <c r="AC38" s="17">
        <v>0</v>
      </c>
      <c r="AD38" s="55"/>
      <c r="AE38" s="52">
        <f t="shared" si="8"/>
        <v>0</v>
      </c>
      <c r="AF38" s="50">
        <f t="shared" si="9"/>
        <v>46128</v>
      </c>
      <c r="AG38" s="50">
        <f t="shared" si="10"/>
        <v>46128</v>
      </c>
      <c r="AH38" s="50">
        <f t="shared" si="11"/>
        <v>0</v>
      </c>
      <c r="AI38" s="17">
        <v>45493.3</v>
      </c>
      <c r="AJ38" s="56">
        <v>45493.3</v>
      </c>
      <c r="AK38" s="50">
        <f t="shared" si="12"/>
        <v>0</v>
      </c>
      <c r="AL38" s="22"/>
      <c r="AM38" s="53"/>
      <c r="AN38" s="50">
        <f t="shared" si="13"/>
        <v>0</v>
      </c>
      <c r="AO38" s="26"/>
      <c r="AP38" s="53"/>
      <c r="AQ38" s="50">
        <f t="shared" si="14"/>
        <v>0</v>
      </c>
      <c r="AR38" s="55">
        <v>634.70000000000005</v>
      </c>
      <c r="AS38" s="55">
        <v>634.70000000000005</v>
      </c>
      <c r="AT38" s="50">
        <f t="shared" si="15"/>
        <v>0</v>
      </c>
    </row>
    <row r="39" spans="2:46" s="45" customFormat="1" ht="27">
      <c r="B39" s="48">
        <v>19</v>
      </c>
      <c r="C39" s="57" t="s">
        <v>49</v>
      </c>
      <c r="D39" s="12">
        <v>1598.3</v>
      </c>
      <c r="E39" s="50">
        <f t="shared" si="16"/>
        <v>41388.5</v>
      </c>
      <c r="F39" s="50">
        <f t="shared" si="17"/>
        <v>41388.5</v>
      </c>
      <c r="G39" s="50">
        <f t="shared" si="0"/>
        <v>0</v>
      </c>
      <c r="H39" s="51"/>
      <c r="I39" s="51"/>
      <c r="J39" s="52">
        <f t="shared" si="1"/>
        <v>0</v>
      </c>
      <c r="K39" s="17"/>
      <c r="L39" s="52"/>
      <c r="M39" s="52">
        <f t="shared" si="2"/>
        <v>0</v>
      </c>
      <c r="N39" s="53"/>
      <c r="O39" s="53"/>
      <c r="P39" s="52">
        <f t="shared" si="3"/>
        <v>0</v>
      </c>
      <c r="Q39" s="54">
        <f t="shared" si="18"/>
        <v>0</v>
      </c>
      <c r="R39" s="55">
        <f t="shared" si="19"/>
        <v>0</v>
      </c>
      <c r="S39" s="52">
        <f t="shared" si="4"/>
        <v>0</v>
      </c>
      <c r="T39" s="52"/>
      <c r="U39" s="52"/>
      <c r="V39" s="52">
        <f t="shared" si="5"/>
        <v>0</v>
      </c>
      <c r="W39" s="52"/>
      <c r="X39" s="52"/>
      <c r="Y39" s="52">
        <f t="shared" si="6"/>
        <v>0</v>
      </c>
      <c r="Z39" s="55">
        <v>41388.5</v>
      </c>
      <c r="AA39" s="55">
        <v>41388.5</v>
      </c>
      <c r="AB39" s="52">
        <f t="shared" si="7"/>
        <v>0</v>
      </c>
      <c r="AC39" s="17">
        <v>0</v>
      </c>
      <c r="AD39" s="55"/>
      <c r="AE39" s="52">
        <f t="shared" si="8"/>
        <v>0</v>
      </c>
      <c r="AF39" s="50">
        <f t="shared" si="9"/>
        <v>42748.1</v>
      </c>
      <c r="AG39" s="50">
        <f t="shared" si="10"/>
        <v>42748.1</v>
      </c>
      <c r="AH39" s="50">
        <f t="shared" si="11"/>
        <v>0</v>
      </c>
      <c r="AI39" s="17">
        <v>40342.5</v>
      </c>
      <c r="AJ39" s="56">
        <v>40342.5</v>
      </c>
      <c r="AK39" s="50">
        <f t="shared" si="12"/>
        <v>0</v>
      </c>
      <c r="AL39" s="22"/>
      <c r="AM39" s="53"/>
      <c r="AN39" s="50">
        <f t="shared" si="13"/>
        <v>0</v>
      </c>
      <c r="AO39" s="26"/>
      <c r="AP39" s="53"/>
      <c r="AQ39" s="50">
        <f t="shared" si="14"/>
        <v>0</v>
      </c>
      <c r="AR39" s="55">
        <v>2405.6</v>
      </c>
      <c r="AS39" s="55">
        <v>2405.6</v>
      </c>
      <c r="AT39" s="50">
        <f t="shared" si="15"/>
        <v>0</v>
      </c>
    </row>
    <row r="40" spans="2:46" s="45" customFormat="1" ht="15">
      <c r="B40" s="48">
        <v>20</v>
      </c>
      <c r="C40" s="57" t="s">
        <v>50</v>
      </c>
      <c r="D40" s="12">
        <v>76.099999999999994</v>
      </c>
      <c r="E40" s="50">
        <f t="shared" si="16"/>
        <v>70076.899999999994</v>
      </c>
      <c r="F40" s="50">
        <f t="shared" si="17"/>
        <v>70076.899999999994</v>
      </c>
      <c r="G40" s="50">
        <f t="shared" si="0"/>
        <v>0</v>
      </c>
      <c r="H40" s="51">
        <v>30634.799999999999</v>
      </c>
      <c r="I40" s="51">
        <v>30634.799999999999</v>
      </c>
      <c r="J40" s="52">
        <f t="shared" si="1"/>
        <v>0</v>
      </c>
      <c r="K40" s="17"/>
      <c r="L40" s="52"/>
      <c r="M40" s="52">
        <f t="shared" si="2"/>
        <v>0</v>
      </c>
      <c r="N40" s="53">
        <v>211.1</v>
      </c>
      <c r="O40" s="53">
        <v>211.1</v>
      </c>
      <c r="P40" s="52">
        <f t="shared" si="3"/>
        <v>0</v>
      </c>
      <c r="Q40" s="54">
        <f t="shared" si="18"/>
        <v>400</v>
      </c>
      <c r="R40" s="55">
        <f t="shared" si="19"/>
        <v>400</v>
      </c>
      <c r="S40" s="52">
        <f t="shared" si="4"/>
        <v>0</v>
      </c>
      <c r="T40" s="52"/>
      <c r="U40" s="52"/>
      <c r="V40" s="52">
        <f t="shared" si="5"/>
        <v>0</v>
      </c>
      <c r="W40" s="52">
        <v>400</v>
      </c>
      <c r="X40" s="52">
        <v>400</v>
      </c>
      <c r="Y40" s="52">
        <f t="shared" si="6"/>
        <v>0</v>
      </c>
      <c r="Z40" s="55">
        <v>38831</v>
      </c>
      <c r="AA40" s="55">
        <v>38831</v>
      </c>
      <c r="AB40" s="52">
        <f t="shared" si="7"/>
        <v>0</v>
      </c>
      <c r="AC40" s="17">
        <v>0</v>
      </c>
      <c r="AD40" s="55"/>
      <c r="AE40" s="52">
        <f t="shared" si="8"/>
        <v>0</v>
      </c>
      <c r="AF40" s="50">
        <f t="shared" si="9"/>
        <v>41459.42</v>
      </c>
      <c r="AG40" s="50">
        <f t="shared" si="10"/>
        <v>41459.42</v>
      </c>
      <c r="AH40" s="50">
        <f t="shared" si="11"/>
        <v>0</v>
      </c>
      <c r="AI40" s="17">
        <v>37309.599999999999</v>
      </c>
      <c r="AJ40" s="56">
        <v>37309.599999999999</v>
      </c>
      <c r="AK40" s="50">
        <f t="shared" si="12"/>
        <v>0</v>
      </c>
      <c r="AL40" s="22"/>
      <c r="AM40" s="53"/>
      <c r="AN40" s="50">
        <f t="shared" si="13"/>
        <v>0</v>
      </c>
      <c r="AO40" s="26"/>
      <c r="AP40" s="53"/>
      <c r="AQ40" s="50">
        <f t="shared" si="14"/>
        <v>0</v>
      </c>
      <c r="AR40" s="55">
        <v>4149.82</v>
      </c>
      <c r="AS40" s="55">
        <v>4149.82</v>
      </c>
      <c r="AT40" s="50">
        <f t="shared" si="15"/>
        <v>0</v>
      </c>
    </row>
    <row r="41" spans="2:46" s="45" customFormat="1" ht="15">
      <c r="B41" s="48">
        <v>21</v>
      </c>
      <c r="C41" s="57" t="s">
        <v>51</v>
      </c>
      <c r="D41" s="12">
        <v>8517.5</v>
      </c>
      <c r="E41" s="50">
        <f t="shared" si="16"/>
        <v>64157.2</v>
      </c>
      <c r="F41" s="50">
        <f t="shared" si="17"/>
        <v>64157.2</v>
      </c>
      <c r="G41" s="50">
        <f t="shared" si="0"/>
        <v>0</v>
      </c>
      <c r="H41" s="51">
        <v>292</v>
      </c>
      <c r="I41" s="51">
        <v>292</v>
      </c>
      <c r="J41" s="52">
        <f t="shared" si="1"/>
        <v>0</v>
      </c>
      <c r="K41" s="17"/>
      <c r="L41" s="52"/>
      <c r="M41" s="52">
        <f t="shared" si="2"/>
        <v>0</v>
      </c>
      <c r="N41" s="53">
        <v>44</v>
      </c>
      <c r="O41" s="53">
        <v>44</v>
      </c>
      <c r="P41" s="52">
        <f t="shared" si="3"/>
        <v>0</v>
      </c>
      <c r="Q41" s="54">
        <f t="shared" si="18"/>
        <v>107</v>
      </c>
      <c r="R41" s="55">
        <f t="shared" si="19"/>
        <v>107</v>
      </c>
      <c r="S41" s="52">
        <f t="shared" si="4"/>
        <v>0</v>
      </c>
      <c r="T41" s="52">
        <v>107</v>
      </c>
      <c r="U41" s="52">
        <v>107</v>
      </c>
      <c r="V41" s="52">
        <f t="shared" si="5"/>
        <v>0</v>
      </c>
      <c r="W41" s="52"/>
      <c r="X41" s="52"/>
      <c r="Y41" s="52">
        <f t="shared" si="6"/>
        <v>0</v>
      </c>
      <c r="Z41" s="55">
        <v>63714.2</v>
      </c>
      <c r="AA41" s="55">
        <v>63714.2</v>
      </c>
      <c r="AB41" s="52">
        <f t="shared" si="7"/>
        <v>0</v>
      </c>
      <c r="AC41" s="17">
        <v>0</v>
      </c>
      <c r="AD41" s="55"/>
      <c r="AE41" s="52">
        <f t="shared" si="8"/>
        <v>0</v>
      </c>
      <c r="AF41" s="50">
        <f t="shared" si="9"/>
        <v>64485.100000000006</v>
      </c>
      <c r="AG41" s="50">
        <f t="shared" si="10"/>
        <v>64485.100000000006</v>
      </c>
      <c r="AH41" s="50">
        <f t="shared" si="11"/>
        <v>0</v>
      </c>
      <c r="AI41" s="17">
        <v>53884.4</v>
      </c>
      <c r="AJ41" s="56">
        <v>53884.4</v>
      </c>
      <c r="AK41" s="50">
        <f t="shared" si="12"/>
        <v>0</v>
      </c>
      <c r="AL41" s="22"/>
      <c r="AM41" s="53"/>
      <c r="AN41" s="50">
        <f t="shared" si="13"/>
        <v>0</v>
      </c>
      <c r="AO41" s="26"/>
      <c r="AP41" s="53"/>
      <c r="AQ41" s="50">
        <f t="shared" si="14"/>
        <v>0</v>
      </c>
      <c r="AR41" s="55">
        <v>10600.7</v>
      </c>
      <c r="AS41" s="55">
        <v>10600.7</v>
      </c>
      <c r="AT41" s="50">
        <f t="shared" si="15"/>
        <v>0</v>
      </c>
    </row>
    <row r="42" spans="2:46" s="45" customFormat="1" ht="15">
      <c r="B42" s="48">
        <v>22</v>
      </c>
      <c r="C42" s="57" t="s">
        <v>52</v>
      </c>
      <c r="D42" s="12">
        <v>3872.8</v>
      </c>
      <c r="E42" s="50">
        <f t="shared" si="16"/>
        <v>43235.6</v>
      </c>
      <c r="F42" s="50">
        <f t="shared" si="17"/>
        <v>43235.6</v>
      </c>
      <c r="G42" s="50">
        <f t="shared" si="0"/>
        <v>0</v>
      </c>
      <c r="H42" s="51"/>
      <c r="I42" s="51"/>
      <c r="J42" s="52">
        <f t="shared" si="1"/>
        <v>0</v>
      </c>
      <c r="K42" s="17"/>
      <c r="L42" s="52"/>
      <c r="M42" s="52">
        <f t="shared" si="2"/>
        <v>0</v>
      </c>
      <c r="N42" s="53">
        <v>59</v>
      </c>
      <c r="O42" s="53">
        <v>59</v>
      </c>
      <c r="P42" s="52">
        <f t="shared" si="3"/>
        <v>0</v>
      </c>
      <c r="Q42" s="54">
        <f t="shared" si="18"/>
        <v>1142.9000000000001</v>
      </c>
      <c r="R42" s="55">
        <f t="shared" si="19"/>
        <v>1142.9000000000001</v>
      </c>
      <c r="S42" s="52">
        <f t="shared" si="4"/>
        <v>0</v>
      </c>
      <c r="T42" s="52">
        <v>1142.9000000000001</v>
      </c>
      <c r="U42" s="52">
        <v>1142.9000000000001</v>
      </c>
      <c r="V42" s="52">
        <f t="shared" si="5"/>
        <v>0</v>
      </c>
      <c r="W42" s="52"/>
      <c r="X42" s="52"/>
      <c r="Y42" s="52">
        <f t="shared" si="6"/>
        <v>0</v>
      </c>
      <c r="Z42" s="55">
        <v>42033.7</v>
      </c>
      <c r="AA42" s="55">
        <v>42033.7</v>
      </c>
      <c r="AB42" s="52">
        <f t="shared" si="7"/>
        <v>0</v>
      </c>
      <c r="AC42" s="17">
        <v>0</v>
      </c>
      <c r="AD42" s="55"/>
      <c r="AE42" s="52">
        <f t="shared" si="8"/>
        <v>0</v>
      </c>
      <c r="AF42" s="50">
        <f t="shared" si="9"/>
        <v>44328.6</v>
      </c>
      <c r="AG42" s="50">
        <f t="shared" si="10"/>
        <v>44328.6</v>
      </c>
      <c r="AH42" s="50">
        <f t="shared" si="11"/>
        <v>0</v>
      </c>
      <c r="AI42" s="17">
        <v>41109.199999999997</v>
      </c>
      <c r="AJ42" s="56">
        <v>41109.199999999997</v>
      </c>
      <c r="AK42" s="50">
        <f t="shared" si="12"/>
        <v>0</v>
      </c>
      <c r="AL42" s="22"/>
      <c r="AM42" s="53"/>
      <c r="AN42" s="50">
        <f t="shared" si="13"/>
        <v>0</v>
      </c>
      <c r="AO42" s="26"/>
      <c r="AP42" s="53"/>
      <c r="AQ42" s="50">
        <f t="shared" si="14"/>
        <v>0</v>
      </c>
      <c r="AR42" s="55">
        <v>3219.4</v>
      </c>
      <c r="AS42" s="55">
        <v>3219.4</v>
      </c>
      <c r="AT42" s="50">
        <f t="shared" si="15"/>
        <v>0</v>
      </c>
    </row>
    <row r="43" spans="2:46" s="45" customFormat="1" ht="15">
      <c r="B43" s="48">
        <v>23</v>
      </c>
      <c r="C43" s="57" t="s">
        <v>53</v>
      </c>
      <c r="D43" s="12">
        <v>3819.1000000000004</v>
      </c>
      <c r="E43" s="50">
        <f t="shared" si="16"/>
        <v>32478.6</v>
      </c>
      <c r="F43" s="50">
        <f t="shared" si="17"/>
        <v>32478.6</v>
      </c>
      <c r="G43" s="50">
        <f t="shared" si="0"/>
        <v>0</v>
      </c>
      <c r="H43" s="51"/>
      <c r="I43" s="51"/>
      <c r="J43" s="52">
        <f t="shared" si="1"/>
        <v>0</v>
      </c>
      <c r="K43" s="17"/>
      <c r="L43" s="52"/>
      <c r="M43" s="52">
        <f t="shared" si="2"/>
        <v>0</v>
      </c>
      <c r="N43" s="53">
        <v>3</v>
      </c>
      <c r="O43" s="53">
        <v>3</v>
      </c>
      <c r="P43" s="52">
        <f t="shared" si="3"/>
        <v>0</v>
      </c>
      <c r="Q43" s="54">
        <f t="shared" si="18"/>
        <v>80</v>
      </c>
      <c r="R43" s="55">
        <f t="shared" si="19"/>
        <v>80</v>
      </c>
      <c r="S43" s="52">
        <f t="shared" si="4"/>
        <v>0</v>
      </c>
      <c r="T43" s="52"/>
      <c r="U43" s="52"/>
      <c r="V43" s="52">
        <f t="shared" si="5"/>
        <v>0</v>
      </c>
      <c r="W43" s="52">
        <v>80</v>
      </c>
      <c r="X43" s="52">
        <v>80</v>
      </c>
      <c r="Y43" s="52">
        <f t="shared" si="6"/>
        <v>0</v>
      </c>
      <c r="Z43" s="55">
        <v>32395.599999999999</v>
      </c>
      <c r="AA43" s="55">
        <v>32395.599999999999</v>
      </c>
      <c r="AB43" s="52">
        <f t="shared" si="7"/>
        <v>0</v>
      </c>
      <c r="AC43" s="17">
        <v>0</v>
      </c>
      <c r="AD43" s="55"/>
      <c r="AE43" s="52">
        <f t="shared" si="8"/>
        <v>0</v>
      </c>
      <c r="AF43" s="50">
        <f t="shared" si="9"/>
        <v>31932.400000000001</v>
      </c>
      <c r="AG43" s="50">
        <f t="shared" si="10"/>
        <v>31932.400000000001</v>
      </c>
      <c r="AH43" s="50">
        <f t="shared" si="11"/>
        <v>0</v>
      </c>
      <c r="AI43" s="17">
        <v>29756.9</v>
      </c>
      <c r="AJ43" s="56">
        <v>29756.9</v>
      </c>
      <c r="AK43" s="50">
        <f t="shared" si="12"/>
        <v>0</v>
      </c>
      <c r="AL43" s="22"/>
      <c r="AM43" s="53"/>
      <c r="AN43" s="50">
        <f t="shared" si="13"/>
        <v>0</v>
      </c>
      <c r="AO43" s="26"/>
      <c r="AP43" s="53"/>
      <c r="AQ43" s="50">
        <f t="shared" si="14"/>
        <v>0</v>
      </c>
      <c r="AR43" s="55">
        <v>2175.5</v>
      </c>
      <c r="AS43" s="55">
        <v>2175.5</v>
      </c>
      <c r="AT43" s="50">
        <f t="shared" si="15"/>
        <v>0</v>
      </c>
    </row>
    <row r="44" spans="2:46" s="45" customFormat="1" ht="15">
      <c r="B44" s="48">
        <v>24</v>
      </c>
      <c r="C44" s="57" t="s">
        <v>54</v>
      </c>
      <c r="D44" s="12">
        <v>43444.7</v>
      </c>
      <c r="E44" s="50">
        <f t="shared" si="16"/>
        <v>121920.8</v>
      </c>
      <c r="F44" s="50">
        <f t="shared" si="17"/>
        <v>121920.8</v>
      </c>
      <c r="G44" s="50">
        <f t="shared" si="0"/>
        <v>0</v>
      </c>
      <c r="H44" s="51"/>
      <c r="I44" s="51"/>
      <c r="J44" s="52">
        <f t="shared" si="1"/>
        <v>0</v>
      </c>
      <c r="K44" s="17"/>
      <c r="L44" s="52"/>
      <c r="M44" s="52">
        <f t="shared" si="2"/>
        <v>0</v>
      </c>
      <c r="N44" s="53"/>
      <c r="O44" s="53"/>
      <c r="P44" s="52">
        <f t="shared" si="3"/>
        <v>0</v>
      </c>
      <c r="Q44" s="54">
        <f t="shared" si="18"/>
        <v>634.6</v>
      </c>
      <c r="R44" s="55">
        <f t="shared" si="19"/>
        <v>634.6</v>
      </c>
      <c r="S44" s="52">
        <f t="shared" si="4"/>
        <v>0</v>
      </c>
      <c r="T44" s="52">
        <v>634.6</v>
      </c>
      <c r="U44" s="52">
        <v>634.6</v>
      </c>
      <c r="V44" s="52">
        <f t="shared" si="5"/>
        <v>0</v>
      </c>
      <c r="W44" s="52"/>
      <c r="X44" s="52"/>
      <c r="Y44" s="52">
        <f t="shared" si="6"/>
        <v>0</v>
      </c>
      <c r="Z44" s="55">
        <v>121286.2</v>
      </c>
      <c r="AA44" s="55">
        <v>121286.2</v>
      </c>
      <c r="AB44" s="52">
        <f t="shared" si="7"/>
        <v>0</v>
      </c>
      <c r="AC44" s="17">
        <v>0</v>
      </c>
      <c r="AD44" s="55"/>
      <c r="AE44" s="52">
        <f t="shared" si="8"/>
        <v>0</v>
      </c>
      <c r="AF44" s="50">
        <f t="shared" si="9"/>
        <v>127352.2</v>
      </c>
      <c r="AG44" s="50">
        <f t="shared" si="10"/>
        <v>127352.2</v>
      </c>
      <c r="AH44" s="50">
        <f t="shared" si="11"/>
        <v>0</v>
      </c>
      <c r="AI44" s="17">
        <v>115544.5</v>
      </c>
      <c r="AJ44" s="56">
        <v>115544.5</v>
      </c>
      <c r="AK44" s="50">
        <f t="shared" si="12"/>
        <v>0</v>
      </c>
      <c r="AL44" s="22"/>
      <c r="AM44" s="53"/>
      <c r="AN44" s="50">
        <f t="shared" si="13"/>
        <v>0</v>
      </c>
      <c r="AO44" s="26"/>
      <c r="AP44" s="53"/>
      <c r="AQ44" s="50">
        <f t="shared" si="14"/>
        <v>0</v>
      </c>
      <c r="AR44" s="55">
        <v>11807.7</v>
      </c>
      <c r="AS44" s="55">
        <v>11807.7</v>
      </c>
      <c r="AT44" s="50">
        <f t="shared" si="15"/>
        <v>0</v>
      </c>
    </row>
    <row r="45" spans="2:46" s="45" customFormat="1" ht="15">
      <c r="B45" s="48">
        <v>25</v>
      </c>
      <c r="C45" s="57" t="s">
        <v>55</v>
      </c>
      <c r="D45" s="12">
        <v>2441.6999999999998</v>
      </c>
      <c r="E45" s="50">
        <f t="shared" si="16"/>
        <v>36800</v>
      </c>
      <c r="F45" s="50">
        <f t="shared" si="17"/>
        <v>36800</v>
      </c>
      <c r="G45" s="50">
        <f t="shared" si="0"/>
        <v>0</v>
      </c>
      <c r="H45" s="51"/>
      <c r="I45" s="51"/>
      <c r="J45" s="52">
        <f t="shared" si="1"/>
        <v>0</v>
      </c>
      <c r="K45" s="17"/>
      <c r="L45" s="52"/>
      <c r="M45" s="52">
        <f t="shared" si="2"/>
        <v>0</v>
      </c>
      <c r="N45" s="53"/>
      <c r="O45" s="53"/>
      <c r="P45" s="52">
        <f t="shared" si="3"/>
        <v>0</v>
      </c>
      <c r="Q45" s="54">
        <f t="shared" si="18"/>
        <v>0</v>
      </c>
      <c r="R45" s="55">
        <f t="shared" si="19"/>
        <v>0</v>
      </c>
      <c r="S45" s="52">
        <f t="shared" si="4"/>
        <v>0</v>
      </c>
      <c r="T45" s="52"/>
      <c r="U45" s="52"/>
      <c r="V45" s="52">
        <f t="shared" si="5"/>
        <v>0</v>
      </c>
      <c r="W45" s="52"/>
      <c r="X45" s="52"/>
      <c r="Y45" s="52">
        <f t="shared" si="6"/>
        <v>0</v>
      </c>
      <c r="Z45" s="55">
        <v>36800</v>
      </c>
      <c r="AA45" s="55">
        <v>36800</v>
      </c>
      <c r="AB45" s="52">
        <f t="shared" si="7"/>
        <v>0</v>
      </c>
      <c r="AC45" s="17">
        <v>0</v>
      </c>
      <c r="AD45" s="55"/>
      <c r="AE45" s="52">
        <f t="shared" si="8"/>
        <v>0</v>
      </c>
      <c r="AF45" s="50">
        <f t="shared" si="9"/>
        <v>38005.1</v>
      </c>
      <c r="AG45" s="50">
        <f t="shared" si="10"/>
        <v>38005.1</v>
      </c>
      <c r="AH45" s="50">
        <f t="shared" si="11"/>
        <v>0</v>
      </c>
      <c r="AI45" s="17">
        <v>35169.199999999997</v>
      </c>
      <c r="AJ45" s="56">
        <v>35169.199999999997</v>
      </c>
      <c r="AK45" s="50">
        <f t="shared" si="12"/>
        <v>0</v>
      </c>
      <c r="AL45" s="22"/>
      <c r="AM45" s="53"/>
      <c r="AN45" s="50">
        <f t="shared" si="13"/>
        <v>0</v>
      </c>
      <c r="AO45" s="26"/>
      <c r="AP45" s="53"/>
      <c r="AQ45" s="50">
        <f t="shared" si="14"/>
        <v>0</v>
      </c>
      <c r="AR45" s="55">
        <v>2835.9</v>
      </c>
      <c r="AS45" s="55">
        <v>2835.9</v>
      </c>
      <c r="AT45" s="50">
        <f t="shared" si="15"/>
        <v>0</v>
      </c>
    </row>
    <row r="46" spans="2:46" s="45" customFormat="1" ht="15">
      <c r="B46" s="48">
        <v>26</v>
      </c>
      <c r="C46" s="57" t="s">
        <v>56</v>
      </c>
      <c r="D46" s="12">
        <v>40858.899999999994</v>
      </c>
      <c r="E46" s="50">
        <f t="shared" si="16"/>
        <v>155050.9</v>
      </c>
      <c r="F46" s="50">
        <f t="shared" si="17"/>
        <v>155050.9</v>
      </c>
      <c r="G46" s="50">
        <f t="shared" si="0"/>
        <v>0</v>
      </c>
      <c r="H46" s="51">
        <v>0</v>
      </c>
      <c r="I46" s="51">
        <v>0</v>
      </c>
      <c r="J46" s="52">
        <f t="shared" si="1"/>
        <v>0</v>
      </c>
      <c r="K46" s="17"/>
      <c r="L46" s="52"/>
      <c r="M46" s="52">
        <f t="shared" si="2"/>
        <v>0</v>
      </c>
      <c r="N46" s="53"/>
      <c r="O46" s="53"/>
      <c r="P46" s="52">
        <f t="shared" si="3"/>
        <v>0</v>
      </c>
      <c r="Q46" s="54">
        <f t="shared" si="18"/>
        <v>1110.5</v>
      </c>
      <c r="R46" s="55">
        <f t="shared" si="19"/>
        <v>1110.5</v>
      </c>
      <c r="S46" s="52">
        <f t="shared" si="4"/>
        <v>0</v>
      </c>
      <c r="T46" s="52">
        <v>1110.5</v>
      </c>
      <c r="U46" s="52">
        <v>1110.5</v>
      </c>
      <c r="V46" s="52">
        <f t="shared" si="5"/>
        <v>0</v>
      </c>
      <c r="W46" s="52"/>
      <c r="X46" s="52"/>
      <c r="Y46" s="52">
        <f t="shared" si="6"/>
        <v>0</v>
      </c>
      <c r="Z46" s="55">
        <v>153940.4</v>
      </c>
      <c r="AA46" s="55">
        <v>153940.4</v>
      </c>
      <c r="AB46" s="52">
        <f t="shared" si="7"/>
        <v>0</v>
      </c>
      <c r="AC46" s="17">
        <v>0</v>
      </c>
      <c r="AD46" s="55"/>
      <c r="AE46" s="52">
        <f t="shared" si="8"/>
        <v>0</v>
      </c>
      <c r="AF46" s="50">
        <f t="shared" si="9"/>
        <v>157852.6</v>
      </c>
      <c r="AG46" s="50">
        <f t="shared" si="10"/>
        <v>157852.6</v>
      </c>
      <c r="AH46" s="50">
        <f t="shared" si="11"/>
        <v>0</v>
      </c>
      <c r="AI46" s="17">
        <v>149887.9</v>
      </c>
      <c r="AJ46" s="56">
        <v>149887.9</v>
      </c>
      <c r="AK46" s="50">
        <f t="shared" si="12"/>
        <v>0</v>
      </c>
      <c r="AL46" s="22"/>
      <c r="AM46" s="53"/>
      <c r="AN46" s="50">
        <f t="shared" si="13"/>
        <v>0</v>
      </c>
      <c r="AO46" s="26"/>
      <c r="AP46" s="53"/>
      <c r="AQ46" s="50">
        <f t="shared" si="14"/>
        <v>0</v>
      </c>
      <c r="AR46" s="55">
        <v>7964.7</v>
      </c>
      <c r="AS46" s="55">
        <v>7964.7</v>
      </c>
      <c r="AT46" s="50">
        <f t="shared" si="15"/>
        <v>0</v>
      </c>
    </row>
    <row r="47" spans="2:46" s="45" customFormat="1" ht="15">
      <c r="B47" s="48">
        <v>27</v>
      </c>
      <c r="C47" s="57" t="s">
        <v>57</v>
      </c>
      <c r="D47" s="12">
        <v>6814.4</v>
      </c>
      <c r="E47" s="50">
        <f t="shared" si="16"/>
        <v>67324.7</v>
      </c>
      <c r="F47" s="50">
        <f t="shared" si="17"/>
        <v>67324.7</v>
      </c>
      <c r="G47" s="50">
        <f t="shared" si="0"/>
        <v>0</v>
      </c>
      <c r="H47" s="51"/>
      <c r="I47" s="51"/>
      <c r="J47" s="52">
        <f t="shared" si="1"/>
        <v>0</v>
      </c>
      <c r="K47" s="17"/>
      <c r="L47" s="52"/>
      <c r="M47" s="52">
        <f t="shared" si="2"/>
        <v>0</v>
      </c>
      <c r="N47" s="53">
        <v>113.7</v>
      </c>
      <c r="O47" s="53">
        <v>113.7</v>
      </c>
      <c r="P47" s="52">
        <f t="shared" si="3"/>
        <v>0</v>
      </c>
      <c r="Q47" s="54">
        <f t="shared" si="18"/>
        <v>152.1</v>
      </c>
      <c r="R47" s="55">
        <f t="shared" si="19"/>
        <v>152.1</v>
      </c>
      <c r="S47" s="52">
        <f t="shared" si="4"/>
        <v>0</v>
      </c>
      <c r="T47" s="52">
        <v>152.1</v>
      </c>
      <c r="U47" s="52">
        <v>152.1</v>
      </c>
      <c r="V47" s="52">
        <f t="shared" si="5"/>
        <v>0</v>
      </c>
      <c r="W47" s="52"/>
      <c r="X47" s="52"/>
      <c r="Y47" s="52">
        <f t="shared" si="6"/>
        <v>0</v>
      </c>
      <c r="Z47" s="55">
        <v>67058.899999999994</v>
      </c>
      <c r="AA47" s="55">
        <v>67058.899999999994</v>
      </c>
      <c r="AB47" s="52">
        <f t="shared" si="7"/>
        <v>0</v>
      </c>
      <c r="AC47" s="17">
        <v>0</v>
      </c>
      <c r="AD47" s="55"/>
      <c r="AE47" s="52">
        <f t="shared" si="8"/>
        <v>0</v>
      </c>
      <c r="AF47" s="50">
        <f t="shared" si="9"/>
        <v>69665.399999999994</v>
      </c>
      <c r="AG47" s="50">
        <f t="shared" si="10"/>
        <v>69665.399999999994</v>
      </c>
      <c r="AH47" s="50">
        <f t="shared" si="11"/>
        <v>0</v>
      </c>
      <c r="AI47" s="17">
        <v>65669.2</v>
      </c>
      <c r="AJ47" s="56">
        <v>65669.2</v>
      </c>
      <c r="AK47" s="50">
        <f t="shared" si="12"/>
        <v>0</v>
      </c>
      <c r="AL47" s="22"/>
      <c r="AM47" s="53"/>
      <c r="AN47" s="50">
        <f t="shared" si="13"/>
        <v>0</v>
      </c>
      <c r="AO47" s="26"/>
      <c r="AP47" s="53"/>
      <c r="AQ47" s="50">
        <f t="shared" si="14"/>
        <v>0</v>
      </c>
      <c r="AR47" s="55">
        <v>3996.2</v>
      </c>
      <c r="AS47" s="55">
        <v>3996.2</v>
      </c>
      <c r="AT47" s="50">
        <f t="shared" si="15"/>
        <v>0</v>
      </c>
    </row>
    <row r="48" spans="2:46" s="45" customFormat="1" ht="15">
      <c r="B48" s="48">
        <v>28</v>
      </c>
      <c r="C48" s="57" t="s">
        <v>58</v>
      </c>
      <c r="D48" s="12">
        <v>3383.1</v>
      </c>
      <c r="E48" s="50">
        <f t="shared" si="16"/>
        <v>32340.9</v>
      </c>
      <c r="F48" s="50">
        <f t="shared" si="17"/>
        <v>32340.9</v>
      </c>
      <c r="G48" s="50">
        <f t="shared" si="0"/>
        <v>0</v>
      </c>
      <c r="H48" s="51"/>
      <c r="I48" s="51"/>
      <c r="J48" s="52">
        <f t="shared" si="1"/>
        <v>0</v>
      </c>
      <c r="K48" s="17"/>
      <c r="L48" s="52"/>
      <c r="M48" s="52">
        <f t="shared" si="2"/>
        <v>0</v>
      </c>
      <c r="N48" s="53">
        <v>70</v>
      </c>
      <c r="O48" s="53">
        <v>70</v>
      </c>
      <c r="P48" s="52">
        <f t="shared" si="3"/>
        <v>0</v>
      </c>
      <c r="Q48" s="54">
        <f t="shared" si="18"/>
        <v>0</v>
      </c>
      <c r="R48" s="55">
        <f t="shared" si="19"/>
        <v>0</v>
      </c>
      <c r="S48" s="52">
        <f t="shared" si="4"/>
        <v>0</v>
      </c>
      <c r="T48" s="52"/>
      <c r="U48" s="52"/>
      <c r="V48" s="52">
        <f t="shared" si="5"/>
        <v>0</v>
      </c>
      <c r="W48" s="52"/>
      <c r="X48" s="52"/>
      <c r="Y48" s="52">
        <f t="shared" si="6"/>
        <v>0</v>
      </c>
      <c r="Z48" s="55">
        <v>32270.9</v>
      </c>
      <c r="AA48" s="55">
        <v>32270.9</v>
      </c>
      <c r="AB48" s="52">
        <f t="shared" si="7"/>
        <v>0</v>
      </c>
      <c r="AC48" s="17">
        <v>0</v>
      </c>
      <c r="AD48" s="55"/>
      <c r="AE48" s="52">
        <f t="shared" si="8"/>
        <v>0</v>
      </c>
      <c r="AF48" s="50">
        <f t="shared" si="9"/>
        <v>32767.8</v>
      </c>
      <c r="AG48" s="50">
        <f t="shared" si="10"/>
        <v>32767.8</v>
      </c>
      <c r="AH48" s="50">
        <f t="shared" si="11"/>
        <v>0</v>
      </c>
      <c r="AI48" s="17">
        <v>30686.6</v>
      </c>
      <c r="AJ48" s="56">
        <v>30686.6</v>
      </c>
      <c r="AK48" s="50">
        <f t="shared" si="12"/>
        <v>0</v>
      </c>
      <c r="AL48" s="22"/>
      <c r="AM48" s="53"/>
      <c r="AN48" s="50">
        <f t="shared" si="13"/>
        <v>0</v>
      </c>
      <c r="AO48" s="26"/>
      <c r="AP48" s="53"/>
      <c r="AQ48" s="50">
        <f t="shared" si="14"/>
        <v>0</v>
      </c>
      <c r="AR48" s="55">
        <v>2081.1999999999998</v>
      </c>
      <c r="AS48" s="55">
        <v>2081.1999999999998</v>
      </c>
      <c r="AT48" s="50">
        <f t="shared" si="15"/>
        <v>0</v>
      </c>
    </row>
    <row r="49" spans="2:46" s="45" customFormat="1" ht="15">
      <c r="B49" s="48">
        <v>29</v>
      </c>
      <c r="C49" s="57" t="s">
        <v>59</v>
      </c>
      <c r="D49" s="12">
        <v>128.30000000000001</v>
      </c>
      <c r="E49" s="50">
        <f t="shared" si="16"/>
        <v>40300.9</v>
      </c>
      <c r="F49" s="50">
        <f t="shared" si="17"/>
        <v>40300.9</v>
      </c>
      <c r="G49" s="50">
        <f t="shared" si="0"/>
        <v>0</v>
      </c>
      <c r="H49" s="51"/>
      <c r="I49" s="51"/>
      <c r="J49" s="52">
        <f t="shared" si="1"/>
        <v>0</v>
      </c>
      <c r="K49" s="17"/>
      <c r="L49" s="52"/>
      <c r="M49" s="52">
        <f t="shared" si="2"/>
        <v>0</v>
      </c>
      <c r="N49" s="53"/>
      <c r="O49" s="53"/>
      <c r="P49" s="52">
        <f t="shared" si="3"/>
        <v>0</v>
      </c>
      <c r="Q49" s="54">
        <f t="shared" si="18"/>
        <v>225.5</v>
      </c>
      <c r="R49" s="55">
        <f t="shared" si="19"/>
        <v>225.5</v>
      </c>
      <c r="S49" s="52">
        <f t="shared" si="4"/>
        <v>0</v>
      </c>
      <c r="T49" s="52">
        <v>225.5</v>
      </c>
      <c r="U49" s="52">
        <v>225.5</v>
      </c>
      <c r="V49" s="52">
        <f t="shared" si="5"/>
        <v>0</v>
      </c>
      <c r="W49" s="52"/>
      <c r="X49" s="52"/>
      <c r="Y49" s="52">
        <f t="shared" si="6"/>
        <v>0</v>
      </c>
      <c r="Z49" s="55">
        <v>40075.4</v>
      </c>
      <c r="AA49" s="55">
        <v>40075.4</v>
      </c>
      <c r="AB49" s="52">
        <f t="shared" si="7"/>
        <v>0</v>
      </c>
      <c r="AC49" s="17">
        <v>0</v>
      </c>
      <c r="AD49" s="55"/>
      <c r="AE49" s="52">
        <f t="shared" si="8"/>
        <v>0</v>
      </c>
      <c r="AF49" s="50">
        <f t="shared" si="9"/>
        <v>40127.600000000006</v>
      </c>
      <c r="AG49" s="50">
        <f t="shared" si="10"/>
        <v>40127.600000000006</v>
      </c>
      <c r="AH49" s="50">
        <f t="shared" si="11"/>
        <v>0</v>
      </c>
      <c r="AI49" s="17">
        <v>38483.300000000003</v>
      </c>
      <c r="AJ49" s="56">
        <v>38483.300000000003</v>
      </c>
      <c r="AK49" s="50">
        <f t="shared" si="12"/>
        <v>0</v>
      </c>
      <c r="AL49" s="22"/>
      <c r="AM49" s="53"/>
      <c r="AN49" s="50">
        <f t="shared" si="13"/>
        <v>0</v>
      </c>
      <c r="AO49" s="26"/>
      <c r="AP49" s="53"/>
      <c r="AQ49" s="50">
        <f t="shared" si="14"/>
        <v>0</v>
      </c>
      <c r="AR49" s="55">
        <v>1644.3</v>
      </c>
      <c r="AS49" s="55">
        <v>1644.3</v>
      </c>
      <c r="AT49" s="50">
        <f t="shared" si="15"/>
        <v>0</v>
      </c>
    </row>
    <row r="50" spans="2:46" s="45" customFormat="1" ht="15">
      <c r="B50" s="48">
        <v>30</v>
      </c>
      <c r="C50" s="57" t="s">
        <v>60</v>
      </c>
      <c r="D50" s="12">
        <v>4054.3999999999996</v>
      </c>
      <c r="E50" s="50">
        <f t="shared" si="16"/>
        <v>52685</v>
      </c>
      <c r="F50" s="50">
        <f t="shared" si="17"/>
        <v>52685</v>
      </c>
      <c r="G50" s="50">
        <f t="shared" si="0"/>
        <v>0</v>
      </c>
      <c r="H50" s="51"/>
      <c r="I50" s="51"/>
      <c r="J50" s="52">
        <f t="shared" si="1"/>
        <v>0</v>
      </c>
      <c r="K50" s="17"/>
      <c r="L50" s="52"/>
      <c r="M50" s="52">
        <f t="shared" si="2"/>
        <v>0</v>
      </c>
      <c r="N50" s="53">
        <v>6</v>
      </c>
      <c r="O50" s="53">
        <v>6</v>
      </c>
      <c r="P50" s="52">
        <f t="shared" si="3"/>
        <v>0</v>
      </c>
      <c r="Q50" s="54">
        <f t="shared" si="18"/>
        <v>125.9</v>
      </c>
      <c r="R50" s="55">
        <f t="shared" si="19"/>
        <v>125.9</v>
      </c>
      <c r="S50" s="52">
        <f t="shared" si="4"/>
        <v>0</v>
      </c>
      <c r="T50" s="52">
        <v>125.9</v>
      </c>
      <c r="U50" s="52">
        <v>125.9</v>
      </c>
      <c r="V50" s="52">
        <f t="shared" si="5"/>
        <v>0</v>
      </c>
      <c r="W50" s="52"/>
      <c r="X50" s="52"/>
      <c r="Y50" s="52">
        <f t="shared" si="6"/>
        <v>0</v>
      </c>
      <c r="Z50" s="55">
        <v>52553.1</v>
      </c>
      <c r="AA50" s="55">
        <v>52553.1</v>
      </c>
      <c r="AB50" s="52">
        <f t="shared" si="7"/>
        <v>0</v>
      </c>
      <c r="AC50" s="17">
        <v>0</v>
      </c>
      <c r="AD50" s="55"/>
      <c r="AE50" s="52">
        <f t="shared" si="8"/>
        <v>0</v>
      </c>
      <c r="AF50" s="50">
        <f t="shared" si="9"/>
        <v>54317.799999999996</v>
      </c>
      <c r="AG50" s="50">
        <f t="shared" si="10"/>
        <v>54317.799999999996</v>
      </c>
      <c r="AH50" s="50">
        <f t="shared" si="11"/>
        <v>0</v>
      </c>
      <c r="AI50" s="17">
        <v>47058.2</v>
      </c>
      <c r="AJ50" s="56">
        <v>47058.2</v>
      </c>
      <c r="AK50" s="50">
        <f t="shared" si="12"/>
        <v>0</v>
      </c>
      <c r="AL50" s="22"/>
      <c r="AM50" s="53"/>
      <c r="AN50" s="50">
        <f t="shared" si="13"/>
        <v>0</v>
      </c>
      <c r="AO50" s="26"/>
      <c r="AP50" s="53"/>
      <c r="AQ50" s="50">
        <f t="shared" si="14"/>
        <v>0</v>
      </c>
      <c r="AR50" s="55">
        <v>7259.6</v>
      </c>
      <c r="AS50" s="55">
        <v>7259.6</v>
      </c>
      <c r="AT50" s="50">
        <f t="shared" si="15"/>
        <v>0</v>
      </c>
    </row>
    <row r="51" spans="2:46" s="45" customFormat="1" ht="15">
      <c r="B51" s="48">
        <v>31</v>
      </c>
      <c r="C51" s="57" t="s">
        <v>61</v>
      </c>
      <c r="D51" s="12">
        <v>6414.3</v>
      </c>
      <c r="E51" s="50">
        <f t="shared" si="16"/>
        <v>45302.7</v>
      </c>
      <c r="F51" s="50">
        <f t="shared" si="17"/>
        <v>45302.7</v>
      </c>
      <c r="G51" s="50">
        <f t="shared" si="0"/>
        <v>0</v>
      </c>
      <c r="H51" s="51"/>
      <c r="I51" s="51"/>
      <c r="J51" s="52">
        <f t="shared" si="1"/>
        <v>0</v>
      </c>
      <c r="K51" s="17"/>
      <c r="L51" s="52"/>
      <c r="M51" s="52">
        <f t="shared" si="2"/>
        <v>0</v>
      </c>
      <c r="N51" s="53"/>
      <c r="O51" s="53"/>
      <c r="P51" s="52">
        <f t="shared" si="3"/>
        <v>0</v>
      </c>
      <c r="Q51" s="54">
        <f t="shared" si="18"/>
        <v>290.2</v>
      </c>
      <c r="R51" s="55">
        <f t="shared" si="19"/>
        <v>290.2</v>
      </c>
      <c r="S51" s="52">
        <f t="shared" si="4"/>
        <v>0</v>
      </c>
      <c r="T51" s="52">
        <v>290.2</v>
      </c>
      <c r="U51" s="52">
        <v>290.2</v>
      </c>
      <c r="V51" s="52">
        <f t="shared" si="5"/>
        <v>0</v>
      </c>
      <c r="W51" s="52"/>
      <c r="X51" s="52"/>
      <c r="Y51" s="52">
        <f t="shared" si="6"/>
        <v>0</v>
      </c>
      <c r="Z51" s="55">
        <v>45012.5</v>
      </c>
      <c r="AA51" s="55">
        <v>45012.5</v>
      </c>
      <c r="AB51" s="52">
        <f t="shared" si="7"/>
        <v>0</v>
      </c>
      <c r="AC51" s="17">
        <v>0</v>
      </c>
      <c r="AD51" s="55"/>
      <c r="AE51" s="52">
        <f t="shared" si="8"/>
        <v>0</v>
      </c>
      <c r="AF51" s="50">
        <f t="shared" si="9"/>
        <v>48351.5</v>
      </c>
      <c r="AG51" s="50">
        <f t="shared" si="10"/>
        <v>48351.5</v>
      </c>
      <c r="AH51" s="50">
        <f t="shared" si="11"/>
        <v>0</v>
      </c>
      <c r="AI51" s="17">
        <v>45698.400000000001</v>
      </c>
      <c r="AJ51" s="56">
        <v>45698.400000000001</v>
      </c>
      <c r="AK51" s="50">
        <f t="shared" si="12"/>
        <v>0</v>
      </c>
      <c r="AL51" s="22"/>
      <c r="AM51" s="53"/>
      <c r="AN51" s="50">
        <f t="shared" si="13"/>
        <v>0</v>
      </c>
      <c r="AO51" s="26"/>
      <c r="AP51" s="53"/>
      <c r="AQ51" s="50">
        <f t="shared" si="14"/>
        <v>0</v>
      </c>
      <c r="AR51" s="55">
        <v>2653.1</v>
      </c>
      <c r="AS51" s="55">
        <v>2653.1</v>
      </c>
      <c r="AT51" s="50">
        <f t="shared" si="15"/>
        <v>0</v>
      </c>
    </row>
    <row r="52" spans="2:46" s="45" customFormat="1" ht="15">
      <c r="B52" s="48">
        <v>32</v>
      </c>
      <c r="C52" s="57" t="s">
        <v>62</v>
      </c>
      <c r="D52" s="12">
        <v>3697.5</v>
      </c>
      <c r="E52" s="50">
        <f t="shared" si="16"/>
        <v>43180.1</v>
      </c>
      <c r="F52" s="50">
        <f t="shared" si="17"/>
        <v>43180.1</v>
      </c>
      <c r="G52" s="50">
        <f t="shared" si="0"/>
        <v>0</v>
      </c>
      <c r="H52" s="51"/>
      <c r="I52" s="51"/>
      <c r="J52" s="52">
        <f t="shared" si="1"/>
        <v>0</v>
      </c>
      <c r="K52" s="17"/>
      <c r="L52" s="52"/>
      <c r="M52" s="52">
        <f t="shared" si="2"/>
        <v>0</v>
      </c>
      <c r="N52" s="53">
        <v>44.8</v>
      </c>
      <c r="O52" s="53">
        <v>44.8</v>
      </c>
      <c r="P52" s="52">
        <f t="shared" si="3"/>
        <v>0</v>
      </c>
      <c r="Q52" s="54">
        <f t="shared" si="18"/>
        <v>119.7</v>
      </c>
      <c r="R52" s="55">
        <f t="shared" si="19"/>
        <v>119.7</v>
      </c>
      <c r="S52" s="52">
        <f t="shared" si="4"/>
        <v>0</v>
      </c>
      <c r="T52" s="52">
        <v>119.7</v>
      </c>
      <c r="U52" s="52">
        <v>119.7</v>
      </c>
      <c r="V52" s="52">
        <f t="shared" si="5"/>
        <v>0</v>
      </c>
      <c r="W52" s="52"/>
      <c r="X52" s="52"/>
      <c r="Y52" s="52">
        <f t="shared" si="6"/>
        <v>0</v>
      </c>
      <c r="Z52" s="55">
        <v>43015.6</v>
      </c>
      <c r="AA52" s="55">
        <v>43015.6</v>
      </c>
      <c r="AB52" s="52">
        <f t="shared" si="7"/>
        <v>0</v>
      </c>
      <c r="AC52" s="17">
        <v>0</v>
      </c>
      <c r="AD52" s="55"/>
      <c r="AE52" s="52">
        <f t="shared" si="8"/>
        <v>0</v>
      </c>
      <c r="AF52" s="50">
        <f t="shared" si="9"/>
        <v>44380.700000000004</v>
      </c>
      <c r="AG52" s="50">
        <f t="shared" si="10"/>
        <v>44380.700000000004</v>
      </c>
      <c r="AH52" s="50">
        <f t="shared" si="11"/>
        <v>0</v>
      </c>
      <c r="AI52" s="17">
        <v>38571.800000000003</v>
      </c>
      <c r="AJ52" s="56">
        <v>38571.800000000003</v>
      </c>
      <c r="AK52" s="50">
        <f t="shared" si="12"/>
        <v>0</v>
      </c>
      <c r="AL52" s="22"/>
      <c r="AM52" s="53"/>
      <c r="AN52" s="50">
        <f t="shared" si="13"/>
        <v>0</v>
      </c>
      <c r="AO52" s="26"/>
      <c r="AP52" s="53"/>
      <c r="AQ52" s="50">
        <f t="shared" si="14"/>
        <v>0</v>
      </c>
      <c r="AR52" s="55">
        <v>5808.9</v>
      </c>
      <c r="AS52" s="55">
        <v>5808.9</v>
      </c>
      <c r="AT52" s="50">
        <f t="shared" si="15"/>
        <v>0</v>
      </c>
    </row>
    <row r="53" spans="2:46" s="45" customFormat="1" ht="15">
      <c r="B53" s="48">
        <v>33</v>
      </c>
      <c r="C53" s="57" t="s">
        <v>63</v>
      </c>
      <c r="D53" s="12">
        <v>5998.7</v>
      </c>
      <c r="E53" s="50">
        <f t="shared" si="16"/>
        <v>46072.3</v>
      </c>
      <c r="F53" s="50">
        <f t="shared" si="17"/>
        <v>46072.3</v>
      </c>
      <c r="G53" s="50">
        <f t="shared" si="0"/>
        <v>0</v>
      </c>
      <c r="H53" s="51"/>
      <c r="I53" s="51"/>
      <c r="J53" s="52">
        <f t="shared" si="1"/>
        <v>0</v>
      </c>
      <c r="K53" s="17"/>
      <c r="L53" s="52"/>
      <c r="M53" s="52">
        <f t="shared" si="2"/>
        <v>0</v>
      </c>
      <c r="N53" s="53"/>
      <c r="O53" s="53"/>
      <c r="P53" s="52">
        <f t="shared" si="3"/>
        <v>0</v>
      </c>
      <c r="Q53" s="54">
        <f t="shared" si="18"/>
        <v>239.8</v>
      </c>
      <c r="R53" s="55">
        <f t="shared" si="19"/>
        <v>239.8</v>
      </c>
      <c r="S53" s="52">
        <f t="shared" si="4"/>
        <v>0</v>
      </c>
      <c r="T53" s="52">
        <v>239.8</v>
      </c>
      <c r="U53" s="52">
        <v>239.8</v>
      </c>
      <c r="V53" s="52">
        <f t="shared" si="5"/>
        <v>0</v>
      </c>
      <c r="W53" s="52"/>
      <c r="X53" s="52"/>
      <c r="Y53" s="52">
        <f t="shared" si="6"/>
        <v>0</v>
      </c>
      <c r="Z53" s="55">
        <v>45832.5</v>
      </c>
      <c r="AA53" s="55">
        <v>45832.5</v>
      </c>
      <c r="AB53" s="52">
        <f t="shared" si="7"/>
        <v>0</v>
      </c>
      <c r="AC53" s="17">
        <v>0</v>
      </c>
      <c r="AD53" s="55"/>
      <c r="AE53" s="52">
        <f t="shared" si="8"/>
        <v>0</v>
      </c>
      <c r="AF53" s="50">
        <f t="shared" si="9"/>
        <v>44435.4</v>
      </c>
      <c r="AG53" s="50">
        <f t="shared" si="10"/>
        <v>44435.4</v>
      </c>
      <c r="AH53" s="50">
        <f t="shared" si="11"/>
        <v>0</v>
      </c>
      <c r="AI53" s="17">
        <v>41626.300000000003</v>
      </c>
      <c r="AJ53" s="56">
        <v>41626.300000000003</v>
      </c>
      <c r="AK53" s="50">
        <f t="shared" si="12"/>
        <v>0</v>
      </c>
      <c r="AL53" s="22"/>
      <c r="AM53" s="53"/>
      <c r="AN53" s="50">
        <f t="shared" si="13"/>
        <v>0</v>
      </c>
      <c r="AO53" s="26"/>
      <c r="AP53" s="53"/>
      <c r="AQ53" s="50">
        <f t="shared" si="14"/>
        <v>0</v>
      </c>
      <c r="AR53" s="55">
        <v>2809.1</v>
      </c>
      <c r="AS53" s="55">
        <v>2809.1</v>
      </c>
      <c r="AT53" s="50">
        <f t="shared" si="15"/>
        <v>0</v>
      </c>
    </row>
    <row r="54" spans="2:46" s="45" customFormat="1" ht="15">
      <c r="B54" s="48">
        <v>34</v>
      </c>
      <c r="C54" s="57" t="s">
        <v>64</v>
      </c>
      <c r="D54" s="12">
        <v>13838</v>
      </c>
      <c r="E54" s="50">
        <f t="shared" si="16"/>
        <v>54150.1</v>
      </c>
      <c r="F54" s="50">
        <f t="shared" si="17"/>
        <v>54150.1</v>
      </c>
      <c r="G54" s="50">
        <f t="shared" si="0"/>
        <v>0</v>
      </c>
      <c r="H54" s="51"/>
      <c r="I54" s="51"/>
      <c r="J54" s="52">
        <f t="shared" si="1"/>
        <v>0</v>
      </c>
      <c r="K54" s="17"/>
      <c r="L54" s="52"/>
      <c r="M54" s="52">
        <f t="shared" si="2"/>
        <v>0</v>
      </c>
      <c r="N54" s="53">
        <v>6</v>
      </c>
      <c r="O54" s="53">
        <v>6</v>
      </c>
      <c r="P54" s="52">
        <f t="shared" si="3"/>
        <v>0</v>
      </c>
      <c r="Q54" s="54">
        <f t="shared" si="18"/>
        <v>0</v>
      </c>
      <c r="R54" s="55">
        <f t="shared" si="19"/>
        <v>0</v>
      </c>
      <c r="S54" s="52">
        <f t="shared" si="4"/>
        <v>0</v>
      </c>
      <c r="T54" s="52"/>
      <c r="U54" s="52"/>
      <c r="V54" s="52">
        <f t="shared" si="5"/>
        <v>0</v>
      </c>
      <c r="W54" s="52"/>
      <c r="X54" s="52"/>
      <c r="Y54" s="52">
        <f t="shared" si="6"/>
        <v>0</v>
      </c>
      <c r="Z54" s="55">
        <v>54144.1</v>
      </c>
      <c r="AA54" s="55">
        <v>54144.1</v>
      </c>
      <c r="AB54" s="52">
        <f t="shared" si="7"/>
        <v>0</v>
      </c>
      <c r="AC54" s="17">
        <v>0</v>
      </c>
      <c r="AD54" s="55"/>
      <c r="AE54" s="52">
        <f t="shared" si="8"/>
        <v>0</v>
      </c>
      <c r="AF54" s="50">
        <f t="shared" si="9"/>
        <v>51916.4</v>
      </c>
      <c r="AG54" s="50">
        <f t="shared" si="10"/>
        <v>51916.4</v>
      </c>
      <c r="AH54" s="50">
        <f t="shared" si="11"/>
        <v>0</v>
      </c>
      <c r="AI54" s="17">
        <v>47144.1</v>
      </c>
      <c r="AJ54" s="56">
        <v>47144.1</v>
      </c>
      <c r="AK54" s="50">
        <f t="shared" si="12"/>
        <v>0</v>
      </c>
      <c r="AL54" s="22"/>
      <c r="AM54" s="53"/>
      <c r="AN54" s="50">
        <f t="shared" si="13"/>
        <v>0</v>
      </c>
      <c r="AO54" s="26"/>
      <c r="AP54" s="53"/>
      <c r="AQ54" s="50">
        <f t="shared" si="14"/>
        <v>0</v>
      </c>
      <c r="AR54" s="55">
        <v>4772.3</v>
      </c>
      <c r="AS54" s="55">
        <v>4772.3</v>
      </c>
      <c r="AT54" s="50">
        <f t="shared" si="15"/>
        <v>0</v>
      </c>
    </row>
    <row r="55" spans="2:46" s="45" customFormat="1" ht="15">
      <c r="B55" s="48">
        <v>35</v>
      </c>
      <c r="C55" s="57" t="s">
        <v>65</v>
      </c>
      <c r="D55" s="12">
        <v>16127.8</v>
      </c>
      <c r="E55" s="50">
        <f t="shared" si="16"/>
        <v>87382.400000000009</v>
      </c>
      <c r="F55" s="50">
        <f t="shared" si="17"/>
        <v>87382.400000000009</v>
      </c>
      <c r="G55" s="50">
        <f t="shared" si="0"/>
        <v>0</v>
      </c>
      <c r="H55" s="51"/>
      <c r="I55" s="51"/>
      <c r="J55" s="52">
        <f t="shared" si="1"/>
        <v>0</v>
      </c>
      <c r="K55" s="52">
        <v>704</v>
      </c>
      <c r="L55" s="52">
        <v>704</v>
      </c>
      <c r="M55" s="52">
        <f t="shared" si="2"/>
        <v>0</v>
      </c>
      <c r="N55" s="53">
        <v>38.6</v>
      </c>
      <c r="O55" s="53">
        <v>38.6</v>
      </c>
      <c r="P55" s="52">
        <f t="shared" si="3"/>
        <v>0</v>
      </c>
      <c r="Q55" s="54">
        <f t="shared" si="18"/>
        <v>140.5</v>
      </c>
      <c r="R55" s="55">
        <f t="shared" si="19"/>
        <v>140.5</v>
      </c>
      <c r="S55" s="52">
        <f t="shared" si="4"/>
        <v>0</v>
      </c>
      <c r="T55" s="52">
        <v>140.5</v>
      </c>
      <c r="U55" s="52">
        <v>140.5</v>
      </c>
      <c r="V55" s="52">
        <f t="shared" si="5"/>
        <v>0</v>
      </c>
      <c r="W55" s="52"/>
      <c r="X55" s="52"/>
      <c r="Y55" s="52">
        <f t="shared" si="6"/>
        <v>0</v>
      </c>
      <c r="Z55" s="55">
        <v>86499.3</v>
      </c>
      <c r="AA55" s="55">
        <v>86499.3</v>
      </c>
      <c r="AB55" s="52">
        <f t="shared" si="7"/>
        <v>0</v>
      </c>
      <c r="AC55" s="17">
        <v>0</v>
      </c>
      <c r="AD55" s="55"/>
      <c r="AE55" s="52">
        <f t="shared" si="8"/>
        <v>0</v>
      </c>
      <c r="AF55" s="50">
        <f t="shared" si="9"/>
        <v>90824.799999999988</v>
      </c>
      <c r="AG55" s="50">
        <f t="shared" si="10"/>
        <v>90824.799999999988</v>
      </c>
      <c r="AH55" s="50">
        <f t="shared" si="11"/>
        <v>0</v>
      </c>
      <c r="AI55" s="17">
        <v>80350.899999999994</v>
      </c>
      <c r="AJ55" s="56">
        <v>80350.899999999994</v>
      </c>
      <c r="AK55" s="50">
        <f t="shared" si="12"/>
        <v>0</v>
      </c>
      <c r="AL55" s="22"/>
      <c r="AM55" s="53"/>
      <c r="AN55" s="50">
        <f t="shared" si="13"/>
        <v>0</v>
      </c>
      <c r="AO55" s="26"/>
      <c r="AP55" s="53"/>
      <c r="AQ55" s="50">
        <f t="shared" si="14"/>
        <v>0</v>
      </c>
      <c r="AR55" s="55">
        <v>10473.9</v>
      </c>
      <c r="AS55" s="55">
        <v>10473.9</v>
      </c>
      <c r="AT55" s="50">
        <f t="shared" si="15"/>
        <v>0</v>
      </c>
    </row>
    <row r="56" spans="2:46" s="45" customFormat="1" ht="15">
      <c r="B56" s="48">
        <v>36</v>
      </c>
      <c r="C56" s="57" t="s">
        <v>66</v>
      </c>
      <c r="D56" s="12">
        <v>260.8</v>
      </c>
      <c r="E56" s="50">
        <f t="shared" si="16"/>
        <v>30922</v>
      </c>
      <c r="F56" s="50">
        <f t="shared" si="17"/>
        <v>30922</v>
      </c>
      <c r="G56" s="50">
        <f t="shared" si="0"/>
        <v>0</v>
      </c>
      <c r="H56" s="51">
        <v>208</v>
      </c>
      <c r="I56" s="51">
        <v>208</v>
      </c>
      <c r="J56" s="52">
        <f t="shared" si="1"/>
        <v>0</v>
      </c>
      <c r="K56" s="17"/>
      <c r="L56" s="52"/>
      <c r="M56" s="52">
        <f t="shared" si="2"/>
        <v>0</v>
      </c>
      <c r="N56" s="53"/>
      <c r="O56" s="53"/>
      <c r="P56" s="52">
        <f t="shared" si="3"/>
        <v>0</v>
      </c>
      <c r="Q56" s="54">
        <f t="shared" si="18"/>
        <v>0</v>
      </c>
      <c r="R56" s="55">
        <f t="shared" si="19"/>
        <v>0</v>
      </c>
      <c r="S56" s="52">
        <f t="shared" si="4"/>
        <v>0</v>
      </c>
      <c r="T56" s="52"/>
      <c r="U56" s="52"/>
      <c r="V56" s="52">
        <f t="shared" si="5"/>
        <v>0</v>
      </c>
      <c r="W56" s="52"/>
      <c r="X56" s="52"/>
      <c r="Y56" s="52">
        <f t="shared" si="6"/>
        <v>0</v>
      </c>
      <c r="Z56" s="55">
        <v>30714</v>
      </c>
      <c r="AA56" s="55">
        <v>30714</v>
      </c>
      <c r="AB56" s="52">
        <f t="shared" si="7"/>
        <v>0</v>
      </c>
      <c r="AC56" s="17">
        <v>0</v>
      </c>
      <c r="AD56" s="55"/>
      <c r="AE56" s="52">
        <f t="shared" si="8"/>
        <v>0</v>
      </c>
      <c r="AF56" s="50">
        <f t="shared" si="9"/>
        <v>30748.6</v>
      </c>
      <c r="AG56" s="50">
        <f t="shared" si="10"/>
        <v>30748.6</v>
      </c>
      <c r="AH56" s="50">
        <f t="shared" si="11"/>
        <v>0</v>
      </c>
      <c r="AI56" s="17">
        <v>29279.599999999999</v>
      </c>
      <c r="AJ56" s="56">
        <v>29279.599999999999</v>
      </c>
      <c r="AK56" s="50">
        <f t="shared" si="12"/>
        <v>0</v>
      </c>
      <c r="AL56" s="22"/>
      <c r="AM56" s="53"/>
      <c r="AN56" s="50">
        <f t="shared" si="13"/>
        <v>0</v>
      </c>
      <c r="AO56" s="26"/>
      <c r="AP56" s="53"/>
      <c r="AQ56" s="50">
        <f t="shared" si="14"/>
        <v>0</v>
      </c>
      <c r="AR56" s="55">
        <v>1469</v>
      </c>
      <c r="AS56" s="55">
        <v>1469</v>
      </c>
      <c r="AT56" s="50">
        <f t="shared" si="15"/>
        <v>0</v>
      </c>
    </row>
    <row r="57" spans="2:46" s="45" customFormat="1" ht="15">
      <c r="B57" s="48">
        <v>37</v>
      </c>
      <c r="C57" s="57" t="s">
        <v>67</v>
      </c>
      <c r="D57" s="12">
        <v>9008.4</v>
      </c>
      <c r="E57" s="50">
        <f t="shared" si="16"/>
        <v>94397.2</v>
      </c>
      <c r="F57" s="50">
        <f t="shared" si="17"/>
        <v>94397.2</v>
      </c>
      <c r="G57" s="50">
        <f t="shared" si="0"/>
        <v>0</v>
      </c>
      <c r="H57" s="51"/>
      <c r="I57" s="51"/>
      <c r="J57" s="52">
        <f t="shared" si="1"/>
        <v>0</v>
      </c>
      <c r="K57" s="17"/>
      <c r="L57" s="52"/>
      <c r="M57" s="52">
        <f t="shared" si="2"/>
        <v>0</v>
      </c>
      <c r="N57" s="53">
        <v>8.3000000000000007</v>
      </c>
      <c r="O57" s="53">
        <v>8.3000000000000007</v>
      </c>
      <c r="P57" s="52">
        <f t="shared" si="3"/>
        <v>0</v>
      </c>
      <c r="Q57" s="54">
        <f t="shared" si="18"/>
        <v>130.4</v>
      </c>
      <c r="R57" s="55">
        <f t="shared" si="19"/>
        <v>130.4</v>
      </c>
      <c r="S57" s="52">
        <f t="shared" si="4"/>
        <v>0</v>
      </c>
      <c r="T57" s="52">
        <v>130.4</v>
      </c>
      <c r="U57" s="52">
        <v>130.4</v>
      </c>
      <c r="V57" s="52">
        <f t="shared" si="5"/>
        <v>0</v>
      </c>
      <c r="W57" s="52"/>
      <c r="X57" s="52"/>
      <c r="Y57" s="52">
        <f t="shared" si="6"/>
        <v>0</v>
      </c>
      <c r="Z57" s="55">
        <v>94258.5</v>
      </c>
      <c r="AA57" s="55">
        <v>94258.5</v>
      </c>
      <c r="AB57" s="52">
        <f t="shared" si="7"/>
        <v>0</v>
      </c>
      <c r="AC57" s="17">
        <v>0</v>
      </c>
      <c r="AD57" s="55"/>
      <c r="AE57" s="52">
        <f t="shared" si="8"/>
        <v>0</v>
      </c>
      <c r="AF57" s="50">
        <f t="shared" si="9"/>
        <v>96982.2</v>
      </c>
      <c r="AG57" s="50">
        <f t="shared" si="10"/>
        <v>96982.2</v>
      </c>
      <c r="AH57" s="50">
        <f t="shared" si="11"/>
        <v>0</v>
      </c>
      <c r="AI57" s="17">
        <v>88149.9</v>
      </c>
      <c r="AJ57" s="56">
        <v>88149.9</v>
      </c>
      <c r="AK57" s="50">
        <f t="shared" si="12"/>
        <v>0</v>
      </c>
      <c r="AL57" s="22"/>
      <c r="AM57" s="53"/>
      <c r="AN57" s="50">
        <f t="shared" si="13"/>
        <v>0</v>
      </c>
      <c r="AO57" s="26"/>
      <c r="AP57" s="53"/>
      <c r="AQ57" s="50">
        <f t="shared" si="14"/>
        <v>0</v>
      </c>
      <c r="AR57" s="55">
        <v>8832.2999999999993</v>
      </c>
      <c r="AS57" s="55">
        <v>8832.2999999999993</v>
      </c>
      <c r="AT57" s="50">
        <f t="shared" si="15"/>
        <v>0</v>
      </c>
    </row>
    <row r="58" spans="2:46" s="45" customFormat="1" ht="15">
      <c r="B58" s="48">
        <v>38</v>
      </c>
      <c r="C58" s="57" t="s">
        <v>68</v>
      </c>
      <c r="D58" s="12">
        <v>3768</v>
      </c>
      <c r="E58" s="50">
        <f t="shared" si="16"/>
        <v>35351.5</v>
      </c>
      <c r="F58" s="50">
        <f t="shared" si="17"/>
        <v>35351.5</v>
      </c>
      <c r="G58" s="50">
        <f t="shared" si="0"/>
        <v>0</v>
      </c>
      <c r="H58" s="51"/>
      <c r="I58" s="51"/>
      <c r="J58" s="52">
        <f t="shared" si="1"/>
        <v>0</v>
      </c>
      <c r="K58" s="17"/>
      <c r="L58" s="52"/>
      <c r="M58" s="52">
        <f t="shared" si="2"/>
        <v>0</v>
      </c>
      <c r="N58" s="53"/>
      <c r="O58" s="53"/>
      <c r="P58" s="52">
        <f t="shared" si="3"/>
        <v>0</v>
      </c>
      <c r="Q58" s="54">
        <f t="shared" si="18"/>
        <v>9455.6</v>
      </c>
      <c r="R58" s="55">
        <f t="shared" si="19"/>
        <v>9455.6</v>
      </c>
      <c r="S58" s="52">
        <f t="shared" si="4"/>
        <v>0</v>
      </c>
      <c r="T58" s="52">
        <v>9455.6</v>
      </c>
      <c r="U58" s="52">
        <v>9455.6</v>
      </c>
      <c r="V58" s="52">
        <f t="shared" si="5"/>
        <v>0</v>
      </c>
      <c r="W58" s="52"/>
      <c r="X58" s="52"/>
      <c r="Y58" s="52">
        <f t="shared" si="6"/>
        <v>0</v>
      </c>
      <c r="Z58" s="55">
        <v>25895.9</v>
      </c>
      <c r="AA58" s="55">
        <v>25895.9</v>
      </c>
      <c r="AB58" s="52">
        <f t="shared" si="7"/>
        <v>0</v>
      </c>
      <c r="AC58" s="17">
        <v>0</v>
      </c>
      <c r="AD58" s="55"/>
      <c r="AE58" s="52">
        <f t="shared" si="8"/>
        <v>0</v>
      </c>
      <c r="AF58" s="50">
        <f t="shared" si="9"/>
        <v>34075.600000000006</v>
      </c>
      <c r="AG58" s="50">
        <f t="shared" si="10"/>
        <v>34075.600000000006</v>
      </c>
      <c r="AH58" s="50">
        <f t="shared" si="11"/>
        <v>0</v>
      </c>
      <c r="AI58" s="17">
        <v>25072.9</v>
      </c>
      <c r="AJ58" s="56">
        <v>25072.9</v>
      </c>
      <c r="AK58" s="50">
        <f t="shared" si="12"/>
        <v>0</v>
      </c>
      <c r="AL58" s="22"/>
      <c r="AM58" s="53"/>
      <c r="AN58" s="50">
        <f t="shared" si="13"/>
        <v>0</v>
      </c>
      <c r="AO58" s="26"/>
      <c r="AP58" s="53"/>
      <c r="AQ58" s="50">
        <f t="shared" si="14"/>
        <v>0</v>
      </c>
      <c r="AR58" s="55">
        <v>9002.7000000000007</v>
      </c>
      <c r="AS58" s="55">
        <v>9002.7000000000007</v>
      </c>
      <c r="AT58" s="50">
        <f t="shared" si="15"/>
        <v>0</v>
      </c>
    </row>
    <row r="59" spans="2:46" s="45" customFormat="1" ht="15">
      <c r="B59" s="48">
        <v>39</v>
      </c>
      <c r="C59" s="57" t="s">
        <v>69</v>
      </c>
      <c r="D59" s="12">
        <v>2958.2</v>
      </c>
      <c r="E59" s="50">
        <f t="shared" si="16"/>
        <v>24072.5</v>
      </c>
      <c r="F59" s="50">
        <f t="shared" si="17"/>
        <v>24072.5</v>
      </c>
      <c r="G59" s="50">
        <f t="shared" si="0"/>
        <v>0</v>
      </c>
      <c r="H59" s="51"/>
      <c r="I59" s="51"/>
      <c r="J59" s="52">
        <f t="shared" si="1"/>
        <v>0</v>
      </c>
      <c r="K59" s="17"/>
      <c r="L59" s="52"/>
      <c r="M59" s="52">
        <f t="shared" si="2"/>
        <v>0</v>
      </c>
      <c r="N59" s="53">
        <v>19.600000000000001</v>
      </c>
      <c r="O59" s="53">
        <v>19.600000000000001</v>
      </c>
      <c r="P59" s="52">
        <f t="shared" si="3"/>
        <v>0</v>
      </c>
      <c r="Q59" s="54">
        <f t="shared" si="18"/>
        <v>0</v>
      </c>
      <c r="R59" s="55">
        <f t="shared" si="19"/>
        <v>0</v>
      </c>
      <c r="S59" s="52">
        <f t="shared" si="4"/>
        <v>0</v>
      </c>
      <c r="T59" s="52"/>
      <c r="U59" s="52"/>
      <c r="V59" s="52">
        <f t="shared" si="5"/>
        <v>0</v>
      </c>
      <c r="W59" s="52"/>
      <c r="X59" s="52"/>
      <c r="Y59" s="52">
        <f t="shared" si="6"/>
        <v>0</v>
      </c>
      <c r="Z59" s="55">
        <v>24052.9</v>
      </c>
      <c r="AA59" s="55">
        <v>24052.9</v>
      </c>
      <c r="AB59" s="52">
        <f t="shared" si="7"/>
        <v>0</v>
      </c>
      <c r="AC59" s="17">
        <v>0</v>
      </c>
      <c r="AD59" s="55"/>
      <c r="AE59" s="52">
        <f t="shared" si="8"/>
        <v>0</v>
      </c>
      <c r="AF59" s="50">
        <f t="shared" si="9"/>
        <v>21150.799999999999</v>
      </c>
      <c r="AG59" s="50">
        <f t="shared" si="10"/>
        <v>21150.799999999999</v>
      </c>
      <c r="AH59" s="50">
        <f t="shared" si="11"/>
        <v>0</v>
      </c>
      <c r="AI59" s="17">
        <v>19617.599999999999</v>
      </c>
      <c r="AJ59" s="56">
        <v>19617.599999999999</v>
      </c>
      <c r="AK59" s="50">
        <f t="shared" si="12"/>
        <v>0</v>
      </c>
      <c r="AL59" s="22"/>
      <c r="AM59" s="53"/>
      <c r="AN59" s="50">
        <f t="shared" si="13"/>
        <v>0</v>
      </c>
      <c r="AO59" s="26"/>
      <c r="AP59" s="53"/>
      <c r="AQ59" s="50">
        <f t="shared" si="14"/>
        <v>0</v>
      </c>
      <c r="AR59" s="55">
        <v>1533.2</v>
      </c>
      <c r="AS59" s="55">
        <v>1533.2</v>
      </c>
      <c r="AT59" s="50">
        <f t="shared" si="15"/>
        <v>0</v>
      </c>
    </row>
    <row r="60" spans="2:46" s="45" customFormat="1" ht="15">
      <c r="B60" s="48">
        <v>40</v>
      </c>
      <c r="C60" s="57" t="s">
        <v>70</v>
      </c>
      <c r="D60" s="12">
        <v>35943.1</v>
      </c>
      <c r="E60" s="50">
        <f t="shared" si="16"/>
        <v>114369.3</v>
      </c>
      <c r="F60" s="50">
        <f t="shared" si="17"/>
        <v>114369.3</v>
      </c>
      <c r="G60" s="50">
        <f t="shared" si="0"/>
        <v>0</v>
      </c>
      <c r="H60" s="51">
        <v>0</v>
      </c>
      <c r="I60" s="51">
        <v>0</v>
      </c>
      <c r="J60" s="52">
        <f t="shared" si="1"/>
        <v>0</v>
      </c>
      <c r="K60" s="17"/>
      <c r="L60" s="52"/>
      <c r="M60" s="52">
        <f t="shared" si="2"/>
        <v>0</v>
      </c>
      <c r="N60" s="53">
        <v>5000</v>
      </c>
      <c r="O60" s="53">
        <v>5000</v>
      </c>
      <c r="P60" s="52">
        <f t="shared" si="3"/>
        <v>0</v>
      </c>
      <c r="Q60" s="54">
        <f t="shared" si="18"/>
        <v>347.1</v>
      </c>
      <c r="R60" s="55">
        <f t="shared" si="19"/>
        <v>347.1</v>
      </c>
      <c r="S60" s="52">
        <f t="shared" si="4"/>
        <v>0</v>
      </c>
      <c r="T60" s="52">
        <v>347.1</v>
      </c>
      <c r="U60" s="52">
        <v>347.1</v>
      </c>
      <c r="V60" s="52">
        <f t="shared" si="5"/>
        <v>0</v>
      </c>
      <c r="W60" s="52"/>
      <c r="X60" s="52"/>
      <c r="Y60" s="52">
        <f t="shared" si="6"/>
        <v>0</v>
      </c>
      <c r="Z60" s="55">
        <v>109022.2</v>
      </c>
      <c r="AA60" s="55">
        <v>109022.2</v>
      </c>
      <c r="AB60" s="52">
        <f t="shared" si="7"/>
        <v>0</v>
      </c>
      <c r="AC60" s="17">
        <v>0</v>
      </c>
      <c r="AD60" s="55"/>
      <c r="AE60" s="52">
        <f t="shared" si="8"/>
        <v>0</v>
      </c>
      <c r="AF60" s="50">
        <f t="shared" si="9"/>
        <v>131978.6</v>
      </c>
      <c r="AG60" s="50">
        <f t="shared" si="10"/>
        <v>131978.6</v>
      </c>
      <c r="AH60" s="50">
        <f t="shared" si="11"/>
        <v>0</v>
      </c>
      <c r="AI60" s="17">
        <v>87896.7</v>
      </c>
      <c r="AJ60" s="56">
        <v>87896.7</v>
      </c>
      <c r="AK60" s="50">
        <f t="shared" si="12"/>
        <v>0</v>
      </c>
      <c r="AL60" s="22"/>
      <c r="AM60" s="53"/>
      <c r="AN60" s="50">
        <f t="shared" si="13"/>
        <v>0</v>
      </c>
      <c r="AO60" s="26"/>
      <c r="AP60" s="53"/>
      <c r="AQ60" s="50">
        <f t="shared" si="14"/>
        <v>0</v>
      </c>
      <c r="AR60" s="55">
        <v>44081.9</v>
      </c>
      <c r="AS60" s="55">
        <v>44081.9</v>
      </c>
      <c r="AT60" s="50">
        <f t="shared" si="15"/>
        <v>0</v>
      </c>
    </row>
    <row r="61" spans="2:46" s="45" customFormat="1" ht="15">
      <c r="B61" s="48">
        <v>41</v>
      </c>
      <c r="C61" s="57" t="s">
        <v>71</v>
      </c>
      <c r="D61" s="12">
        <v>26569.5</v>
      </c>
      <c r="E61" s="50">
        <f t="shared" si="16"/>
        <v>128098</v>
      </c>
      <c r="F61" s="50">
        <f t="shared" si="17"/>
        <v>128098</v>
      </c>
      <c r="G61" s="50">
        <f t="shared" si="0"/>
        <v>0</v>
      </c>
      <c r="H61" s="51"/>
      <c r="I61" s="51"/>
      <c r="J61" s="52">
        <f t="shared" si="1"/>
        <v>0</v>
      </c>
      <c r="K61" s="17"/>
      <c r="L61" s="52"/>
      <c r="M61" s="52">
        <f t="shared" si="2"/>
        <v>0</v>
      </c>
      <c r="N61" s="53">
        <v>20000</v>
      </c>
      <c r="O61" s="53">
        <v>20000</v>
      </c>
      <c r="P61" s="52">
        <f t="shared" si="3"/>
        <v>0</v>
      </c>
      <c r="Q61" s="54">
        <f t="shared" si="18"/>
        <v>225.4</v>
      </c>
      <c r="R61" s="55">
        <f t="shared" si="19"/>
        <v>225.4</v>
      </c>
      <c r="S61" s="52">
        <f t="shared" si="4"/>
        <v>0</v>
      </c>
      <c r="T61" s="52">
        <v>225.4</v>
      </c>
      <c r="U61" s="52">
        <v>225.4</v>
      </c>
      <c r="V61" s="52">
        <f t="shared" si="5"/>
        <v>0</v>
      </c>
      <c r="W61" s="52"/>
      <c r="X61" s="52"/>
      <c r="Y61" s="52">
        <f t="shared" si="6"/>
        <v>0</v>
      </c>
      <c r="Z61" s="55">
        <v>107872.6</v>
      </c>
      <c r="AA61" s="55">
        <v>107872.6</v>
      </c>
      <c r="AB61" s="52">
        <f t="shared" si="7"/>
        <v>0</v>
      </c>
      <c r="AC61" s="17">
        <v>0</v>
      </c>
      <c r="AD61" s="55"/>
      <c r="AE61" s="52">
        <f t="shared" si="8"/>
        <v>0</v>
      </c>
      <c r="AF61" s="50">
        <f t="shared" si="9"/>
        <v>135747.59999999998</v>
      </c>
      <c r="AG61" s="50">
        <f t="shared" si="10"/>
        <v>135747.59999999998</v>
      </c>
      <c r="AH61" s="50">
        <f t="shared" si="11"/>
        <v>0</v>
      </c>
      <c r="AI61" s="17">
        <v>83887.4</v>
      </c>
      <c r="AJ61" s="56">
        <v>83887.4</v>
      </c>
      <c r="AK61" s="50">
        <f t="shared" si="12"/>
        <v>0</v>
      </c>
      <c r="AL61" s="22"/>
      <c r="AM61" s="53"/>
      <c r="AN61" s="50">
        <f t="shared" si="13"/>
        <v>0</v>
      </c>
      <c r="AO61" s="26"/>
      <c r="AP61" s="53"/>
      <c r="AQ61" s="50">
        <f t="shared" si="14"/>
        <v>0</v>
      </c>
      <c r="AR61" s="55">
        <v>51860.2</v>
      </c>
      <c r="AS61" s="55">
        <v>51860.2</v>
      </c>
      <c r="AT61" s="50">
        <f t="shared" si="15"/>
        <v>0</v>
      </c>
    </row>
    <row r="62" spans="2:46" s="45" customFormat="1" ht="15">
      <c r="B62" s="48">
        <v>42</v>
      </c>
      <c r="C62" s="57" t="s">
        <v>72</v>
      </c>
      <c r="D62" s="12">
        <v>6296.7999999999993</v>
      </c>
      <c r="E62" s="50">
        <f t="shared" si="16"/>
        <v>49164.2</v>
      </c>
      <c r="F62" s="50">
        <f t="shared" si="17"/>
        <v>49164.2</v>
      </c>
      <c r="G62" s="50">
        <f t="shared" si="0"/>
        <v>0</v>
      </c>
      <c r="H62" s="51"/>
      <c r="I62" s="51"/>
      <c r="J62" s="52">
        <f t="shared" si="1"/>
        <v>0</v>
      </c>
      <c r="K62" s="17"/>
      <c r="L62" s="52"/>
      <c r="M62" s="52">
        <f t="shared" si="2"/>
        <v>0</v>
      </c>
      <c r="N62" s="53">
        <v>85.1</v>
      </c>
      <c r="O62" s="53">
        <v>85.1</v>
      </c>
      <c r="P62" s="52">
        <f t="shared" si="3"/>
        <v>0</v>
      </c>
      <c r="Q62" s="54">
        <f t="shared" si="18"/>
        <v>101</v>
      </c>
      <c r="R62" s="55">
        <f t="shared" si="19"/>
        <v>101</v>
      </c>
      <c r="S62" s="52">
        <f t="shared" si="4"/>
        <v>0</v>
      </c>
      <c r="T62" s="52">
        <v>101</v>
      </c>
      <c r="U62" s="52">
        <v>101</v>
      </c>
      <c r="V62" s="52">
        <f t="shared" si="5"/>
        <v>0</v>
      </c>
      <c r="W62" s="52"/>
      <c r="X62" s="52"/>
      <c r="Y62" s="52">
        <f t="shared" si="6"/>
        <v>0</v>
      </c>
      <c r="Z62" s="55">
        <v>48978.1</v>
      </c>
      <c r="AA62" s="55">
        <v>48978.1</v>
      </c>
      <c r="AB62" s="52">
        <f t="shared" si="7"/>
        <v>0</v>
      </c>
      <c r="AC62" s="17">
        <v>0</v>
      </c>
      <c r="AD62" s="55"/>
      <c r="AE62" s="52">
        <f t="shared" si="8"/>
        <v>0</v>
      </c>
      <c r="AF62" s="50">
        <f t="shared" si="9"/>
        <v>50917.4</v>
      </c>
      <c r="AG62" s="50">
        <f t="shared" si="10"/>
        <v>50917.4</v>
      </c>
      <c r="AH62" s="50">
        <f t="shared" si="11"/>
        <v>0</v>
      </c>
      <c r="AI62" s="17">
        <v>45814.6</v>
      </c>
      <c r="AJ62" s="56">
        <v>45814.6</v>
      </c>
      <c r="AK62" s="50">
        <f t="shared" si="12"/>
        <v>0</v>
      </c>
      <c r="AL62" s="22"/>
      <c r="AM62" s="53"/>
      <c r="AN62" s="50">
        <f t="shared" si="13"/>
        <v>0</v>
      </c>
      <c r="AO62" s="26"/>
      <c r="AP62" s="53"/>
      <c r="AQ62" s="50">
        <f t="shared" si="14"/>
        <v>0</v>
      </c>
      <c r="AR62" s="55">
        <v>5102.8</v>
      </c>
      <c r="AS62" s="55">
        <v>5102.8</v>
      </c>
      <c r="AT62" s="50">
        <f t="shared" si="15"/>
        <v>0</v>
      </c>
    </row>
    <row r="63" spans="2:46" s="45" customFormat="1" ht="15">
      <c r="B63" s="48">
        <v>43</v>
      </c>
      <c r="C63" s="57" t="s">
        <v>73</v>
      </c>
      <c r="D63" s="12">
        <v>1302.4000000000001</v>
      </c>
      <c r="E63" s="50">
        <f t="shared" si="16"/>
        <v>69384.800000000003</v>
      </c>
      <c r="F63" s="50">
        <f t="shared" si="17"/>
        <v>69384.800000000003</v>
      </c>
      <c r="G63" s="50">
        <f t="shared" si="0"/>
        <v>0</v>
      </c>
      <c r="H63" s="51"/>
      <c r="I63" s="51"/>
      <c r="J63" s="52">
        <f t="shared" si="1"/>
        <v>0</v>
      </c>
      <c r="K63" s="17"/>
      <c r="L63" s="52"/>
      <c r="M63" s="52">
        <f t="shared" si="2"/>
        <v>0</v>
      </c>
      <c r="N63" s="53">
        <v>6</v>
      </c>
      <c r="O63" s="53">
        <v>6</v>
      </c>
      <c r="P63" s="52">
        <f t="shared" si="3"/>
        <v>0</v>
      </c>
      <c r="Q63" s="54">
        <f t="shared" si="18"/>
        <v>0</v>
      </c>
      <c r="R63" s="55">
        <f t="shared" si="19"/>
        <v>0</v>
      </c>
      <c r="S63" s="52">
        <f t="shared" si="4"/>
        <v>0</v>
      </c>
      <c r="T63" s="52"/>
      <c r="U63" s="52"/>
      <c r="V63" s="52">
        <f t="shared" si="5"/>
        <v>0</v>
      </c>
      <c r="W63" s="52"/>
      <c r="X63" s="52"/>
      <c r="Y63" s="52">
        <f t="shared" si="6"/>
        <v>0</v>
      </c>
      <c r="Z63" s="55">
        <v>69378.8</v>
      </c>
      <c r="AA63" s="55">
        <v>69378.8</v>
      </c>
      <c r="AB63" s="52">
        <f t="shared" si="7"/>
        <v>0</v>
      </c>
      <c r="AC63" s="17">
        <v>0</v>
      </c>
      <c r="AD63" s="55"/>
      <c r="AE63" s="52">
        <f t="shared" si="8"/>
        <v>0</v>
      </c>
      <c r="AF63" s="50">
        <f t="shared" si="9"/>
        <v>67680.800000000003</v>
      </c>
      <c r="AG63" s="50">
        <f t="shared" si="10"/>
        <v>67680.800000000003</v>
      </c>
      <c r="AH63" s="50">
        <f t="shared" si="11"/>
        <v>0</v>
      </c>
      <c r="AI63" s="17">
        <v>59249.1</v>
      </c>
      <c r="AJ63" s="56">
        <v>59249.1</v>
      </c>
      <c r="AK63" s="50">
        <f t="shared" si="12"/>
        <v>0</v>
      </c>
      <c r="AL63" s="22"/>
      <c r="AM63" s="53"/>
      <c r="AN63" s="50">
        <f t="shared" si="13"/>
        <v>0</v>
      </c>
      <c r="AO63" s="26"/>
      <c r="AP63" s="53"/>
      <c r="AQ63" s="50">
        <f t="shared" si="14"/>
        <v>0</v>
      </c>
      <c r="AR63" s="55">
        <v>8431.7000000000007</v>
      </c>
      <c r="AS63" s="55">
        <v>8431.7000000000007</v>
      </c>
      <c r="AT63" s="50">
        <f t="shared" si="15"/>
        <v>0</v>
      </c>
    </row>
    <row r="64" spans="2:46" s="45" customFormat="1" ht="15">
      <c r="B64" s="48">
        <v>44</v>
      </c>
      <c r="C64" s="57" t="s">
        <v>74</v>
      </c>
      <c r="D64" s="12">
        <v>92.1</v>
      </c>
      <c r="E64" s="50">
        <f t="shared" si="16"/>
        <v>38778.300000000003</v>
      </c>
      <c r="F64" s="50">
        <f t="shared" si="17"/>
        <v>38778.300000000003</v>
      </c>
      <c r="G64" s="50">
        <f t="shared" si="0"/>
        <v>0</v>
      </c>
      <c r="H64" s="51"/>
      <c r="I64" s="51"/>
      <c r="J64" s="52">
        <f t="shared" si="1"/>
        <v>0</v>
      </c>
      <c r="K64" s="17"/>
      <c r="L64" s="52"/>
      <c r="M64" s="52">
        <f t="shared" si="2"/>
        <v>0</v>
      </c>
      <c r="N64" s="53"/>
      <c r="O64" s="53"/>
      <c r="P64" s="52">
        <f t="shared" si="3"/>
        <v>0</v>
      </c>
      <c r="Q64" s="54">
        <f t="shared" si="18"/>
        <v>0</v>
      </c>
      <c r="R64" s="55">
        <f t="shared" si="19"/>
        <v>0</v>
      </c>
      <c r="S64" s="52">
        <f t="shared" si="4"/>
        <v>0</v>
      </c>
      <c r="T64" s="52"/>
      <c r="U64" s="52"/>
      <c r="V64" s="52">
        <f t="shared" si="5"/>
        <v>0</v>
      </c>
      <c r="W64" s="52"/>
      <c r="X64" s="52"/>
      <c r="Y64" s="52">
        <f t="shared" si="6"/>
        <v>0</v>
      </c>
      <c r="Z64" s="55">
        <v>38778.300000000003</v>
      </c>
      <c r="AA64" s="55">
        <v>38778.300000000003</v>
      </c>
      <c r="AB64" s="52">
        <f t="shared" si="7"/>
        <v>0</v>
      </c>
      <c r="AC64" s="17">
        <v>0</v>
      </c>
      <c r="AD64" s="55"/>
      <c r="AE64" s="52">
        <f t="shared" si="8"/>
        <v>0</v>
      </c>
      <c r="AF64" s="50">
        <f t="shared" si="9"/>
        <v>38267.399999999994</v>
      </c>
      <c r="AG64" s="50">
        <f t="shared" si="10"/>
        <v>38267.399999999994</v>
      </c>
      <c r="AH64" s="50">
        <f t="shared" si="11"/>
        <v>0</v>
      </c>
      <c r="AI64" s="17">
        <v>35155.199999999997</v>
      </c>
      <c r="AJ64" s="56">
        <v>35155.199999999997</v>
      </c>
      <c r="AK64" s="50">
        <f t="shared" si="12"/>
        <v>0</v>
      </c>
      <c r="AL64" s="22"/>
      <c r="AM64" s="53"/>
      <c r="AN64" s="50">
        <f t="shared" si="13"/>
        <v>0</v>
      </c>
      <c r="AO64" s="26"/>
      <c r="AP64" s="53"/>
      <c r="AQ64" s="50">
        <f t="shared" si="14"/>
        <v>0</v>
      </c>
      <c r="AR64" s="55">
        <v>3112.2</v>
      </c>
      <c r="AS64" s="55">
        <v>3112.2</v>
      </c>
      <c r="AT64" s="50">
        <f t="shared" si="15"/>
        <v>0</v>
      </c>
    </row>
    <row r="65" spans="2:46" s="45" customFormat="1" ht="15">
      <c r="B65" s="48">
        <v>45</v>
      </c>
      <c r="C65" s="57" t="s">
        <v>75</v>
      </c>
      <c r="D65" s="12">
        <v>10173.599999999999</v>
      </c>
      <c r="E65" s="50">
        <f t="shared" si="16"/>
        <v>82620.600000000006</v>
      </c>
      <c r="F65" s="50">
        <f t="shared" si="17"/>
        <v>82620.600000000006</v>
      </c>
      <c r="G65" s="50">
        <f t="shared" si="0"/>
        <v>0</v>
      </c>
      <c r="H65" s="51">
        <v>416</v>
      </c>
      <c r="I65" s="51">
        <v>416</v>
      </c>
      <c r="J65" s="52">
        <f t="shared" si="1"/>
        <v>0</v>
      </c>
      <c r="K65" s="17"/>
      <c r="L65" s="52"/>
      <c r="M65" s="52">
        <f t="shared" si="2"/>
        <v>0</v>
      </c>
      <c r="N65" s="53">
        <v>3</v>
      </c>
      <c r="O65" s="53">
        <v>3</v>
      </c>
      <c r="P65" s="52">
        <f t="shared" si="3"/>
        <v>0</v>
      </c>
      <c r="Q65" s="54">
        <f t="shared" si="18"/>
        <v>0</v>
      </c>
      <c r="R65" s="55">
        <f t="shared" si="19"/>
        <v>0</v>
      </c>
      <c r="S65" s="52">
        <f t="shared" si="4"/>
        <v>0</v>
      </c>
      <c r="T65" s="52"/>
      <c r="U65" s="52"/>
      <c r="V65" s="52">
        <f t="shared" si="5"/>
        <v>0</v>
      </c>
      <c r="W65" s="52"/>
      <c r="X65" s="52"/>
      <c r="Y65" s="52">
        <f t="shared" si="6"/>
        <v>0</v>
      </c>
      <c r="Z65" s="55">
        <v>82201.600000000006</v>
      </c>
      <c r="AA65" s="55">
        <v>82201.600000000006</v>
      </c>
      <c r="AB65" s="52">
        <f t="shared" si="7"/>
        <v>0</v>
      </c>
      <c r="AC65" s="17">
        <v>0</v>
      </c>
      <c r="AD65" s="55"/>
      <c r="AE65" s="52">
        <f t="shared" si="8"/>
        <v>0</v>
      </c>
      <c r="AF65" s="50">
        <f t="shared" si="9"/>
        <v>91226</v>
      </c>
      <c r="AG65" s="50">
        <f t="shared" si="10"/>
        <v>91226</v>
      </c>
      <c r="AH65" s="50">
        <f t="shared" si="11"/>
        <v>0</v>
      </c>
      <c r="AI65" s="17">
        <v>79956.5</v>
      </c>
      <c r="AJ65" s="56">
        <v>79956.5</v>
      </c>
      <c r="AK65" s="50">
        <f t="shared" si="12"/>
        <v>0</v>
      </c>
      <c r="AL65" s="22"/>
      <c r="AM65" s="53"/>
      <c r="AN65" s="50">
        <f t="shared" si="13"/>
        <v>0</v>
      </c>
      <c r="AO65" s="26"/>
      <c r="AP65" s="53"/>
      <c r="AQ65" s="50">
        <f t="shared" si="14"/>
        <v>0</v>
      </c>
      <c r="AR65" s="55">
        <v>11269.5</v>
      </c>
      <c r="AS65" s="55">
        <v>11269.5</v>
      </c>
      <c r="AT65" s="50">
        <f t="shared" si="15"/>
        <v>0</v>
      </c>
    </row>
    <row r="66" spans="2:46" s="45" customFormat="1" ht="15">
      <c r="B66" s="48">
        <v>46</v>
      </c>
      <c r="C66" s="57" t="s">
        <v>76</v>
      </c>
      <c r="D66" s="12">
        <v>83.5</v>
      </c>
      <c r="E66" s="50">
        <f t="shared" si="16"/>
        <v>41877.9</v>
      </c>
      <c r="F66" s="50">
        <f t="shared" si="17"/>
        <v>41877.9</v>
      </c>
      <c r="G66" s="50">
        <f t="shared" si="0"/>
        <v>0</v>
      </c>
      <c r="H66" s="51"/>
      <c r="I66" s="51"/>
      <c r="J66" s="52">
        <f t="shared" si="1"/>
        <v>0</v>
      </c>
      <c r="K66" s="17"/>
      <c r="L66" s="52"/>
      <c r="M66" s="52">
        <f t="shared" si="2"/>
        <v>0</v>
      </c>
      <c r="N66" s="53">
        <v>3</v>
      </c>
      <c r="O66" s="53">
        <v>3</v>
      </c>
      <c r="P66" s="52">
        <f t="shared" si="3"/>
        <v>0</v>
      </c>
      <c r="Q66" s="54">
        <f t="shared" si="18"/>
        <v>96</v>
      </c>
      <c r="R66" s="55">
        <f t="shared" si="19"/>
        <v>96</v>
      </c>
      <c r="S66" s="52">
        <f t="shared" si="4"/>
        <v>0</v>
      </c>
      <c r="T66" s="52">
        <v>96</v>
      </c>
      <c r="U66" s="52">
        <v>96</v>
      </c>
      <c r="V66" s="52">
        <f t="shared" si="5"/>
        <v>0</v>
      </c>
      <c r="W66" s="52"/>
      <c r="X66" s="52"/>
      <c r="Y66" s="52">
        <f t="shared" si="6"/>
        <v>0</v>
      </c>
      <c r="Z66" s="55">
        <v>41778.9</v>
      </c>
      <c r="AA66" s="55">
        <v>41778.9</v>
      </c>
      <c r="AB66" s="52">
        <f t="shared" si="7"/>
        <v>0</v>
      </c>
      <c r="AC66" s="17">
        <v>0</v>
      </c>
      <c r="AD66" s="55"/>
      <c r="AE66" s="52">
        <f t="shared" si="8"/>
        <v>0</v>
      </c>
      <c r="AF66" s="50">
        <f t="shared" si="9"/>
        <v>41339.9</v>
      </c>
      <c r="AG66" s="50">
        <f t="shared" si="10"/>
        <v>41339.9</v>
      </c>
      <c r="AH66" s="50">
        <f t="shared" si="11"/>
        <v>0</v>
      </c>
      <c r="AI66" s="17">
        <v>39370.1</v>
      </c>
      <c r="AJ66" s="56">
        <v>39370.1</v>
      </c>
      <c r="AK66" s="50">
        <f t="shared" si="12"/>
        <v>0</v>
      </c>
      <c r="AL66" s="22"/>
      <c r="AM66" s="53"/>
      <c r="AN66" s="50">
        <f t="shared" si="13"/>
        <v>0</v>
      </c>
      <c r="AO66" s="26"/>
      <c r="AP66" s="53"/>
      <c r="AQ66" s="50">
        <f t="shared" si="14"/>
        <v>0</v>
      </c>
      <c r="AR66" s="55">
        <v>1969.8</v>
      </c>
      <c r="AS66" s="55">
        <v>1969.8</v>
      </c>
      <c r="AT66" s="50">
        <f t="shared" si="15"/>
        <v>0</v>
      </c>
    </row>
    <row r="67" spans="2:46" s="45" customFormat="1" ht="15">
      <c r="B67" s="48">
        <v>47</v>
      </c>
      <c r="C67" s="57" t="s">
        <v>77</v>
      </c>
      <c r="D67" s="12">
        <v>6221.7</v>
      </c>
      <c r="E67" s="50">
        <f t="shared" si="16"/>
        <v>50853.9</v>
      </c>
      <c r="F67" s="50">
        <f t="shared" si="17"/>
        <v>50853.9</v>
      </c>
      <c r="G67" s="50">
        <f t="shared" si="0"/>
        <v>0</v>
      </c>
      <c r="H67" s="51"/>
      <c r="I67" s="51"/>
      <c r="J67" s="52">
        <f t="shared" si="1"/>
        <v>0</v>
      </c>
      <c r="K67" s="17"/>
      <c r="L67" s="52"/>
      <c r="M67" s="52">
        <f t="shared" si="2"/>
        <v>0</v>
      </c>
      <c r="N67" s="53">
        <v>3</v>
      </c>
      <c r="O67" s="53">
        <v>3</v>
      </c>
      <c r="P67" s="52">
        <f t="shared" si="3"/>
        <v>0</v>
      </c>
      <c r="Q67" s="54">
        <f t="shared" si="18"/>
        <v>0</v>
      </c>
      <c r="R67" s="55">
        <f t="shared" si="19"/>
        <v>0</v>
      </c>
      <c r="S67" s="52">
        <f t="shared" si="4"/>
        <v>0</v>
      </c>
      <c r="T67" s="52"/>
      <c r="U67" s="52"/>
      <c r="V67" s="52">
        <f t="shared" si="5"/>
        <v>0</v>
      </c>
      <c r="W67" s="52"/>
      <c r="X67" s="52"/>
      <c r="Y67" s="52">
        <f t="shared" si="6"/>
        <v>0</v>
      </c>
      <c r="Z67" s="55">
        <v>50850.9</v>
      </c>
      <c r="AA67" s="55">
        <v>50850.9</v>
      </c>
      <c r="AB67" s="52">
        <f t="shared" si="7"/>
        <v>0</v>
      </c>
      <c r="AC67" s="17">
        <v>0</v>
      </c>
      <c r="AD67" s="55"/>
      <c r="AE67" s="52">
        <f t="shared" si="8"/>
        <v>0</v>
      </c>
      <c r="AF67" s="50">
        <f t="shared" si="9"/>
        <v>50327.799999999996</v>
      </c>
      <c r="AG67" s="50">
        <f t="shared" si="10"/>
        <v>50327.799999999996</v>
      </c>
      <c r="AH67" s="50">
        <f t="shared" si="11"/>
        <v>0</v>
      </c>
      <c r="AI67" s="17">
        <v>46670.2</v>
      </c>
      <c r="AJ67" s="56">
        <v>46670.2</v>
      </c>
      <c r="AK67" s="50">
        <f t="shared" si="12"/>
        <v>0</v>
      </c>
      <c r="AL67" s="22"/>
      <c r="AM67" s="53"/>
      <c r="AN67" s="50">
        <f t="shared" si="13"/>
        <v>0</v>
      </c>
      <c r="AO67" s="26"/>
      <c r="AP67" s="53"/>
      <c r="AQ67" s="50">
        <f t="shared" si="14"/>
        <v>0</v>
      </c>
      <c r="AR67" s="55">
        <v>3657.6</v>
      </c>
      <c r="AS67" s="55">
        <v>3657.6</v>
      </c>
      <c r="AT67" s="50">
        <f t="shared" si="15"/>
        <v>0</v>
      </c>
    </row>
    <row r="68" spans="2:46" s="45" customFormat="1" ht="15">
      <c r="B68" s="48">
        <v>48</v>
      </c>
      <c r="C68" s="57" t="s">
        <v>78</v>
      </c>
      <c r="D68" s="12">
        <v>10655.4</v>
      </c>
      <c r="E68" s="50">
        <f t="shared" si="16"/>
        <v>22758.3</v>
      </c>
      <c r="F68" s="50">
        <f t="shared" si="17"/>
        <v>22758.3</v>
      </c>
      <c r="G68" s="50">
        <f t="shared" si="0"/>
        <v>0</v>
      </c>
      <c r="H68" s="51"/>
      <c r="I68" s="51"/>
      <c r="J68" s="52">
        <f t="shared" si="1"/>
        <v>0</v>
      </c>
      <c r="K68" s="17"/>
      <c r="L68" s="52"/>
      <c r="M68" s="52">
        <f t="shared" si="2"/>
        <v>0</v>
      </c>
      <c r="N68" s="53"/>
      <c r="O68" s="53"/>
      <c r="P68" s="52">
        <f t="shared" si="3"/>
        <v>0</v>
      </c>
      <c r="Q68" s="54">
        <f t="shared" si="18"/>
        <v>0</v>
      </c>
      <c r="R68" s="55">
        <f t="shared" si="19"/>
        <v>0</v>
      </c>
      <c r="S68" s="52">
        <f t="shared" si="4"/>
        <v>0</v>
      </c>
      <c r="T68" s="52"/>
      <c r="U68" s="52"/>
      <c r="V68" s="52">
        <f t="shared" si="5"/>
        <v>0</v>
      </c>
      <c r="W68" s="52"/>
      <c r="X68" s="52"/>
      <c r="Y68" s="52">
        <f t="shared" si="6"/>
        <v>0</v>
      </c>
      <c r="Z68" s="55">
        <v>22758.3</v>
      </c>
      <c r="AA68" s="55">
        <v>22758.3</v>
      </c>
      <c r="AB68" s="52">
        <f t="shared" si="7"/>
        <v>0</v>
      </c>
      <c r="AC68" s="17">
        <v>0</v>
      </c>
      <c r="AD68" s="55"/>
      <c r="AE68" s="52">
        <f t="shared" si="8"/>
        <v>0</v>
      </c>
      <c r="AF68" s="50">
        <f t="shared" si="9"/>
        <v>20099.5</v>
      </c>
      <c r="AG68" s="50">
        <f t="shared" si="10"/>
        <v>20099.5</v>
      </c>
      <c r="AH68" s="50">
        <f t="shared" si="11"/>
        <v>0</v>
      </c>
      <c r="AI68" s="17">
        <v>18778.3</v>
      </c>
      <c r="AJ68" s="56">
        <v>18778.3</v>
      </c>
      <c r="AK68" s="50">
        <f t="shared" si="12"/>
        <v>0</v>
      </c>
      <c r="AL68" s="22"/>
      <c r="AM68" s="53"/>
      <c r="AN68" s="50">
        <f t="shared" si="13"/>
        <v>0</v>
      </c>
      <c r="AO68" s="26"/>
      <c r="AP68" s="53"/>
      <c r="AQ68" s="50">
        <f t="shared" si="14"/>
        <v>0</v>
      </c>
      <c r="AR68" s="55">
        <v>1321.2</v>
      </c>
      <c r="AS68" s="55">
        <v>1321.2</v>
      </c>
      <c r="AT68" s="50">
        <f t="shared" si="15"/>
        <v>0</v>
      </c>
    </row>
    <row r="69" spans="2:46" s="45" customFormat="1" ht="15">
      <c r="B69" s="48">
        <v>49</v>
      </c>
      <c r="C69" s="57" t="s">
        <v>79</v>
      </c>
      <c r="D69" s="12">
        <v>15697.7</v>
      </c>
      <c r="E69" s="50">
        <f t="shared" si="16"/>
        <v>17163.2</v>
      </c>
      <c r="F69" s="50">
        <f t="shared" si="17"/>
        <v>17163.2</v>
      </c>
      <c r="G69" s="50">
        <f t="shared" si="0"/>
        <v>0</v>
      </c>
      <c r="H69" s="51"/>
      <c r="I69" s="51"/>
      <c r="J69" s="52">
        <f t="shared" si="1"/>
        <v>0</v>
      </c>
      <c r="K69" s="17"/>
      <c r="L69" s="52"/>
      <c r="M69" s="52">
        <f t="shared" si="2"/>
        <v>0</v>
      </c>
      <c r="N69" s="53"/>
      <c r="O69" s="53"/>
      <c r="P69" s="52">
        <f t="shared" si="3"/>
        <v>0</v>
      </c>
      <c r="Q69" s="54">
        <f t="shared" si="18"/>
        <v>0</v>
      </c>
      <c r="R69" s="55">
        <f t="shared" si="19"/>
        <v>0</v>
      </c>
      <c r="S69" s="52">
        <f t="shared" si="4"/>
        <v>0</v>
      </c>
      <c r="T69" s="52"/>
      <c r="U69" s="52"/>
      <c r="V69" s="52">
        <f t="shared" si="5"/>
        <v>0</v>
      </c>
      <c r="W69" s="52"/>
      <c r="X69" s="52"/>
      <c r="Y69" s="52">
        <f t="shared" si="6"/>
        <v>0</v>
      </c>
      <c r="Z69" s="55">
        <v>17163.2</v>
      </c>
      <c r="AA69" s="55">
        <v>17163.2</v>
      </c>
      <c r="AB69" s="52">
        <f t="shared" si="7"/>
        <v>0</v>
      </c>
      <c r="AC69" s="17">
        <v>0</v>
      </c>
      <c r="AD69" s="55"/>
      <c r="AE69" s="52">
        <f t="shared" si="8"/>
        <v>0</v>
      </c>
      <c r="AF69" s="50">
        <f t="shared" si="9"/>
        <v>17156.599999999999</v>
      </c>
      <c r="AG69" s="50">
        <f t="shared" si="10"/>
        <v>17156.599999999999</v>
      </c>
      <c r="AH69" s="50">
        <f t="shared" si="11"/>
        <v>0</v>
      </c>
      <c r="AI69" s="17">
        <v>15732</v>
      </c>
      <c r="AJ69" s="56">
        <v>15732</v>
      </c>
      <c r="AK69" s="50">
        <f t="shared" si="12"/>
        <v>0</v>
      </c>
      <c r="AL69" s="22"/>
      <c r="AM69" s="53"/>
      <c r="AN69" s="50">
        <f t="shared" si="13"/>
        <v>0</v>
      </c>
      <c r="AO69" s="26"/>
      <c r="AP69" s="53"/>
      <c r="AQ69" s="50">
        <f t="shared" si="14"/>
        <v>0</v>
      </c>
      <c r="AR69" s="55">
        <v>1424.6</v>
      </c>
      <c r="AS69" s="55">
        <v>1424.6</v>
      </c>
      <c r="AT69" s="50">
        <f t="shared" si="15"/>
        <v>0</v>
      </c>
    </row>
    <row r="70" spans="2:46" s="45" customFormat="1" ht="15">
      <c r="B70" s="48">
        <v>50</v>
      </c>
      <c r="C70" s="57" t="s">
        <v>80</v>
      </c>
      <c r="D70" s="12">
        <v>10133.4</v>
      </c>
      <c r="E70" s="50">
        <f t="shared" si="16"/>
        <v>15889.1</v>
      </c>
      <c r="F70" s="50">
        <f t="shared" si="17"/>
        <v>15889.1</v>
      </c>
      <c r="G70" s="50">
        <f t="shared" si="0"/>
        <v>0</v>
      </c>
      <c r="H70" s="51"/>
      <c r="I70" s="51"/>
      <c r="J70" s="52">
        <f t="shared" si="1"/>
        <v>0</v>
      </c>
      <c r="K70" s="17"/>
      <c r="L70" s="52"/>
      <c r="M70" s="52">
        <f t="shared" si="2"/>
        <v>0</v>
      </c>
      <c r="N70" s="53"/>
      <c r="O70" s="53"/>
      <c r="P70" s="52">
        <f t="shared" si="3"/>
        <v>0</v>
      </c>
      <c r="Q70" s="54">
        <f t="shared" si="18"/>
        <v>0</v>
      </c>
      <c r="R70" s="55">
        <f t="shared" si="19"/>
        <v>0</v>
      </c>
      <c r="S70" s="52">
        <f t="shared" si="4"/>
        <v>0</v>
      </c>
      <c r="T70" s="52"/>
      <c r="U70" s="52"/>
      <c r="V70" s="52">
        <f t="shared" si="5"/>
        <v>0</v>
      </c>
      <c r="W70" s="52"/>
      <c r="X70" s="52"/>
      <c r="Y70" s="52">
        <f t="shared" si="6"/>
        <v>0</v>
      </c>
      <c r="Z70" s="55">
        <v>15889.1</v>
      </c>
      <c r="AA70" s="55">
        <v>15889.1</v>
      </c>
      <c r="AB70" s="52">
        <f t="shared" si="7"/>
        <v>0</v>
      </c>
      <c r="AC70" s="17">
        <v>0</v>
      </c>
      <c r="AD70" s="55"/>
      <c r="AE70" s="52">
        <f t="shared" si="8"/>
        <v>0</v>
      </c>
      <c r="AF70" s="50">
        <f t="shared" si="9"/>
        <v>14548.3</v>
      </c>
      <c r="AG70" s="50">
        <f t="shared" si="10"/>
        <v>14548.3</v>
      </c>
      <c r="AH70" s="50">
        <f t="shared" si="11"/>
        <v>0</v>
      </c>
      <c r="AI70" s="17">
        <v>13136.8</v>
      </c>
      <c r="AJ70" s="56">
        <v>13136.8</v>
      </c>
      <c r="AK70" s="50">
        <f t="shared" si="12"/>
        <v>0</v>
      </c>
      <c r="AL70" s="22"/>
      <c r="AM70" s="53"/>
      <c r="AN70" s="50">
        <f t="shared" si="13"/>
        <v>0</v>
      </c>
      <c r="AO70" s="26"/>
      <c r="AP70" s="53"/>
      <c r="AQ70" s="50">
        <f t="shared" si="14"/>
        <v>0</v>
      </c>
      <c r="AR70" s="55">
        <v>1411.5</v>
      </c>
      <c r="AS70" s="55">
        <v>1411.5</v>
      </c>
      <c r="AT70" s="50">
        <f t="shared" si="15"/>
        <v>0</v>
      </c>
    </row>
    <row r="71" spans="2:46" s="45" customFormat="1" ht="15">
      <c r="B71" s="48">
        <v>51</v>
      </c>
      <c r="C71" s="57" t="s">
        <v>81</v>
      </c>
      <c r="D71" s="12">
        <v>11376.4</v>
      </c>
      <c r="E71" s="50">
        <f t="shared" si="16"/>
        <v>54768.5</v>
      </c>
      <c r="F71" s="50">
        <f t="shared" si="17"/>
        <v>54768.5</v>
      </c>
      <c r="G71" s="50">
        <f t="shared" si="0"/>
        <v>0</v>
      </c>
      <c r="H71" s="51">
        <v>208</v>
      </c>
      <c r="I71" s="51">
        <v>208</v>
      </c>
      <c r="J71" s="52">
        <f t="shared" si="1"/>
        <v>0</v>
      </c>
      <c r="K71" s="17"/>
      <c r="L71" s="52"/>
      <c r="M71" s="52">
        <f t="shared" si="2"/>
        <v>0</v>
      </c>
      <c r="N71" s="53">
        <v>379.3</v>
      </c>
      <c r="O71" s="53">
        <v>379.3</v>
      </c>
      <c r="P71" s="52">
        <f t="shared" si="3"/>
        <v>0</v>
      </c>
      <c r="Q71" s="54">
        <f t="shared" si="18"/>
        <v>0</v>
      </c>
      <c r="R71" s="55">
        <f t="shared" si="19"/>
        <v>0</v>
      </c>
      <c r="S71" s="52">
        <f t="shared" si="4"/>
        <v>0</v>
      </c>
      <c r="T71" s="52"/>
      <c r="U71" s="52"/>
      <c r="V71" s="52">
        <f t="shared" si="5"/>
        <v>0</v>
      </c>
      <c r="W71" s="52"/>
      <c r="X71" s="52"/>
      <c r="Y71" s="52">
        <f t="shared" si="6"/>
        <v>0</v>
      </c>
      <c r="Z71" s="55">
        <v>54181.2</v>
      </c>
      <c r="AA71" s="55">
        <v>54181.2</v>
      </c>
      <c r="AB71" s="52">
        <f t="shared" si="7"/>
        <v>0</v>
      </c>
      <c r="AC71" s="17">
        <v>0</v>
      </c>
      <c r="AD71" s="55"/>
      <c r="AE71" s="52">
        <f t="shared" si="8"/>
        <v>0</v>
      </c>
      <c r="AF71" s="50">
        <f t="shared" si="9"/>
        <v>50848.3</v>
      </c>
      <c r="AG71" s="50">
        <f t="shared" si="10"/>
        <v>50848.3</v>
      </c>
      <c r="AH71" s="50">
        <f t="shared" si="11"/>
        <v>0</v>
      </c>
      <c r="AI71" s="17">
        <v>48383</v>
      </c>
      <c r="AJ71" s="56">
        <v>48383</v>
      </c>
      <c r="AK71" s="50">
        <f t="shared" si="12"/>
        <v>0</v>
      </c>
      <c r="AL71" s="22"/>
      <c r="AM71" s="53"/>
      <c r="AN71" s="50">
        <f t="shared" si="13"/>
        <v>0</v>
      </c>
      <c r="AO71" s="26"/>
      <c r="AP71" s="53"/>
      <c r="AQ71" s="50">
        <f t="shared" si="14"/>
        <v>0</v>
      </c>
      <c r="AR71" s="55">
        <v>2465.3000000000002</v>
      </c>
      <c r="AS71" s="55">
        <v>2465.3000000000002</v>
      </c>
      <c r="AT71" s="50">
        <f t="shared" si="15"/>
        <v>0</v>
      </c>
    </row>
    <row r="72" spans="2:46" s="45" customFormat="1" ht="27">
      <c r="B72" s="48">
        <v>52</v>
      </c>
      <c r="C72" s="57" t="s">
        <v>82</v>
      </c>
      <c r="D72" s="12">
        <v>549.1</v>
      </c>
      <c r="E72" s="50">
        <f t="shared" si="16"/>
        <v>33563.800000000003</v>
      </c>
      <c r="F72" s="50">
        <f t="shared" si="17"/>
        <v>33563.800000000003</v>
      </c>
      <c r="G72" s="50">
        <f t="shared" si="0"/>
        <v>0</v>
      </c>
      <c r="H72" s="51"/>
      <c r="I72" s="51"/>
      <c r="J72" s="52">
        <f t="shared" si="1"/>
        <v>0</v>
      </c>
      <c r="K72" s="17"/>
      <c r="L72" s="52"/>
      <c r="M72" s="52">
        <f t="shared" si="2"/>
        <v>0</v>
      </c>
      <c r="N72" s="53">
        <v>8</v>
      </c>
      <c r="O72" s="53">
        <v>8</v>
      </c>
      <c r="P72" s="52">
        <f t="shared" si="3"/>
        <v>0</v>
      </c>
      <c r="Q72" s="54">
        <f t="shared" si="18"/>
        <v>0</v>
      </c>
      <c r="R72" s="55">
        <f t="shared" si="19"/>
        <v>0</v>
      </c>
      <c r="S72" s="52">
        <f t="shared" si="4"/>
        <v>0</v>
      </c>
      <c r="T72" s="52"/>
      <c r="U72" s="52"/>
      <c r="V72" s="52">
        <f t="shared" si="5"/>
        <v>0</v>
      </c>
      <c r="W72" s="52"/>
      <c r="X72" s="52"/>
      <c r="Y72" s="52">
        <f t="shared" si="6"/>
        <v>0</v>
      </c>
      <c r="Z72" s="55">
        <v>33555.800000000003</v>
      </c>
      <c r="AA72" s="55">
        <v>33555.800000000003</v>
      </c>
      <c r="AB72" s="52">
        <f t="shared" si="7"/>
        <v>0</v>
      </c>
      <c r="AC72" s="17">
        <v>0</v>
      </c>
      <c r="AD72" s="55"/>
      <c r="AE72" s="52">
        <f t="shared" si="8"/>
        <v>0</v>
      </c>
      <c r="AF72" s="50">
        <f t="shared" si="9"/>
        <v>33747.9</v>
      </c>
      <c r="AG72" s="50">
        <f t="shared" si="10"/>
        <v>33747.9</v>
      </c>
      <c r="AH72" s="50">
        <f t="shared" si="11"/>
        <v>0</v>
      </c>
      <c r="AI72" s="17">
        <v>30606.2</v>
      </c>
      <c r="AJ72" s="56">
        <v>30606.2</v>
      </c>
      <c r="AK72" s="50">
        <f t="shared" si="12"/>
        <v>0</v>
      </c>
      <c r="AL72" s="22"/>
      <c r="AM72" s="53"/>
      <c r="AN72" s="50">
        <f t="shared" si="13"/>
        <v>0</v>
      </c>
      <c r="AO72" s="26"/>
      <c r="AP72" s="53"/>
      <c r="AQ72" s="50">
        <f t="shared" si="14"/>
        <v>0</v>
      </c>
      <c r="AR72" s="55">
        <v>3141.7</v>
      </c>
      <c r="AS72" s="55">
        <v>3141.7</v>
      </c>
      <c r="AT72" s="50">
        <f t="shared" si="15"/>
        <v>0</v>
      </c>
    </row>
    <row r="73" spans="2:46" s="45" customFormat="1" ht="15">
      <c r="B73" s="48">
        <v>53</v>
      </c>
      <c r="C73" s="57" t="s">
        <v>83</v>
      </c>
      <c r="D73" s="12">
        <v>1132</v>
      </c>
      <c r="E73" s="50">
        <f t="shared" si="16"/>
        <v>32639.3</v>
      </c>
      <c r="F73" s="50">
        <f t="shared" si="17"/>
        <v>32639.3</v>
      </c>
      <c r="G73" s="50">
        <f t="shared" si="0"/>
        <v>0</v>
      </c>
      <c r="H73" s="51">
        <v>208</v>
      </c>
      <c r="I73" s="51">
        <v>208</v>
      </c>
      <c r="J73" s="52">
        <f t="shared" si="1"/>
        <v>0</v>
      </c>
      <c r="K73" s="17"/>
      <c r="L73" s="52"/>
      <c r="M73" s="52">
        <f t="shared" si="2"/>
        <v>0</v>
      </c>
      <c r="N73" s="53">
        <v>179.8</v>
      </c>
      <c r="O73" s="53">
        <v>179.8</v>
      </c>
      <c r="P73" s="52">
        <f t="shared" si="3"/>
        <v>0</v>
      </c>
      <c r="Q73" s="54">
        <f t="shared" si="18"/>
        <v>123.5</v>
      </c>
      <c r="R73" s="55">
        <f t="shared" si="19"/>
        <v>123.5</v>
      </c>
      <c r="S73" s="52">
        <f t="shared" si="4"/>
        <v>0</v>
      </c>
      <c r="T73" s="52">
        <v>123.5</v>
      </c>
      <c r="U73" s="52">
        <v>123.5</v>
      </c>
      <c r="V73" s="52">
        <f t="shared" si="5"/>
        <v>0</v>
      </c>
      <c r="W73" s="52"/>
      <c r="X73" s="52"/>
      <c r="Y73" s="52">
        <f t="shared" si="6"/>
        <v>0</v>
      </c>
      <c r="Z73" s="55">
        <v>32128</v>
      </c>
      <c r="AA73" s="55">
        <v>32128</v>
      </c>
      <c r="AB73" s="52">
        <f t="shared" si="7"/>
        <v>0</v>
      </c>
      <c r="AC73" s="17">
        <v>0</v>
      </c>
      <c r="AD73" s="55"/>
      <c r="AE73" s="52">
        <f t="shared" si="8"/>
        <v>0</v>
      </c>
      <c r="AF73" s="50">
        <f t="shared" si="9"/>
        <v>32913.4</v>
      </c>
      <c r="AG73" s="50">
        <f t="shared" si="10"/>
        <v>32913.4</v>
      </c>
      <c r="AH73" s="50">
        <f t="shared" si="11"/>
        <v>0</v>
      </c>
      <c r="AI73" s="17">
        <v>30371.4</v>
      </c>
      <c r="AJ73" s="56">
        <v>30371.4</v>
      </c>
      <c r="AK73" s="50">
        <f t="shared" si="12"/>
        <v>0</v>
      </c>
      <c r="AL73" s="22"/>
      <c r="AM73" s="53"/>
      <c r="AN73" s="50">
        <f t="shared" si="13"/>
        <v>0</v>
      </c>
      <c r="AO73" s="26"/>
      <c r="AP73" s="53"/>
      <c r="AQ73" s="50">
        <f t="shared" si="14"/>
        <v>0</v>
      </c>
      <c r="AR73" s="55">
        <v>2542</v>
      </c>
      <c r="AS73" s="55">
        <v>2542</v>
      </c>
      <c r="AT73" s="50">
        <f t="shared" si="15"/>
        <v>0</v>
      </c>
    </row>
    <row r="74" spans="2:46" s="45" customFormat="1" ht="15">
      <c r="B74" s="48">
        <v>54</v>
      </c>
      <c r="C74" s="57" t="s">
        <v>84</v>
      </c>
      <c r="D74" s="12">
        <v>5785.0999999999995</v>
      </c>
      <c r="E74" s="50">
        <f t="shared" si="16"/>
        <v>34849.1</v>
      </c>
      <c r="F74" s="50">
        <f t="shared" si="17"/>
        <v>34849.1</v>
      </c>
      <c r="G74" s="50">
        <f t="shared" si="0"/>
        <v>0</v>
      </c>
      <c r="H74" s="51"/>
      <c r="I74" s="51"/>
      <c r="J74" s="52">
        <f t="shared" si="1"/>
        <v>0</v>
      </c>
      <c r="K74" s="17"/>
      <c r="L74" s="52"/>
      <c r="M74" s="52">
        <f t="shared" si="2"/>
        <v>0</v>
      </c>
      <c r="N74" s="53">
        <v>8.4</v>
      </c>
      <c r="O74" s="53">
        <v>8.4</v>
      </c>
      <c r="P74" s="52">
        <f t="shared" si="3"/>
        <v>0</v>
      </c>
      <c r="Q74" s="54">
        <f t="shared" si="18"/>
        <v>0</v>
      </c>
      <c r="R74" s="55">
        <f t="shared" si="19"/>
        <v>0</v>
      </c>
      <c r="S74" s="52">
        <f t="shared" si="4"/>
        <v>0</v>
      </c>
      <c r="T74" s="52"/>
      <c r="U74" s="52"/>
      <c r="V74" s="52">
        <f t="shared" si="5"/>
        <v>0</v>
      </c>
      <c r="W74" s="52"/>
      <c r="X74" s="52"/>
      <c r="Y74" s="52">
        <f t="shared" si="6"/>
        <v>0</v>
      </c>
      <c r="Z74" s="55">
        <v>34840.699999999997</v>
      </c>
      <c r="AA74" s="55">
        <v>34840.699999999997</v>
      </c>
      <c r="AB74" s="52">
        <f t="shared" si="7"/>
        <v>0</v>
      </c>
      <c r="AC74" s="17">
        <v>0</v>
      </c>
      <c r="AD74" s="55"/>
      <c r="AE74" s="52">
        <f t="shared" si="8"/>
        <v>0</v>
      </c>
      <c r="AF74" s="50">
        <f t="shared" si="9"/>
        <v>36839.4</v>
      </c>
      <c r="AG74" s="50">
        <f t="shared" si="10"/>
        <v>36839.4</v>
      </c>
      <c r="AH74" s="50">
        <f t="shared" si="11"/>
        <v>0</v>
      </c>
      <c r="AI74" s="17">
        <v>32515</v>
      </c>
      <c r="AJ74" s="56">
        <v>32515</v>
      </c>
      <c r="AK74" s="50">
        <f t="shared" si="12"/>
        <v>0</v>
      </c>
      <c r="AL74" s="22"/>
      <c r="AM74" s="53"/>
      <c r="AN74" s="50">
        <f t="shared" si="13"/>
        <v>0</v>
      </c>
      <c r="AO74" s="26"/>
      <c r="AP74" s="53"/>
      <c r="AQ74" s="50">
        <f t="shared" si="14"/>
        <v>0</v>
      </c>
      <c r="AR74" s="55">
        <v>4324.3999999999996</v>
      </c>
      <c r="AS74" s="55">
        <v>4324.3999999999996</v>
      </c>
      <c r="AT74" s="50">
        <f t="shared" si="15"/>
        <v>0</v>
      </c>
    </row>
    <row r="75" spans="2:46" s="45" customFormat="1" ht="15">
      <c r="B75" s="48">
        <v>55</v>
      </c>
      <c r="C75" s="57" t="s">
        <v>85</v>
      </c>
      <c r="D75" s="12">
        <v>15296.2</v>
      </c>
      <c r="E75" s="50">
        <f t="shared" si="16"/>
        <v>75524.800000000003</v>
      </c>
      <c r="F75" s="50">
        <f t="shared" si="17"/>
        <v>75524.800000000003</v>
      </c>
      <c r="G75" s="50">
        <f t="shared" si="0"/>
        <v>0</v>
      </c>
      <c r="H75" s="51"/>
      <c r="I75" s="51"/>
      <c r="J75" s="52">
        <f t="shared" si="1"/>
        <v>0</v>
      </c>
      <c r="K75" s="17"/>
      <c r="L75" s="52"/>
      <c r="M75" s="52">
        <f t="shared" si="2"/>
        <v>0</v>
      </c>
      <c r="N75" s="53">
        <v>166.2</v>
      </c>
      <c r="O75" s="53">
        <v>166.2</v>
      </c>
      <c r="P75" s="52">
        <f t="shared" si="3"/>
        <v>0</v>
      </c>
      <c r="Q75" s="54">
        <f t="shared" si="18"/>
        <v>0</v>
      </c>
      <c r="R75" s="55">
        <f t="shared" si="19"/>
        <v>0</v>
      </c>
      <c r="S75" s="52">
        <f t="shared" si="4"/>
        <v>0</v>
      </c>
      <c r="T75" s="52"/>
      <c r="U75" s="52"/>
      <c r="V75" s="52">
        <f t="shared" si="5"/>
        <v>0</v>
      </c>
      <c r="W75" s="52"/>
      <c r="X75" s="52"/>
      <c r="Y75" s="52">
        <f t="shared" si="6"/>
        <v>0</v>
      </c>
      <c r="Z75" s="55">
        <v>75358.600000000006</v>
      </c>
      <c r="AA75" s="55">
        <v>75358.600000000006</v>
      </c>
      <c r="AB75" s="52">
        <f t="shared" si="7"/>
        <v>0</v>
      </c>
      <c r="AC75" s="17">
        <v>0</v>
      </c>
      <c r="AD75" s="55"/>
      <c r="AE75" s="52">
        <f t="shared" si="8"/>
        <v>0</v>
      </c>
      <c r="AF75" s="50">
        <f t="shared" si="9"/>
        <v>82577.100000000006</v>
      </c>
      <c r="AG75" s="50">
        <f t="shared" si="10"/>
        <v>82577.100000000006</v>
      </c>
      <c r="AH75" s="50">
        <f t="shared" si="11"/>
        <v>0</v>
      </c>
      <c r="AI75" s="17">
        <v>77812</v>
      </c>
      <c r="AJ75" s="56">
        <v>77812</v>
      </c>
      <c r="AK75" s="50">
        <f t="shared" si="12"/>
        <v>0</v>
      </c>
      <c r="AL75" s="22"/>
      <c r="AM75" s="53"/>
      <c r="AN75" s="50">
        <f t="shared" si="13"/>
        <v>0</v>
      </c>
      <c r="AO75" s="26"/>
      <c r="AP75" s="53"/>
      <c r="AQ75" s="50">
        <f t="shared" si="14"/>
        <v>0</v>
      </c>
      <c r="AR75" s="55">
        <v>4765.1000000000004</v>
      </c>
      <c r="AS75" s="55">
        <v>4765.1000000000004</v>
      </c>
      <c r="AT75" s="50">
        <f t="shared" si="15"/>
        <v>0</v>
      </c>
    </row>
    <row r="76" spans="2:46" s="45" customFormat="1" ht="15">
      <c r="B76" s="48">
        <v>56</v>
      </c>
      <c r="C76" s="57" t="s">
        <v>86</v>
      </c>
      <c r="D76" s="12">
        <v>6347.9</v>
      </c>
      <c r="E76" s="50">
        <f t="shared" si="16"/>
        <v>34490.199999999997</v>
      </c>
      <c r="F76" s="50">
        <f t="shared" si="17"/>
        <v>34490.199999999997</v>
      </c>
      <c r="G76" s="50">
        <f t="shared" si="0"/>
        <v>0</v>
      </c>
      <c r="H76" s="51"/>
      <c r="I76" s="51"/>
      <c r="J76" s="52">
        <f t="shared" si="1"/>
        <v>0</v>
      </c>
      <c r="K76" s="17"/>
      <c r="L76" s="52"/>
      <c r="M76" s="52">
        <f t="shared" si="2"/>
        <v>0</v>
      </c>
      <c r="N76" s="53"/>
      <c r="O76" s="53"/>
      <c r="P76" s="52">
        <f t="shared" si="3"/>
        <v>0</v>
      </c>
      <c r="Q76" s="54">
        <f t="shared" si="18"/>
        <v>0</v>
      </c>
      <c r="R76" s="55">
        <f t="shared" si="19"/>
        <v>0</v>
      </c>
      <c r="S76" s="52">
        <f t="shared" si="4"/>
        <v>0</v>
      </c>
      <c r="T76" s="52"/>
      <c r="U76" s="52"/>
      <c r="V76" s="52">
        <f t="shared" si="5"/>
        <v>0</v>
      </c>
      <c r="W76" s="52"/>
      <c r="X76" s="52"/>
      <c r="Y76" s="52">
        <f t="shared" si="6"/>
        <v>0</v>
      </c>
      <c r="Z76" s="55">
        <v>34490.199999999997</v>
      </c>
      <c r="AA76" s="55">
        <v>34490.199999999997</v>
      </c>
      <c r="AB76" s="52">
        <f t="shared" si="7"/>
        <v>0</v>
      </c>
      <c r="AC76" s="17">
        <v>0</v>
      </c>
      <c r="AD76" s="55"/>
      <c r="AE76" s="52">
        <f t="shared" si="8"/>
        <v>0</v>
      </c>
      <c r="AF76" s="50">
        <f t="shared" si="9"/>
        <v>32533.699999999997</v>
      </c>
      <c r="AG76" s="50">
        <f t="shared" si="10"/>
        <v>32533.699999999997</v>
      </c>
      <c r="AH76" s="50">
        <f t="shared" si="11"/>
        <v>0</v>
      </c>
      <c r="AI76" s="17">
        <v>30787.1</v>
      </c>
      <c r="AJ76" s="56">
        <v>30787.1</v>
      </c>
      <c r="AK76" s="50">
        <f t="shared" si="12"/>
        <v>0</v>
      </c>
      <c r="AL76" s="22"/>
      <c r="AM76" s="53"/>
      <c r="AN76" s="50">
        <f t="shared" si="13"/>
        <v>0</v>
      </c>
      <c r="AO76" s="26"/>
      <c r="AP76" s="53"/>
      <c r="AQ76" s="50">
        <f t="shared" si="14"/>
        <v>0</v>
      </c>
      <c r="AR76" s="55">
        <v>1746.6</v>
      </c>
      <c r="AS76" s="55">
        <v>1746.6</v>
      </c>
      <c r="AT76" s="50">
        <f t="shared" si="15"/>
        <v>0</v>
      </c>
    </row>
    <row r="77" spans="2:46" s="45" customFormat="1" ht="15">
      <c r="B77" s="48">
        <v>57</v>
      </c>
      <c r="C77" s="57" t="s">
        <v>87</v>
      </c>
      <c r="D77" s="12">
        <v>29785.9</v>
      </c>
      <c r="E77" s="50">
        <f t="shared" si="16"/>
        <v>86368</v>
      </c>
      <c r="F77" s="50">
        <f t="shared" si="17"/>
        <v>86368</v>
      </c>
      <c r="G77" s="50">
        <f t="shared" si="0"/>
        <v>0</v>
      </c>
      <c r="H77" s="51"/>
      <c r="I77" s="51"/>
      <c r="J77" s="52">
        <f t="shared" si="1"/>
        <v>0</v>
      </c>
      <c r="K77" s="17"/>
      <c r="L77" s="52"/>
      <c r="M77" s="52">
        <f t="shared" si="2"/>
        <v>0</v>
      </c>
      <c r="N77" s="53"/>
      <c r="O77" s="53"/>
      <c r="P77" s="52">
        <f t="shared" si="3"/>
        <v>0</v>
      </c>
      <c r="Q77" s="54">
        <f t="shared" si="18"/>
        <v>131.4</v>
      </c>
      <c r="R77" s="55">
        <f t="shared" si="19"/>
        <v>131.4</v>
      </c>
      <c r="S77" s="52">
        <f t="shared" si="4"/>
        <v>0</v>
      </c>
      <c r="T77" s="52">
        <v>131.4</v>
      </c>
      <c r="U77" s="52">
        <v>131.4</v>
      </c>
      <c r="V77" s="52">
        <f t="shared" si="5"/>
        <v>0</v>
      </c>
      <c r="W77" s="52"/>
      <c r="X77" s="52"/>
      <c r="Y77" s="52">
        <f t="shared" si="6"/>
        <v>0</v>
      </c>
      <c r="Z77" s="55">
        <v>86236.6</v>
      </c>
      <c r="AA77" s="55">
        <v>86236.6</v>
      </c>
      <c r="AB77" s="52">
        <f t="shared" si="7"/>
        <v>0</v>
      </c>
      <c r="AC77" s="17">
        <v>0</v>
      </c>
      <c r="AD77" s="55"/>
      <c r="AE77" s="52">
        <f t="shared" si="8"/>
        <v>0</v>
      </c>
      <c r="AF77" s="50">
        <f t="shared" si="9"/>
        <v>89714.5</v>
      </c>
      <c r="AG77" s="50">
        <f t="shared" si="10"/>
        <v>89714.5</v>
      </c>
      <c r="AH77" s="50">
        <f t="shared" si="11"/>
        <v>0</v>
      </c>
      <c r="AI77" s="17">
        <v>76359.600000000006</v>
      </c>
      <c r="AJ77" s="56">
        <v>76359.600000000006</v>
      </c>
      <c r="AK77" s="50">
        <f t="shared" si="12"/>
        <v>0</v>
      </c>
      <c r="AL77" s="22"/>
      <c r="AM77" s="53"/>
      <c r="AN77" s="50">
        <f t="shared" si="13"/>
        <v>0</v>
      </c>
      <c r="AO77" s="26"/>
      <c r="AP77" s="53"/>
      <c r="AQ77" s="50">
        <f t="shared" si="14"/>
        <v>0</v>
      </c>
      <c r="AR77" s="55">
        <v>13354.9</v>
      </c>
      <c r="AS77" s="55">
        <v>13354.9</v>
      </c>
      <c r="AT77" s="50">
        <f t="shared" si="15"/>
        <v>0</v>
      </c>
    </row>
    <row r="78" spans="2:46" s="45" customFormat="1" ht="15">
      <c r="B78" s="48">
        <v>58</v>
      </c>
      <c r="C78" s="57" t="s">
        <v>88</v>
      </c>
      <c r="D78" s="12">
        <v>295.8</v>
      </c>
      <c r="E78" s="50">
        <f t="shared" si="16"/>
        <v>24739.1</v>
      </c>
      <c r="F78" s="50">
        <f t="shared" si="17"/>
        <v>24739.1</v>
      </c>
      <c r="G78" s="50">
        <f t="shared" si="0"/>
        <v>0</v>
      </c>
      <c r="H78" s="51"/>
      <c r="I78" s="51"/>
      <c r="J78" s="52">
        <f t="shared" si="1"/>
        <v>0</v>
      </c>
      <c r="K78" s="17"/>
      <c r="L78" s="52"/>
      <c r="M78" s="52">
        <f t="shared" si="2"/>
        <v>0</v>
      </c>
      <c r="N78" s="53"/>
      <c r="O78" s="53"/>
      <c r="P78" s="52">
        <f t="shared" si="3"/>
        <v>0</v>
      </c>
      <c r="Q78" s="54">
        <f t="shared" si="18"/>
        <v>0</v>
      </c>
      <c r="R78" s="55">
        <f t="shared" si="19"/>
        <v>0</v>
      </c>
      <c r="S78" s="52">
        <f t="shared" si="4"/>
        <v>0</v>
      </c>
      <c r="T78" s="52"/>
      <c r="U78" s="52"/>
      <c r="V78" s="52">
        <f t="shared" si="5"/>
        <v>0</v>
      </c>
      <c r="W78" s="52"/>
      <c r="X78" s="52"/>
      <c r="Y78" s="52">
        <f t="shared" si="6"/>
        <v>0</v>
      </c>
      <c r="Z78" s="55">
        <v>24739.1</v>
      </c>
      <c r="AA78" s="55">
        <v>24739.1</v>
      </c>
      <c r="AB78" s="52">
        <f t="shared" si="7"/>
        <v>0</v>
      </c>
      <c r="AC78" s="17">
        <v>0</v>
      </c>
      <c r="AD78" s="55"/>
      <c r="AE78" s="52">
        <f t="shared" si="8"/>
        <v>0</v>
      </c>
      <c r="AF78" s="50">
        <f t="shared" si="9"/>
        <v>24118.9</v>
      </c>
      <c r="AG78" s="50">
        <f t="shared" si="10"/>
        <v>24118.9</v>
      </c>
      <c r="AH78" s="50">
        <f t="shared" si="11"/>
        <v>0</v>
      </c>
      <c r="AI78" s="17">
        <v>22342.2</v>
      </c>
      <c r="AJ78" s="56">
        <v>22342.2</v>
      </c>
      <c r="AK78" s="50">
        <f t="shared" si="12"/>
        <v>0</v>
      </c>
      <c r="AL78" s="22"/>
      <c r="AM78" s="53"/>
      <c r="AN78" s="50">
        <f t="shared" si="13"/>
        <v>0</v>
      </c>
      <c r="AO78" s="26"/>
      <c r="AP78" s="53"/>
      <c r="AQ78" s="50">
        <f t="shared" si="14"/>
        <v>0</v>
      </c>
      <c r="AR78" s="55">
        <v>1776.7</v>
      </c>
      <c r="AS78" s="55">
        <v>1776.7</v>
      </c>
      <c r="AT78" s="50">
        <f t="shared" si="15"/>
        <v>0</v>
      </c>
    </row>
    <row r="79" spans="2:46" s="45" customFormat="1" ht="15">
      <c r="B79" s="48">
        <v>59</v>
      </c>
      <c r="C79" s="57" t="s">
        <v>89</v>
      </c>
      <c r="D79" s="12">
        <v>2482.9</v>
      </c>
      <c r="E79" s="50">
        <f t="shared" si="16"/>
        <v>46323</v>
      </c>
      <c r="F79" s="50">
        <f t="shared" si="17"/>
        <v>46323</v>
      </c>
      <c r="G79" s="50">
        <f t="shared" si="0"/>
        <v>0</v>
      </c>
      <c r="H79" s="51">
        <v>416</v>
      </c>
      <c r="I79" s="51">
        <v>416</v>
      </c>
      <c r="J79" s="52">
        <f t="shared" si="1"/>
        <v>0</v>
      </c>
      <c r="K79" s="17"/>
      <c r="L79" s="52"/>
      <c r="M79" s="52">
        <f t="shared" si="2"/>
        <v>0</v>
      </c>
      <c r="N79" s="53"/>
      <c r="O79" s="53"/>
      <c r="P79" s="52">
        <f t="shared" si="3"/>
        <v>0</v>
      </c>
      <c r="Q79" s="54">
        <f t="shared" si="18"/>
        <v>0</v>
      </c>
      <c r="R79" s="55">
        <f t="shared" si="19"/>
        <v>0</v>
      </c>
      <c r="S79" s="52">
        <f t="shared" si="4"/>
        <v>0</v>
      </c>
      <c r="T79" s="52"/>
      <c r="U79" s="52"/>
      <c r="V79" s="52">
        <f t="shared" si="5"/>
        <v>0</v>
      </c>
      <c r="W79" s="52"/>
      <c r="X79" s="52"/>
      <c r="Y79" s="52">
        <f t="shared" si="6"/>
        <v>0</v>
      </c>
      <c r="Z79" s="55">
        <v>45907</v>
      </c>
      <c r="AA79" s="55">
        <v>45907</v>
      </c>
      <c r="AB79" s="52">
        <f t="shared" si="7"/>
        <v>0</v>
      </c>
      <c r="AC79" s="17">
        <v>0</v>
      </c>
      <c r="AD79" s="55"/>
      <c r="AE79" s="52">
        <f t="shared" si="8"/>
        <v>0</v>
      </c>
      <c r="AF79" s="50">
        <f t="shared" si="9"/>
        <v>46481.5</v>
      </c>
      <c r="AG79" s="50">
        <f t="shared" si="10"/>
        <v>46481.5</v>
      </c>
      <c r="AH79" s="50">
        <f t="shared" si="11"/>
        <v>0</v>
      </c>
      <c r="AI79" s="17">
        <v>43838.1</v>
      </c>
      <c r="AJ79" s="56">
        <v>43838.1</v>
      </c>
      <c r="AK79" s="50">
        <f t="shared" si="12"/>
        <v>0</v>
      </c>
      <c r="AL79" s="22"/>
      <c r="AM79" s="53"/>
      <c r="AN79" s="50">
        <f t="shared" si="13"/>
        <v>0</v>
      </c>
      <c r="AO79" s="26"/>
      <c r="AP79" s="53"/>
      <c r="AQ79" s="50">
        <f t="shared" si="14"/>
        <v>0</v>
      </c>
      <c r="AR79" s="55">
        <v>2643.4</v>
      </c>
      <c r="AS79" s="55">
        <v>2643.4</v>
      </c>
      <c r="AT79" s="50">
        <f t="shared" si="15"/>
        <v>0</v>
      </c>
    </row>
    <row r="80" spans="2:46" s="45" customFormat="1" ht="15">
      <c r="B80" s="48">
        <v>60</v>
      </c>
      <c r="C80" s="57" t="s">
        <v>90</v>
      </c>
      <c r="D80" s="12">
        <v>1538.3</v>
      </c>
      <c r="E80" s="50">
        <f t="shared" si="16"/>
        <v>32730.9</v>
      </c>
      <c r="F80" s="50">
        <f t="shared" si="17"/>
        <v>32730.9</v>
      </c>
      <c r="G80" s="50">
        <f t="shared" si="0"/>
        <v>0</v>
      </c>
      <c r="H80" s="51"/>
      <c r="I80" s="51"/>
      <c r="J80" s="52">
        <f t="shared" si="1"/>
        <v>0</v>
      </c>
      <c r="K80" s="17"/>
      <c r="L80" s="52"/>
      <c r="M80" s="52">
        <f t="shared" si="2"/>
        <v>0</v>
      </c>
      <c r="N80" s="53">
        <v>10</v>
      </c>
      <c r="O80" s="53">
        <v>10</v>
      </c>
      <c r="P80" s="52">
        <f t="shared" si="3"/>
        <v>0</v>
      </c>
      <c r="Q80" s="54">
        <f t="shared" si="18"/>
        <v>0</v>
      </c>
      <c r="R80" s="55">
        <f t="shared" si="19"/>
        <v>0</v>
      </c>
      <c r="S80" s="52">
        <f t="shared" si="4"/>
        <v>0</v>
      </c>
      <c r="T80" s="52"/>
      <c r="U80" s="52"/>
      <c r="V80" s="52">
        <f t="shared" si="5"/>
        <v>0</v>
      </c>
      <c r="W80" s="52"/>
      <c r="X80" s="52"/>
      <c r="Y80" s="52">
        <f t="shared" si="6"/>
        <v>0</v>
      </c>
      <c r="Z80" s="55">
        <v>32720.9</v>
      </c>
      <c r="AA80" s="55">
        <v>32720.9</v>
      </c>
      <c r="AB80" s="52">
        <f t="shared" si="7"/>
        <v>0</v>
      </c>
      <c r="AC80" s="17">
        <v>0</v>
      </c>
      <c r="AD80" s="55"/>
      <c r="AE80" s="52">
        <f t="shared" si="8"/>
        <v>0</v>
      </c>
      <c r="AF80" s="50">
        <f t="shared" si="9"/>
        <v>32583.4</v>
      </c>
      <c r="AG80" s="50">
        <f t="shared" si="10"/>
        <v>32583.4</v>
      </c>
      <c r="AH80" s="50">
        <f t="shared" si="11"/>
        <v>0</v>
      </c>
      <c r="AI80" s="17">
        <v>29739.4</v>
      </c>
      <c r="AJ80" s="56">
        <v>29739.4</v>
      </c>
      <c r="AK80" s="50">
        <f t="shared" si="12"/>
        <v>0</v>
      </c>
      <c r="AL80" s="22"/>
      <c r="AM80" s="53"/>
      <c r="AN80" s="50">
        <f t="shared" si="13"/>
        <v>0</v>
      </c>
      <c r="AO80" s="26"/>
      <c r="AP80" s="53"/>
      <c r="AQ80" s="50">
        <f t="shared" si="14"/>
        <v>0</v>
      </c>
      <c r="AR80" s="55">
        <v>2844</v>
      </c>
      <c r="AS80" s="55">
        <v>2844</v>
      </c>
      <c r="AT80" s="50">
        <f t="shared" si="15"/>
        <v>0</v>
      </c>
    </row>
    <row r="81" spans="2:46" s="45" customFormat="1" ht="15">
      <c r="B81" s="48">
        <v>61</v>
      </c>
      <c r="C81" s="57" t="s">
        <v>91</v>
      </c>
      <c r="D81" s="12">
        <v>2363.3000000000002</v>
      </c>
      <c r="E81" s="50">
        <f t="shared" si="16"/>
        <v>22026</v>
      </c>
      <c r="F81" s="50">
        <f t="shared" si="17"/>
        <v>22026</v>
      </c>
      <c r="G81" s="50">
        <f t="shared" si="0"/>
        <v>0</v>
      </c>
      <c r="H81" s="51"/>
      <c r="I81" s="51"/>
      <c r="J81" s="52">
        <f t="shared" si="1"/>
        <v>0</v>
      </c>
      <c r="K81" s="17"/>
      <c r="L81" s="52"/>
      <c r="M81" s="52">
        <f t="shared" si="2"/>
        <v>0</v>
      </c>
      <c r="N81" s="53"/>
      <c r="O81" s="53"/>
      <c r="P81" s="52">
        <f t="shared" si="3"/>
        <v>0</v>
      </c>
      <c r="Q81" s="54">
        <f t="shared" si="18"/>
        <v>0</v>
      </c>
      <c r="R81" s="55">
        <f t="shared" si="19"/>
        <v>0</v>
      </c>
      <c r="S81" s="52">
        <f t="shared" si="4"/>
        <v>0</v>
      </c>
      <c r="T81" s="52"/>
      <c r="U81" s="52"/>
      <c r="V81" s="52">
        <f t="shared" si="5"/>
        <v>0</v>
      </c>
      <c r="W81" s="52"/>
      <c r="X81" s="52"/>
      <c r="Y81" s="52">
        <f t="shared" si="6"/>
        <v>0</v>
      </c>
      <c r="Z81" s="55">
        <v>22026</v>
      </c>
      <c r="AA81" s="55">
        <v>22026</v>
      </c>
      <c r="AB81" s="52">
        <f t="shared" si="7"/>
        <v>0</v>
      </c>
      <c r="AC81" s="17">
        <v>0</v>
      </c>
      <c r="AD81" s="55"/>
      <c r="AE81" s="52">
        <f t="shared" si="8"/>
        <v>0</v>
      </c>
      <c r="AF81" s="50">
        <f t="shared" si="9"/>
        <v>22504.7</v>
      </c>
      <c r="AG81" s="50">
        <f t="shared" si="10"/>
        <v>22504.7</v>
      </c>
      <c r="AH81" s="50">
        <f t="shared" si="11"/>
        <v>0</v>
      </c>
      <c r="AI81" s="17">
        <v>21430.799999999999</v>
      </c>
      <c r="AJ81" s="56">
        <v>21430.799999999999</v>
      </c>
      <c r="AK81" s="50">
        <f t="shared" si="12"/>
        <v>0</v>
      </c>
      <c r="AL81" s="22"/>
      <c r="AM81" s="53"/>
      <c r="AN81" s="50">
        <f t="shared" si="13"/>
        <v>0</v>
      </c>
      <c r="AO81" s="26"/>
      <c r="AP81" s="53"/>
      <c r="AQ81" s="50">
        <f t="shared" si="14"/>
        <v>0</v>
      </c>
      <c r="AR81" s="55">
        <v>1073.9000000000001</v>
      </c>
      <c r="AS81" s="55">
        <v>1073.9000000000001</v>
      </c>
      <c r="AT81" s="50">
        <f t="shared" si="15"/>
        <v>0</v>
      </c>
    </row>
    <row r="82" spans="2:46" s="45" customFormat="1" ht="15">
      <c r="B82" s="48">
        <v>62</v>
      </c>
      <c r="C82" s="57" t="s">
        <v>92</v>
      </c>
      <c r="D82" s="12">
        <v>36.4</v>
      </c>
      <c r="E82" s="50">
        <f t="shared" si="16"/>
        <v>34351.300000000003</v>
      </c>
      <c r="F82" s="50">
        <f t="shared" si="17"/>
        <v>34351.300000000003</v>
      </c>
      <c r="G82" s="50">
        <f t="shared" si="0"/>
        <v>0</v>
      </c>
      <c r="H82" s="51">
        <v>242</v>
      </c>
      <c r="I82" s="51">
        <v>242</v>
      </c>
      <c r="J82" s="52">
        <f t="shared" si="1"/>
        <v>0</v>
      </c>
      <c r="K82" s="17"/>
      <c r="L82" s="52"/>
      <c r="M82" s="52">
        <f t="shared" si="2"/>
        <v>0</v>
      </c>
      <c r="N82" s="53"/>
      <c r="O82" s="53"/>
      <c r="P82" s="52">
        <f t="shared" si="3"/>
        <v>0</v>
      </c>
      <c r="Q82" s="54">
        <f t="shared" si="18"/>
        <v>0</v>
      </c>
      <c r="R82" s="55">
        <f t="shared" si="19"/>
        <v>0</v>
      </c>
      <c r="S82" s="52">
        <f t="shared" si="4"/>
        <v>0</v>
      </c>
      <c r="T82" s="52"/>
      <c r="U82" s="52"/>
      <c r="V82" s="52">
        <f t="shared" si="5"/>
        <v>0</v>
      </c>
      <c r="W82" s="52"/>
      <c r="X82" s="52"/>
      <c r="Y82" s="52">
        <f t="shared" si="6"/>
        <v>0</v>
      </c>
      <c r="Z82" s="55">
        <v>34109.300000000003</v>
      </c>
      <c r="AA82" s="55">
        <v>34109.300000000003</v>
      </c>
      <c r="AB82" s="52">
        <f t="shared" si="7"/>
        <v>0</v>
      </c>
      <c r="AC82" s="17">
        <v>0</v>
      </c>
      <c r="AD82" s="55"/>
      <c r="AE82" s="52">
        <f t="shared" si="8"/>
        <v>0</v>
      </c>
      <c r="AF82" s="50">
        <f t="shared" si="9"/>
        <v>34331.799999999996</v>
      </c>
      <c r="AG82" s="50">
        <f t="shared" si="10"/>
        <v>34331.799999999996</v>
      </c>
      <c r="AH82" s="50">
        <f t="shared" si="11"/>
        <v>0</v>
      </c>
      <c r="AI82" s="17">
        <v>31427.1</v>
      </c>
      <c r="AJ82" s="56">
        <v>31427.1</v>
      </c>
      <c r="AK82" s="50">
        <f t="shared" si="12"/>
        <v>0</v>
      </c>
      <c r="AL82" s="22"/>
      <c r="AM82" s="53"/>
      <c r="AN82" s="50">
        <f t="shared" si="13"/>
        <v>0</v>
      </c>
      <c r="AO82" s="26"/>
      <c r="AP82" s="53"/>
      <c r="AQ82" s="50">
        <f t="shared" si="14"/>
        <v>0</v>
      </c>
      <c r="AR82" s="55">
        <v>2904.7</v>
      </c>
      <c r="AS82" s="55">
        <v>2904.7</v>
      </c>
      <c r="AT82" s="50">
        <f t="shared" si="15"/>
        <v>0</v>
      </c>
    </row>
    <row r="83" spans="2:46" s="45" customFormat="1" ht="15">
      <c r="B83" s="48">
        <v>63</v>
      </c>
      <c r="C83" s="57" t="s">
        <v>93</v>
      </c>
      <c r="D83" s="12">
        <v>618.5</v>
      </c>
      <c r="E83" s="50">
        <f t="shared" si="16"/>
        <v>35417.4</v>
      </c>
      <c r="F83" s="50">
        <f t="shared" si="17"/>
        <v>35417.4</v>
      </c>
      <c r="G83" s="50">
        <f t="shared" si="0"/>
        <v>0</v>
      </c>
      <c r="H83" s="51"/>
      <c r="I83" s="51"/>
      <c r="J83" s="52">
        <f t="shared" si="1"/>
        <v>0</v>
      </c>
      <c r="K83" s="17"/>
      <c r="L83" s="52"/>
      <c r="M83" s="52">
        <f t="shared" si="2"/>
        <v>0</v>
      </c>
      <c r="N83" s="53"/>
      <c r="O83" s="53"/>
      <c r="P83" s="52">
        <f t="shared" si="3"/>
        <v>0</v>
      </c>
      <c r="Q83" s="54">
        <f t="shared" si="18"/>
        <v>0</v>
      </c>
      <c r="R83" s="55">
        <f t="shared" si="19"/>
        <v>0</v>
      </c>
      <c r="S83" s="52">
        <f t="shared" si="4"/>
        <v>0</v>
      </c>
      <c r="T83" s="52"/>
      <c r="U83" s="52"/>
      <c r="V83" s="52">
        <f t="shared" si="5"/>
        <v>0</v>
      </c>
      <c r="W83" s="52"/>
      <c r="X83" s="52"/>
      <c r="Y83" s="52">
        <f t="shared" si="6"/>
        <v>0</v>
      </c>
      <c r="Z83" s="55">
        <v>35417.4</v>
      </c>
      <c r="AA83" s="55">
        <v>35417.4</v>
      </c>
      <c r="AB83" s="52">
        <f t="shared" si="7"/>
        <v>0</v>
      </c>
      <c r="AC83" s="17">
        <v>0</v>
      </c>
      <c r="AD83" s="55"/>
      <c r="AE83" s="52">
        <f t="shared" si="8"/>
        <v>0</v>
      </c>
      <c r="AF83" s="50">
        <f t="shared" si="9"/>
        <v>35693.1</v>
      </c>
      <c r="AG83" s="50">
        <f t="shared" si="10"/>
        <v>35693.1</v>
      </c>
      <c r="AH83" s="50">
        <f t="shared" si="11"/>
        <v>0</v>
      </c>
      <c r="AI83" s="17">
        <v>33065</v>
      </c>
      <c r="AJ83" s="56">
        <v>33065</v>
      </c>
      <c r="AK83" s="50">
        <f t="shared" si="12"/>
        <v>0</v>
      </c>
      <c r="AL83" s="22"/>
      <c r="AM83" s="53"/>
      <c r="AN83" s="50">
        <f t="shared" si="13"/>
        <v>0</v>
      </c>
      <c r="AO83" s="26"/>
      <c r="AP83" s="53"/>
      <c r="AQ83" s="50">
        <f t="shared" si="14"/>
        <v>0</v>
      </c>
      <c r="AR83" s="55">
        <v>2628.1</v>
      </c>
      <c r="AS83" s="55">
        <v>2628.1</v>
      </c>
      <c r="AT83" s="50">
        <f t="shared" si="15"/>
        <v>0</v>
      </c>
    </row>
    <row r="84" spans="2:46" s="45" customFormat="1" ht="15">
      <c r="B84" s="48">
        <v>64</v>
      </c>
      <c r="C84" s="57" t="s">
        <v>94</v>
      </c>
      <c r="D84" s="12">
        <v>4547.3</v>
      </c>
      <c r="E84" s="50">
        <f t="shared" si="16"/>
        <v>28857.200000000001</v>
      </c>
      <c r="F84" s="50">
        <f t="shared" si="17"/>
        <v>28857.200000000001</v>
      </c>
      <c r="G84" s="50">
        <f t="shared" si="0"/>
        <v>0</v>
      </c>
      <c r="H84" s="51"/>
      <c r="I84" s="51"/>
      <c r="J84" s="52">
        <f t="shared" si="1"/>
        <v>0</v>
      </c>
      <c r="K84" s="17"/>
      <c r="L84" s="52"/>
      <c r="M84" s="52">
        <f t="shared" si="2"/>
        <v>0</v>
      </c>
      <c r="N84" s="53">
        <v>999.3</v>
      </c>
      <c r="O84" s="53">
        <v>999.3</v>
      </c>
      <c r="P84" s="52">
        <f t="shared" si="3"/>
        <v>0</v>
      </c>
      <c r="Q84" s="54">
        <f t="shared" si="18"/>
        <v>0</v>
      </c>
      <c r="R84" s="55">
        <f t="shared" si="19"/>
        <v>0</v>
      </c>
      <c r="S84" s="52">
        <f t="shared" si="4"/>
        <v>0</v>
      </c>
      <c r="T84" s="52"/>
      <c r="U84" s="52"/>
      <c r="V84" s="52">
        <f t="shared" si="5"/>
        <v>0</v>
      </c>
      <c r="W84" s="52"/>
      <c r="X84" s="52"/>
      <c r="Y84" s="52">
        <f t="shared" si="6"/>
        <v>0</v>
      </c>
      <c r="Z84" s="55">
        <v>27857.9</v>
      </c>
      <c r="AA84" s="55">
        <v>27857.9</v>
      </c>
      <c r="AB84" s="52">
        <f t="shared" si="7"/>
        <v>0</v>
      </c>
      <c r="AC84" s="17">
        <v>0</v>
      </c>
      <c r="AD84" s="55"/>
      <c r="AE84" s="52">
        <f t="shared" si="8"/>
        <v>0</v>
      </c>
      <c r="AF84" s="50">
        <f t="shared" si="9"/>
        <v>31188.6</v>
      </c>
      <c r="AG84" s="50">
        <f t="shared" si="10"/>
        <v>31188.6</v>
      </c>
      <c r="AH84" s="50">
        <f t="shared" si="11"/>
        <v>0</v>
      </c>
      <c r="AI84" s="17">
        <v>26189.5</v>
      </c>
      <c r="AJ84" s="56">
        <v>26189.5</v>
      </c>
      <c r="AK84" s="50">
        <f t="shared" si="12"/>
        <v>0</v>
      </c>
      <c r="AL84" s="22"/>
      <c r="AM84" s="53"/>
      <c r="AN84" s="50">
        <f t="shared" si="13"/>
        <v>0</v>
      </c>
      <c r="AO84" s="26"/>
      <c r="AP84" s="53"/>
      <c r="AQ84" s="50">
        <f t="shared" si="14"/>
        <v>0</v>
      </c>
      <c r="AR84" s="55">
        <v>4999.1000000000004</v>
      </c>
      <c r="AS84" s="55">
        <v>4999.1000000000004</v>
      </c>
      <c r="AT84" s="50">
        <f t="shared" si="15"/>
        <v>0</v>
      </c>
    </row>
    <row r="85" spans="2:46" s="45" customFormat="1" ht="15">
      <c r="B85" s="48">
        <v>65</v>
      </c>
      <c r="C85" s="57" t="s">
        <v>95</v>
      </c>
      <c r="D85" s="12">
        <v>768.9</v>
      </c>
      <c r="E85" s="50">
        <f t="shared" si="16"/>
        <v>22388.9</v>
      </c>
      <c r="F85" s="50">
        <f t="shared" si="17"/>
        <v>22388.9</v>
      </c>
      <c r="G85" s="50">
        <f t="shared" si="0"/>
        <v>0</v>
      </c>
      <c r="H85" s="51">
        <v>364</v>
      </c>
      <c r="I85" s="51">
        <v>364</v>
      </c>
      <c r="J85" s="52">
        <f t="shared" si="1"/>
        <v>0</v>
      </c>
      <c r="K85" s="17"/>
      <c r="L85" s="52"/>
      <c r="M85" s="52">
        <f t="shared" si="2"/>
        <v>0</v>
      </c>
      <c r="N85" s="53"/>
      <c r="O85" s="53"/>
      <c r="P85" s="52">
        <f t="shared" si="3"/>
        <v>0</v>
      </c>
      <c r="Q85" s="54">
        <f t="shared" si="18"/>
        <v>0</v>
      </c>
      <c r="R85" s="55">
        <f t="shared" si="19"/>
        <v>0</v>
      </c>
      <c r="S85" s="52">
        <f t="shared" si="4"/>
        <v>0</v>
      </c>
      <c r="T85" s="52"/>
      <c r="U85" s="52"/>
      <c r="V85" s="52">
        <f t="shared" ref="V85:V148" si="20">T85-U85</f>
        <v>0</v>
      </c>
      <c r="W85" s="52"/>
      <c r="X85" s="52"/>
      <c r="Y85" s="52">
        <f t="shared" ref="Y85:Y148" si="21">W85-X85</f>
        <v>0</v>
      </c>
      <c r="Z85" s="55">
        <v>22024.9</v>
      </c>
      <c r="AA85" s="55">
        <v>22024.9</v>
      </c>
      <c r="AB85" s="52">
        <f t="shared" si="7"/>
        <v>0</v>
      </c>
      <c r="AC85" s="17">
        <v>0</v>
      </c>
      <c r="AD85" s="55"/>
      <c r="AE85" s="52">
        <f t="shared" si="8"/>
        <v>0</v>
      </c>
      <c r="AF85" s="50">
        <f t="shared" si="9"/>
        <v>22050.799999999999</v>
      </c>
      <c r="AG85" s="50">
        <f t="shared" si="10"/>
        <v>22050.799999999999</v>
      </c>
      <c r="AH85" s="50">
        <f t="shared" si="11"/>
        <v>0</v>
      </c>
      <c r="AI85" s="17">
        <v>20085</v>
      </c>
      <c r="AJ85" s="56">
        <v>20085</v>
      </c>
      <c r="AK85" s="50">
        <f t="shared" si="12"/>
        <v>0</v>
      </c>
      <c r="AL85" s="22"/>
      <c r="AM85" s="53"/>
      <c r="AN85" s="50">
        <f t="shared" si="13"/>
        <v>0</v>
      </c>
      <c r="AO85" s="26"/>
      <c r="AP85" s="53"/>
      <c r="AQ85" s="50">
        <f t="shared" si="14"/>
        <v>0</v>
      </c>
      <c r="AR85" s="55">
        <v>1965.8</v>
      </c>
      <c r="AS85" s="55">
        <v>1965.8</v>
      </c>
      <c r="AT85" s="50">
        <f t="shared" si="15"/>
        <v>0</v>
      </c>
    </row>
    <row r="86" spans="2:46" s="45" customFormat="1" ht="15">
      <c r="B86" s="48">
        <v>66</v>
      </c>
      <c r="C86" s="57" t="s">
        <v>96</v>
      </c>
      <c r="D86" s="12">
        <v>1094.3</v>
      </c>
      <c r="E86" s="50">
        <f t="shared" ref="E86:F149" si="22">SUM(H86+N86+K86+Q86+Z86+AC86)</f>
        <v>30222.2</v>
      </c>
      <c r="F86" s="50">
        <f t="shared" si="22"/>
        <v>30222.2</v>
      </c>
      <c r="G86" s="50">
        <f t="shared" si="0"/>
        <v>0</v>
      </c>
      <c r="H86" s="51">
        <v>208</v>
      </c>
      <c r="I86" s="51">
        <v>208</v>
      </c>
      <c r="J86" s="52">
        <f t="shared" si="1"/>
        <v>0</v>
      </c>
      <c r="K86" s="17"/>
      <c r="L86" s="52"/>
      <c r="M86" s="52">
        <f t="shared" si="2"/>
        <v>0</v>
      </c>
      <c r="N86" s="53"/>
      <c r="O86" s="53"/>
      <c r="P86" s="52">
        <f t="shared" si="3"/>
        <v>0</v>
      </c>
      <c r="Q86" s="54">
        <f t="shared" ref="Q86:Q149" si="23">T86+W86</f>
        <v>0</v>
      </c>
      <c r="R86" s="55">
        <f t="shared" ref="R86:R149" si="24">U86+X86</f>
        <v>0</v>
      </c>
      <c r="S86" s="52">
        <f t="shared" si="4"/>
        <v>0</v>
      </c>
      <c r="T86" s="52"/>
      <c r="U86" s="52"/>
      <c r="V86" s="52">
        <f t="shared" si="20"/>
        <v>0</v>
      </c>
      <c r="W86" s="52"/>
      <c r="X86" s="52"/>
      <c r="Y86" s="52">
        <f t="shared" si="21"/>
        <v>0</v>
      </c>
      <c r="Z86" s="55">
        <v>30014.2</v>
      </c>
      <c r="AA86" s="55">
        <v>30014.2</v>
      </c>
      <c r="AB86" s="52">
        <f t="shared" si="7"/>
        <v>0</v>
      </c>
      <c r="AC86" s="17">
        <v>0</v>
      </c>
      <c r="AD86" s="55"/>
      <c r="AE86" s="52">
        <f t="shared" si="8"/>
        <v>0</v>
      </c>
      <c r="AF86" s="50">
        <f t="shared" si="9"/>
        <v>30401</v>
      </c>
      <c r="AG86" s="50">
        <f t="shared" si="10"/>
        <v>30401</v>
      </c>
      <c r="AH86" s="50">
        <f t="shared" si="11"/>
        <v>0</v>
      </c>
      <c r="AI86" s="17">
        <v>28777.4</v>
      </c>
      <c r="AJ86" s="56">
        <v>28777.4</v>
      </c>
      <c r="AK86" s="50">
        <f t="shared" si="12"/>
        <v>0</v>
      </c>
      <c r="AL86" s="22"/>
      <c r="AM86" s="53"/>
      <c r="AN86" s="50">
        <f t="shared" si="13"/>
        <v>0</v>
      </c>
      <c r="AO86" s="26"/>
      <c r="AP86" s="53"/>
      <c r="AQ86" s="50">
        <f t="shared" si="14"/>
        <v>0</v>
      </c>
      <c r="AR86" s="55">
        <v>1623.6</v>
      </c>
      <c r="AS86" s="55">
        <v>1623.6</v>
      </c>
      <c r="AT86" s="50">
        <f t="shared" si="15"/>
        <v>0</v>
      </c>
    </row>
    <row r="87" spans="2:46" s="45" customFormat="1" ht="15">
      <c r="B87" s="48">
        <v>67</v>
      </c>
      <c r="C87" s="57" t="s">
        <v>97</v>
      </c>
      <c r="D87" s="12">
        <v>24.9</v>
      </c>
      <c r="E87" s="50">
        <f t="shared" si="22"/>
        <v>32170.6</v>
      </c>
      <c r="F87" s="50">
        <f t="shared" si="22"/>
        <v>32170.6</v>
      </c>
      <c r="G87" s="50">
        <f t="shared" si="0"/>
        <v>0</v>
      </c>
      <c r="H87" s="51"/>
      <c r="I87" s="51"/>
      <c r="J87" s="52">
        <f t="shared" si="1"/>
        <v>0</v>
      </c>
      <c r="K87" s="52">
        <v>499.6</v>
      </c>
      <c r="L87" s="52">
        <v>499.6</v>
      </c>
      <c r="M87" s="52">
        <f t="shared" si="2"/>
        <v>0</v>
      </c>
      <c r="N87" s="53">
        <v>2200</v>
      </c>
      <c r="O87" s="53">
        <v>2200</v>
      </c>
      <c r="P87" s="52">
        <f t="shared" si="3"/>
        <v>0</v>
      </c>
      <c r="Q87" s="54">
        <f t="shared" si="23"/>
        <v>0</v>
      </c>
      <c r="R87" s="55">
        <f t="shared" si="24"/>
        <v>0</v>
      </c>
      <c r="S87" s="52">
        <f t="shared" si="4"/>
        <v>0</v>
      </c>
      <c r="T87" s="52"/>
      <c r="U87" s="52"/>
      <c r="V87" s="52">
        <f t="shared" si="20"/>
        <v>0</v>
      </c>
      <c r="W87" s="52"/>
      <c r="X87" s="52"/>
      <c r="Y87" s="52">
        <f t="shared" si="21"/>
        <v>0</v>
      </c>
      <c r="Z87" s="55">
        <v>29471</v>
      </c>
      <c r="AA87" s="55">
        <v>29471</v>
      </c>
      <c r="AB87" s="52">
        <f t="shared" si="7"/>
        <v>0</v>
      </c>
      <c r="AC87" s="17">
        <v>0</v>
      </c>
      <c r="AD87" s="55"/>
      <c r="AE87" s="52">
        <f t="shared" si="8"/>
        <v>0</v>
      </c>
      <c r="AF87" s="50">
        <f t="shared" si="9"/>
        <v>32045.3</v>
      </c>
      <c r="AG87" s="50">
        <f t="shared" si="10"/>
        <v>32045.3</v>
      </c>
      <c r="AH87" s="50">
        <f t="shared" si="11"/>
        <v>0</v>
      </c>
      <c r="AI87" s="17">
        <v>28016.3</v>
      </c>
      <c r="AJ87" s="56">
        <v>28016.3</v>
      </c>
      <c r="AK87" s="50">
        <f t="shared" si="12"/>
        <v>0</v>
      </c>
      <c r="AL87" s="22"/>
      <c r="AM87" s="53"/>
      <c r="AN87" s="50">
        <f t="shared" si="13"/>
        <v>0</v>
      </c>
      <c r="AO87" s="26"/>
      <c r="AP87" s="53"/>
      <c r="AQ87" s="50">
        <f t="shared" si="14"/>
        <v>0</v>
      </c>
      <c r="AR87" s="55">
        <v>4029</v>
      </c>
      <c r="AS87" s="55">
        <v>4029</v>
      </c>
      <c r="AT87" s="50">
        <f t="shared" si="15"/>
        <v>0</v>
      </c>
    </row>
    <row r="88" spans="2:46" s="45" customFormat="1" ht="15">
      <c r="B88" s="48">
        <v>68</v>
      </c>
      <c r="C88" s="57" t="s">
        <v>98</v>
      </c>
      <c r="D88" s="12">
        <v>720.6</v>
      </c>
      <c r="E88" s="50">
        <f t="shared" si="22"/>
        <v>26920.1</v>
      </c>
      <c r="F88" s="50">
        <f t="shared" si="22"/>
        <v>26920.1</v>
      </c>
      <c r="G88" s="50">
        <f t="shared" si="0"/>
        <v>0</v>
      </c>
      <c r="H88" s="51"/>
      <c r="I88" s="51"/>
      <c r="J88" s="52">
        <f t="shared" si="1"/>
        <v>0</v>
      </c>
      <c r="K88" s="17"/>
      <c r="L88" s="52"/>
      <c r="M88" s="52">
        <f t="shared" si="2"/>
        <v>0</v>
      </c>
      <c r="N88" s="53"/>
      <c r="O88" s="53"/>
      <c r="P88" s="52">
        <f t="shared" si="3"/>
        <v>0</v>
      </c>
      <c r="Q88" s="54">
        <f t="shared" si="23"/>
        <v>0</v>
      </c>
      <c r="R88" s="55">
        <f t="shared" si="24"/>
        <v>0</v>
      </c>
      <c r="S88" s="52">
        <f t="shared" si="4"/>
        <v>0</v>
      </c>
      <c r="T88" s="52"/>
      <c r="U88" s="52"/>
      <c r="V88" s="52">
        <f t="shared" si="20"/>
        <v>0</v>
      </c>
      <c r="W88" s="52"/>
      <c r="X88" s="52"/>
      <c r="Y88" s="52">
        <f t="shared" si="21"/>
        <v>0</v>
      </c>
      <c r="Z88" s="55">
        <v>26920.1</v>
      </c>
      <c r="AA88" s="55">
        <v>26920.1</v>
      </c>
      <c r="AB88" s="52">
        <f t="shared" si="7"/>
        <v>0</v>
      </c>
      <c r="AC88" s="17">
        <v>0</v>
      </c>
      <c r="AD88" s="55"/>
      <c r="AE88" s="52">
        <f t="shared" si="8"/>
        <v>0</v>
      </c>
      <c r="AF88" s="50">
        <f t="shared" si="9"/>
        <v>26821.699999999997</v>
      </c>
      <c r="AG88" s="50">
        <f t="shared" si="10"/>
        <v>26821.699999999997</v>
      </c>
      <c r="AH88" s="50">
        <f t="shared" si="11"/>
        <v>0</v>
      </c>
      <c r="AI88" s="17">
        <v>26127.1</v>
      </c>
      <c r="AJ88" s="56">
        <v>26127.1</v>
      </c>
      <c r="AK88" s="50">
        <f t="shared" si="12"/>
        <v>0</v>
      </c>
      <c r="AL88" s="22"/>
      <c r="AM88" s="53"/>
      <c r="AN88" s="50">
        <f t="shared" si="13"/>
        <v>0</v>
      </c>
      <c r="AO88" s="26"/>
      <c r="AP88" s="53"/>
      <c r="AQ88" s="50">
        <f t="shared" si="14"/>
        <v>0</v>
      </c>
      <c r="AR88" s="55">
        <v>694.6</v>
      </c>
      <c r="AS88" s="55">
        <v>694.6</v>
      </c>
      <c r="AT88" s="50">
        <f t="shared" si="15"/>
        <v>0</v>
      </c>
    </row>
    <row r="89" spans="2:46" s="45" customFormat="1" ht="15">
      <c r="B89" s="48">
        <v>69</v>
      </c>
      <c r="C89" s="57" t="s">
        <v>99</v>
      </c>
      <c r="D89" s="12">
        <v>105.7</v>
      </c>
      <c r="E89" s="50">
        <f t="shared" si="22"/>
        <v>29053.8</v>
      </c>
      <c r="F89" s="50">
        <f t="shared" si="22"/>
        <v>29053.8</v>
      </c>
      <c r="G89" s="50">
        <f t="shared" si="0"/>
        <v>0</v>
      </c>
      <c r="H89" s="51">
        <v>208</v>
      </c>
      <c r="I89" s="51">
        <v>208</v>
      </c>
      <c r="J89" s="52">
        <f t="shared" si="1"/>
        <v>0</v>
      </c>
      <c r="K89" s="17"/>
      <c r="L89" s="52"/>
      <c r="M89" s="52">
        <f t="shared" si="2"/>
        <v>0</v>
      </c>
      <c r="N89" s="53"/>
      <c r="O89" s="53"/>
      <c r="P89" s="52">
        <f t="shared" si="3"/>
        <v>0</v>
      </c>
      <c r="Q89" s="54">
        <f t="shared" si="23"/>
        <v>0</v>
      </c>
      <c r="R89" s="55">
        <f t="shared" si="24"/>
        <v>0</v>
      </c>
      <c r="S89" s="52">
        <f t="shared" si="4"/>
        <v>0</v>
      </c>
      <c r="T89" s="52"/>
      <c r="U89" s="52"/>
      <c r="V89" s="52">
        <f t="shared" si="20"/>
        <v>0</v>
      </c>
      <c r="W89" s="52"/>
      <c r="X89" s="52"/>
      <c r="Y89" s="52">
        <f t="shared" si="21"/>
        <v>0</v>
      </c>
      <c r="Z89" s="55">
        <v>28845.8</v>
      </c>
      <c r="AA89" s="55">
        <v>28845.8</v>
      </c>
      <c r="AB89" s="52">
        <f t="shared" si="7"/>
        <v>0</v>
      </c>
      <c r="AC89" s="17">
        <v>0</v>
      </c>
      <c r="AD89" s="55"/>
      <c r="AE89" s="52">
        <f t="shared" si="8"/>
        <v>0</v>
      </c>
      <c r="AF89" s="50">
        <f t="shared" si="9"/>
        <v>28885.5</v>
      </c>
      <c r="AG89" s="50">
        <f t="shared" si="10"/>
        <v>28885.5</v>
      </c>
      <c r="AH89" s="50">
        <f t="shared" si="11"/>
        <v>0</v>
      </c>
      <c r="AI89" s="17">
        <v>26965.1</v>
      </c>
      <c r="AJ89" s="56">
        <v>26965.1</v>
      </c>
      <c r="AK89" s="50">
        <f t="shared" si="12"/>
        <v>0</v>
      </c>
      <c r="AL89" s="22"/>
      <c r="AM89" s="53"/>
      <c r="AN89" s="50">
        <f t="shared" si="13"/>
        <v>0</v>
      </c>
      <c r="AO89" s="26"/>
      <c r="AP89" s="53"/>
      <c r="AQ89" s="50">
        <f t="shared" si="14"/>
        <v>0</v>
      </c>
      <c r="AR89" s="55">
        <v>1920.4</v>
      </c>
      <c r="AS89" s="55">
        <v>1920.4</v>
      </c>
      <c r="AT89" s="50">
        <f t="shared" si="15"/>
        <v>0</v>
      </c>
    </row>
    <row r="90" spans="2:46" s="45" customFormat="1" ht="15">
      <c r="B90" s="48">
        <v>70</v>
      </c>
      <c r="C90" s="57" t="s">
        <v>100</v>
      </c>
      <c r="D90" s="12">
        <v>392</v>
      </c>
      <c r="E90" s="50">
        <f t="shared" si="22"/>
        <v>39399.599999999999</v>
      </c>
      <c r="F90" s="50">
        <f t="shared" si="22"/>
        <v>39399.599999999999</v>
      </c>
      <c r="G90" s="50">
        <f t="shared" si="0"/>
        <v>0</v>
      </c>
      <c r="H90" s="51"/>
      <c r="I90" s="51"/>
      <c r="J90" s="52">
        <f t="shared" si="1"/>
        <v>0</v>
      </c>
      <c r="K90" s="17"/>
      <c r="L90" s="52"/>
      <c r="M90" s="52">
        <f t="shared" si="2"/>
        <v>0</v>
      </c>
      <c r="N90" s="53"/>
      <c r="O90" s="53"/>
      <c r="P90" s="52">
        <f t="shared" si="3"/>
        <v>0</v>
      </c>
      <c r="Q90" s="54">
        <f t="shared" si="23"/>
        <v>0</v>
      </c>
      <c r="R90" s="55">
        <f t="shared" si="24"/>
        <v>0</v>
      </c>
      <c r="S90" s="52">
        <f t="shared" si="4"/>
        <v>0</v>
      </c>
      <c r="T90" s="52"/>
      <c r="U90" s="52"/>
      <c r="V90" s="52">
        <f t="shared" si="20"/>
        <v>0</v>
      </c>
      <c r="W90" s="52"/>
      <c r="X90" s="52"/>
      <c r="Y90" s="52">
        <f t="shared" si="21"/>
        <v>0</v>
      </c>
      <c r="Z90" s="55">
        <v>39399.599999999999</v>
      </c>
      <c r="AA90" s="55">
        <v>39399.599999999999</v>
      </c>
      <c r="AB90" s="52">
        <f t="shared" si="7"/>
        <v>0</v>
      </c>
      <c r="AC90" s="17">
        <v>0</v>
      </c>
      <c r="AD90" s="55"/>
      <c r="AE90" s="52">
        <f t="shared" si="8"/>
        <v>0</v>
      </c>
      <c r="AF90" s="50">
        <f t="shared" si="9"/>
        <v>26275.899999999998</v>
      </c>
      <c r="AG90" s="50">
        <f t="shared" si="10"/>
        <v>26275.899999999998</v>
      </c>
      <c r="AH90" s="50">
        <f t="shared" si="11"/>
        <v>0</v>
      </c>
      <c r="AI90" s="17">
        <v>24145.599999999999</v>
      </c>
      <c r="AJ90" s="56">
        <v>24145.599999999999</v>
      </c>
      <c r="AK90" s="50">
        <f t="shared" si="12"/>
        <v>0</v>
      </c>
      <c r="AL90" s="22"/>
      <c r="AM90" s="53"/>
      <c r="AN90" s="50">
        <f t="shared" si="13"/>
        <v>0</v>
      </c>
      <c r="AO90" s="26"/>
      <c r="AP90" s="53"/>
      <c r="AQ90" s="50">
        <f t="shared" si="14"/>
        <v>0</v>
      </c>
      <c r="AR90" s="55">
        <v>2130.3000000000002</v>
      </c>
      <c r="AS90" s="55">
        <v>2130.3000000000002</v>
      </c>
      <c r="AT90" s="50">
        <f t="shared" si="15"/>
        <v>0</v>
      </c>
    </row>
    <row r="91" spans="2:46" s="45" customFormat="1" ht="15">
      <c r="B91" s="48">
        <v>71</v>
      </c>
      <c r="C91" s="57" t="s">
        <v>101</v>
      </c>
      <c r="D91" s="12">
        <v>3414.6</v>
      </c>
      <c r="E91" s="50">
        <f t="shared" si="22"/>
        <v>21828</v>
      </c>
      <c r="F91" s="50">
        <f t="shared" si="22"/>
        <v>21828</v>
      </c>
      <c r="G91" s="50">
        <f t="shared" si="0"/>
        <v>0</v>
      </c>
      <c r="H91" s="51"/>
      <c r="I91" s="51"/>
      <c r="J91" s="52">
        <f t="shared" si="1"/>
        <v>0</v>
      </c>
      <c r="K91" s="17"/>
      <c r="L91" s="52"/>
      <c r="M91" s="52">
        <f t="shared" si="2"/>
        <v>0</v>
      </c>
      <c r="N91" s="53"/>
      <c r="O91" s="53"/>
      <c r="P91" s="52">
        <f t="shared" si="3"/>
        <v>0</v>
      </c>
      <c r="Q91" s="54">
        <f t="shared" si="23"/>
        <v>0</v>
      </c>
      <c r="R91" s="55">
        <f t="shared" si="24"/>
        <v>0</v>
      </c>
      <c r="S91" s="52">
        <f t="shared" si="4"/>
        <v>0</v>
      </c>
      <c r="T91" s="52"/>
      <c r="U91" s="52"/>
      <c r="V91" s="52">
        <f t="shared" si="20"/>
        <v>0</v>
      </c>
      <c r="W91" s="52"/>
      <c r="X91" s="52"/>
      <c r="Y91" s="52">
        <f t="shared" si="21"/>
        <v>0</v>
      </c>
      <c r="Z91" s="55">
        <v>21828</v>
      </c>
      <c r="AA91" s="55">
        <v>21828</v>
      </c>
      <c r="AB91" s="52">
        <f t="shared" si="7"/>
        <v>0</v>
      </c>
      <c r="AC91" s="17">
        <v>0</v>
      </c>
      <c r="AD91" s="55"/>
      <c r="AE91" s="52">
        <f t="shared" si="8"/>
        <v>0</v>
      </c>
      <c r="AF91" s="50">
        <f t="shared" si="9"/>
        <v>20744</v>
      </c>
      <c r="AG91" s="50">
        <f t="shared" si="10"/>
        <v>20744</v>
      </c>
      <c r="AH91" s="50">
        <f t="shared" si="11"/>
        <v>0</v>
      </c>
      <c r="AI91" s="17">
        <v>19851.2</v>
      </c>
      <c r="AJ91" s="56">
        <v>19851.2</v>
      </c>
      <c r="AK91" s="50">
        <f t="shared" si="12"/>
        <v>0</v>
      </c>
      <c r="AL91" s="22"/>
      <c r="AM91" s="53"/>
      <c r="AN91" s="50">
        <f t="shared" si="13"/>
        <v>0</v>
      </c>
      <c r="AO91" s="26"/>
      <c r="AP91" s="53"/>
      <c r="AQ91" s="50">
        <f t="shared" si="14"/>
        <v>0</v>
      </c>
      <c r="AR91" s="55">
        <v>892.8</v>
      </c>
      <c r="AS91" s="55">
        <v>892.8</v>
      </c>
      <c r="AT91" s="50">
        <f t="shared" si="15"/>
        <v>0</v>
      </c>
    </row>
    <row r="92" spans="2:46" s="45" customFormat="1" ht="15">
      <c r="B92" s="48">
        <v>72</v>
      </c>
      <c r="C92" s="57" t="s">
        <v>102</v>
      </c>
      <c r="D92" s="12">
        <v>223.7</v>
      </c>
      <c r="E92" s="50">
        <f t="shared" si="22"/>
        <v>32824.1</v>
      </c>
      <c r="F92" s="50">
        <f t="shared" si="22"/>
        <v>32824.1</v>
      </c>
      <c r="G92" s="50">
        <f t="shared" si="0"/>
        <v>0</v>
      </c>
      <c r="H92" s="51">
        <v>208</v>
      </c>
      <c r="I92" s="51">
        <v>208</v>
      </c>
      <c r="J92" s="52">
        <f t="shared" si="1"/>
        <v>0</v>
      </c>
      <c r="K92" s="17"/>
      <c r="L92" s="52"/>
      <c r="M92" s="52">
        <f t="shared" si="2"/>
        <v>0</v>
      </c>
      <c r="N92" s="53"/>
      <c r="O92" s="53"/>
      <c r="P92" s="52">
        <f t="shared" si="3"/>
        <v>0</v>
      </c>
      <c r="Q92" s="54">
        <f t="shared" si="23"/>
        <v>0</v>
      </c>
      <c r="R92" s="55">
        <f t="shared" si="24"/>
        <v>0</v>
      </c>
      <c r="S92" s="52">
        <f t="shared" si="4"/>
        <v>0</v>
      </c>
      <c r="T92" s="52"/>
      <c r="U92" s="52"/>
      <c r="V92" s="52">
        <f t="shared" si="20"/>
        <v>0</v>
      </c>
      <c r="W92" s="52"/>
      <c r="X92" s="52"/>
      <c r="Y92" s="52">
        <f t="shared" si="21"/>
        <v>0</v>
      </c>
      <c r="Z92" s="55">
        <v>32616.1</v>
      </c>
      <c r="AA92" s="55">
        <v>32616.1</v>
      </c>
      <c r="AB92" s="52">
        <f t="shared" si="7"/>
        <v>0</v>
      </c>
      <c r="AC92" s="17">
        <v>0</v>
      </c>
      <c r="AD92" s="55"/>
      <c r="AE92" s="52">
        <f t="shared" si="8"/>
        <v>0</v>
      </c>
      <c r="AF92" s="50">
        <f t="shared" si="9"/>
        <v>32683.200000000001</v>
      </c>
      <c r="AG92" s="50">
        <f t="shared" si="10"/>
        <v>32683.200000000001</v>
      </c>
      <c r="AH92" s="50">
        <f t="shared" si="11"/>
        <v>0</v>
      </c>
      <c r="AI92" s="17">
        <v>30228.9</v>
      </c>
      <c r="AJ92" s="56">
        <v>30228.9</v>
      </c>
      <c r="AK92" s="50">
        <f t="shared" si="12"/>
        <v>0</v>
      </c>
      <c r="AL92" s="22"/>
      <c r="AM92" s="53"/>
      <c r="AN92" s="50">
        <f t="shared" si="13"/>
        <v>0</v>
      </c>
      <c r="AO92" s="26"/>
      <c r="AP92" s="53"/>
      <c r="AQ92" s="50">
        <f t="shared" si="14"/>
        <v>0</v>
      </c>
      <c r="AR92" s="55">
        <v>2454.3000000000002</v>
      </c>
      <c r="AS92" s="55">
        <v>2454.3000000000002</v>
      </c>
      <c r="AT92" s="50">
        <f t="shared" si="15"/>
        <v>0</v>
      </c>
    </row>
    <row r="93" spans="2:46" s="45" customFormat="1" ht="15">
      <c r="B93" s="48">
        <v>73</v>
      </c>
      <c r="C93" s="57" t="s">
        <v>103</v>
      </c>
      <c r="D93" s="12">
        <v>18014</v>
      </c>
      <c r="E93" s="50">
        <f t="shared" si="22"/>
        <v>15314</v>
      </c>
      <c r="F93" s="50">
        <f t="shared" si="22"/>
        <v>15314</v>
      </c>
      <c r="G93" s="50">
        <f t="shared" si="0"/>
        <v>0</v>
      </c>
      <c r="H93" s="51"/>
      <c r="I93" s="51"/>
      <c r="J93" s="52">
        <f t="shared" si="1"/>
        <v>0</v>
      </c>
      <c r="K93" s="17"/>
      <c r="L93" s="52"/>
      <c r="M93" s="52">
        <f t="shared" si="2"/>
        <v>0</v>
      </c>
      <c r="N93" s="53"/>
      <c r="O93" s="53"/>
      <c r="P93" s="52">
        <f t="shared" si="3"/>
        <v>0</v>
      </c>
      <c r="Q93" s="54">
        <f t="shared" si="23"/>
        <v>0</v>
      </c>
      <c r="R93" s="55">
        <f t="shared" si="24"/>
        <v>0</v>
      </c>
      <c r="S93" s="52">
        <f t="shared" si="4"/>
        <v>0</v>
      </c>
      <c r="T93" s="52"/>
      <c r="U93" s="52"/>
      <c r="V93" s="52">
        <f t="shared" si="20"/>
        <v>0</v>
      </c>
      <c r="W93" s="52"/>
      <c r="X93" s="52"/>
      <c r="Y93" s="52">
        <f t="shared" si="21"/>
        <v>0</v>
      </c>
      <c r="Z93" s="55">
        <v>15314</v>
      </c>
      <c r="AA93" s="55">
        <v>15314</v>
      </c>
      <c r="AB93" s="52">
        <f t="shared" si="7"/>
        <v>0</v>
      </c>
      <c r="AC93" s="17">
        <v>0</v>
      </c>
      <c r="AD93" s="55"/>
      <c r="AE93" s="52">
        <f t="shared" si="8"/>
        <v>0</v>
      </c>
      <c r="AF93" s="50">
        <f t="shared" si="9"/>
        <v>11307.2</v>
      </c>
      <c r="AG93" s="50">
        <f t="shared" si="10"/>
        <v>11307.2</v>
      </c>
      <c r="AH93" s="50">
        <f t="shared" si="11"/>
        <v>0</v>
      </c>
      <c r="AI93" s="17">
        <v>10601.1</v>
      </c>
      <c r="AJ93" s="56">
        <v>10601.1</v>
      </c>
      <c r="AK93" s="50">
        <f t="shared" si="12"/>
        <v>0</v>
      </c>
      <c r="AL93" s="22"/>
      <c r="AM93" s="53"/>
      <c r="AN93" s="50">
        <f t="shared" si="13"/>
        <v>0</v>
      </c>
      <c r="AO93" s="26"/>
      <c r="AP93" s="53"/>
      <c r="AQ93" s="50">
        <f t="shared" si="14"/>
        <v>0</v>
      </c>
      <c r="AR93" s="55">
        <v>706.1</v>
      </c>
      <c r="AS93" s="55">
        <v>706.1</v>
      </c>
      <c r="AT93" s="50">
        <f t="shared" si="15"/>
        <v>0</v>
      </c>
    </row>
    <row r="94" spans="2:46" s="45" customFormat="1" ht="15">
      <c r="B94" s="48">
        <v>74</v>
      </c>
      <c r="C94" s="57" t="s">
        <v>104</v>
      </c>
      <c r="D94" s="12">
        <v>5379.9</v>
      </c>
      <c r="E94" s="50">
        <f t="shared" si="22"/>
        <v>24909.200000000001</v>
      </c>
      <c r="F94" s="50">
        <f t="shared" si="22"/>
        <v>24909.200000000001</v>
      </c>
      <c r="G94" s="50">
        <f t="shared" si="0"/>
        <v>0</v>
      </c>
      <c r="H94" s="51">
        <v>208</v>
      </c>
      <c r="I94" s="51">
        <v>208</v>
      </c>
      <c r="J94" s="52">
        <f t="shared" si="1"/>
        <v>0</v>
      </c>
      <c r="K94" s="17"/>
      <c r="L94" s="52"/>
      <c r="M94" s="52">
        <f t="shared" si="2"/>
        <v>0</v>
      </c>
      <c r="N94" s="53"/>
      <c r="O94" s="53"/>
      <c r="P94" s="52">
        <f t="shared" si="3"/>
        <v>0</v>
      </c>
      <c r="Q94" s="54">
        <f t="shared" si="23"/>
        <v>0</v>
      </c>
      <c r="R94" s="55">
        <f t="shared" si="24"/>
        <v>0</v>
      </c>
      <c r="S94" s="52">
        <f t="shared" si="4"/>
        <v>0</v>
      </c>
      <c r="T94" s="52"/>
      <c r="U94" s="52"/>
      <c r="V94" s="52">
        <f t="shared" si="20"/>
        <v>0</v>
      </c>
      <c r="W94" s="52"/>
      <c r="X94" s="52"/>
      <c r="Y94" s="52">
        <f t="shared" si="21"/>
        <v>0</v>
      </c>
      <c r="Z94" s="55">
        <v>24701.200000000001</v>
      </c>
      <c r="AA94" s="55">
        <v>24701.200000000001</v>
      </c>
      <c r="AB94" s="52">
        <f t="shared" si="7"/>
        <v>0</v>
      </c>
      <c r="AC94" s="17">
        <v>0</v>
      </c>
      <c r="AD94" s="55"/>
      <c r="AE94" s="52">
        <f t="shared" si="8"/>
        <v>0</v>
      </c>
      <c r="AF94" s="50">
        <f t="shared" si="9"/>
        <v>24520.1</v>
      </c>
      <c r="AG94" s="50">
        <f t="shared" si="10"/>
        <v>24520.1</v>
      </c>
      <c r="AH94" s="50">
        <f t="shared" si="11"/>
        <v>0</v>
      </c>
      <c r="AI94" s="17">
        <v>23124.6</v>
      </c>
      <c r="AJ94" s="56">
        <v>23124.6</v>
      </c>
      <c r="AK94" s="50">
        <f t="shared" si="12"/>
        <v>0</v>
      </c>
      <c r="AL94" s="22"/>
      <c r="AM94" s="53"/>
      <c r="AN94" s="50">
        <f t="shared" si="13"/>
        <v>0</v>
      </c>
      <c r="AO94" s="26"/>
      <c r="AP94" s="53"/>
      <c r="AQ94" s="50">
        <f t="shared" si="14"/>
        <v>0</v>
      </c>
      <c r="AR94" s="55">
        <v>1395.5</v>
      </c>
      <c r="AS94" s="55">
        <v>1395.5</v>
      </c>
      <c r="AT94" s="50">
        <f t="shared" si="15"/>
        <v>0</v>
      </c>
    </row>
    <row r="95" spans="2:46" s="45" customFormat="1" ht="15">
      <c r="B95" s="48">
        <v>75</v>
      </c>
      <c r="C95" s="57" t="s">
        <v>105</v>
      </c>
      <c r="D95" s="12">
        <v>15271</v>
      </c>
      <c r="E95" s="50">
        <f t="shared" si="22"/>
        <v>79410.600000000006</v>
      </c>
      <c r="F95" s="50">
        <f t="shared" si="22"/>
        <v>79410.600000000006</v>
      </c>
      <c r="G95" s="50">
        <f t="shared" si="0"/>
        <v>0</v>
      </c>
      <c r="H95" s="51"/>
      <c r="I95" s="51"/>
      <c r="J95" s="52">
        <f t="shared" si="1"/>
        <v>0</v>
      </c>
      <c r="K95" s="17"/>
      <c r="L95" s="52">
        <v>0</v>
      </c>
      <c r="M95" s="52">
        <f t="shared" si="2"/>
        <v>0</v>
      </c>
      <c r="N95" s="53">
        <v>30</v>
      </c>
      <c r="O95" s="53">
        <v>30</v>
      </c>
      <c r="P95" s="52">
        <f t="shared" si="3"/>
        <v>0</v>
      </c>
      <c r="Q95" s="54">
        <f t="shared" si="23"/>
        <v>2059.3000000000002</v>
      </c>
      <c r="R95" s="55">
        <f t="shared" si="24"/>
        <v>2059.3000000000002</v>
      </c>
      <c r="S95" s="52">
        <f t="shared" si="4"/>
        <v>0</v>
      </c>
      <c r="T95" s="52">
        <v>2059.3000000000002</v>
      </c>
      <c r="U95" s="52">
        <v>2059.3000000000002</v>
      </c>
      <c r="V95" s="52">
        <f t="shared" si="20"/>
        <v>0</v>
      </c>
      <c r="W95" s="52"/>
      <c r="X95" s="52"/>
      <c r="Y95" s="52">
        <f t="shared" si="21"/>
        <v>0</v>
      </c>
      <c r="Z95" s="55">
        <v>77321.3</v>
      </c>
      <c r="AA95" s="55">
        <v>77321.3</v>
      </c>
      <c r="AB95" s="52">
        <f t="shared" si="7"/>
        <v>0</v>
      </c>
      <c r="AC95" s="17">
        <v>0</v>
      </c>
      <c r="AD95" s="55"/>
      <c r="AE95" s="52">
        <f t="shared" si="8"/>
        <v>0</v>
      </c>
      <c r="AF95" s="50">
        <f t="shared" si="9"/>
        <v>78915.7</v>
      </c>
      <c r="AG95" s="50">
        <f t="shared" si="10"/>
        <v>78915.7</v>
      </c>
      <c r="AH95" s="50">
        <f t="shared" si="11"/>
        <v>0</v>
      </c>
      <c r="AI95" s="17">
        <v>67924</v>
      </c>
      <c r="AJ95" s="56">
        <v>67924</v>
      </c>
      <c r="AK95" s="50">
        <f t="shared" si="12"/>
        <v>0</v>
      </c>
      <c r="AL95" s="22"/>
      <c r="AM95" s="53"/>
      <c r="AN95" s="50">
        <f t="shared" si="13"/>
        <v>0</v>
      </c>
      <c r="AO95" s="26"/>
      <c r="AP95" s="53"/>
      <c r="AQ95" s="50">
        <f t="shared" si="14"/>
        <v>0</v>
      </c>
      <c r="AR95" s="55">
        <v>10991.7</v>
      </c>
      <c r="AS95" s="55">
        <v>10991.7</v>
      </c>
      <c r="AT95" s="50">
        <f t="shared" si="15"/>
        <v>0</v>
      </c>
    </row>
    <row r="96" spans="2:46" s="45" customFormat="1" ht="23.25" customHeight="1">
      <c r="B96" s="48">
        <v>76</v>
      </c>
      <c r="C96" s="57" t="s">
        <v>106</v>
      </c>
      <c r="D96" s="12">
        <v>94762.9</v>
      </c>
      <c r="E96" s="50">
        <f t="shared" si="22"/>
        <v>176834</v>
      </c>
      <c r="F96" s="50">
        <f t="shared" si="22"/>
        <v>176834</v>
      </c>
      <c r="G96" s="50">
        <f t="shared" si="0"/>
        <v>0</v>
      </c>
      <c r="H96" s="51">
        <v>0</v>
      </c>
      <c r="I96" s="51">
        <v>0</v>
      </c>
      <c r="J96" s="52">
        <f t="shared" si="1"/>
        <v>0</v>
      </c>
      <c r="K96" s="17">
        <v>926.7</v>
      </c>
      <c r="L96" s="17">
        <v>926.7</v>
      </c>
      <c r="M96" s="52">
        <f t="shared" si="2"/>
        <v>0</v>
      </c>
      <c r="N96" s="53">
        <v>235.5</v>
      </c>
      <c r="O96" s="53">
        <v>235.5</v>
      </c>
      <c r="P96" s="52">
        <f t="shared" si="3"/>
        <v>0</v>
      </c>
      <c r="Q96" s="54">
        <f t="shared" si="23"/>
        <v>809</v>
      </c>
      <c r="R96" s="55">
        <f t="shared" si="24"/>
        <v>809</v>
      </c>
      <c r="S96" s="52">
        <f t="shared" si="4"/>
        <v>0</v>
      </c>
      <c r="T96" s="52">
        <v>809</v>
      </c>
      <c r="U96" s="52">
        <v>809</v>
      </c>
      <c r="V96" s="52">
        <f t="shared" si="20"/>
        <v>0</v>
      </c>
      <c r="W96" s="52"/>
      <c r="X96" s="52"/>
      <c r="Y96" s="52">
        <f t="shared" si="21"/>
        <v>0</v>
      </c>
      <c r="Z96" s="55">
        <v>174862.8</v>
      </c>
      <c r="AA96" s="55">
        <v>174862.8</v>
      </c>
      <c r="AB96" s="52">
        <f t="shared" si="7"/>
        <v>0</v>
      </c>
      <c r="AC96" s="17">
        <v>0</v>
      </c>
      <c r="AD96" s="55"/>
      <c r="AE96" s="52">
        <f t="shared" si="8"/>
        <v>0</v>
      </c>
      <c r="AF96" s="50">
        <f t="shared" si="9"/>
        <v>195986</v>
      </c>
      <c r="AG96" s="50">
        <f t="shared" si="10"/>
        <v>195986</v>
      </c>
      <c r="AH96" s="50">
        <f t="shared" si="11"/>
        <v>0</v>
      </c>
      <c r="AI96" s="17">
        <v>158754.5</v>
      </c>
      <c r="AJ96" s="56">
        <v>158754.5</v>
      </c>
      <c r="AK96" s="50">
        <f t="shared" si="12"/>
        <v>0</v>
      </c>
      <c r="AL96" s="22"/>
      <c r="AM96" s="53"/>
      <c r="AN96" s="50">
        <f t="shared" si="13"/>
        <v>0</v>
      </c>
      <c r="AO96" s="26"/>
      <c r="AP96" s="53"/>
      <c r="AQ96" s="50">
        <f t="shared" si="14"/>
        <v>0</v>
      </c>
      <c r="AR96" s="55">
        <v>37231.5</v>
      </c>
      <c r="AS96" s="55">
        <v>37231.5</v>
      </c>
      <c r="AT96" s="50">
        <f t="shared" si="15"/>
        <v>0</v>
      </c>
    </row>
    <row r="97" spans="2:46" s="45" customFormat="1" ht="21" customHeight="1">
      <c r="B97" s="48">
        <v>77</v>
      </c>
      <c r="C97" s="57" t="s">
        <v>107</v>
      </c>
      <c r="D97" s="12">
        <v>9425.6</v>
      </c>
      <c r="E97" s="50">
        <f t="shared" si="22"/>
        <v>76024.100000000006</v>
      </c>
      <c r="F97" s="50">
        <f t="shared" si="22"/>
        <v>76024.100000000006</v>
      </c>
      <c r="G97" s="50">
        <f t="shared" si="0"/>
        <v>0</v>
      </c>
      <c r="H97" s="51"/>
      <c r="I97" s="51"/>
      <c r="J97" s="52">
        <f t="shared" si="1"/>
        <v>0</v>
      </c>
      <c r="K97" s="17"/>
      <c r="L97" s="52"/>
      <c r="M97" s="52">
        <f t="shared" si="2"/>
        <v>0</v>
      </c>
      <c r="N97" s="53">
        <v>9</v>
      </c>
      <c r="O97" s="53">
        <v>9</v>
      </c>
      <c r="P97" s="52">
        <f t="shared" si="3"/>
        <v>0</v>
      </c>
      <c r="Q97" s="54">
        <f t="shared" si="23"/>
        <v>0</v>
      </c>
      <c r="R97" s="55">
        <f t="shared" si="24"/>
        <v>0</v>
      </c>
      <c r="S97" s="52">
        <f t="shared" si="4"/>
        <v>0</v>
      </c>
      <c r="T97" s="52"/>
      <c r="U97" s="52"/>
      <c r="V97" s="52">
        <f t="shared" si="20"/>
        <v>0</v>
      </c>
      <c r="W97" s="52"/>
      <c r="X97" s="52"/>
      <c r="Y97" s="52">
        <f t="shared" si="21"/>
        <v>0</v>
      </c>
      <c r="Z97" s="55">
        <v>76015.100000000006</v>
      </c>
      <c r="AA97" s="55">
        <v>76015.100000000006</v>
      </c>
      <c r="AB97" s="52">
        <f t="shared" si="7"/>
        <v>0</v>
      </c>
      <c r="AC97" s="17">
        <v>0</v>
      </c>
      <c r="AD97" s="55"/>
      <c r="AE97" s="52">
        <f t="shared" si="8"/>
        <v>0</v>
      </c>
      <c r="AF97" s="50">
        <f t="shared" si="9"/>
        <v>77080.200000000012</v>
      </c>
      <c r="AG97" s="50">
        <f t="shared" si="10"/>
        <v>77080.200000000012</v>
      </c>
      <c r="AH97" s="50">
        <f t="shared" si="11"/>
        <v>0</v>
      </c>
      <c r="AI97" s="17">
        <v>74668.100000000006</v>
      </c>
      <c r="AJ97" s="56">
        <v>74668.100000000006</v>
      </c>
      <c r="AK97" s="50">
        <f t="shared" si="12"/>
        <v>0</v>
      </c>
      <c r="AL97" s="22"/>
      <c r="AM97" s="53"/>
      <c r="AN97" s="50">
        <f t="shared" si="13"/>
        <v>0</v>
      </c>
      <c r="AO97" s="26"/>
      <c r="AP97" s="53"/>
      <c r="AQ97" s="50">
        <f t="shared" si="14"/>
        <v>0</v>
      </c>
      <c r="AR97" s="55">
        <v>2412.1</v>
      </c>
      <c r="AS97" s="55">
        <v>2412.1</v>
      </c>
      <c r="AT97" s="50">
        <f t="shared" si="15"/>
        <v>0</v>
      </c>
    </row>
    <row r="98" spans="2:46" s="45" customFormat="1" ht="21.75" customHeight="1">
      <c r="B98" s="48">
        <v>78</v>
      </c>
      <c r="C98" s="57" t="s">
        <v>108</v>
      </c>
      <c r="D98" s="12">
        <v>507.9</v>
      </c>
      <c r="E98" s="50">
        <f t="shared" si="22"/>
        <v>51436.1</v>
      </c>
      <c r="F98" s="50">
        <f t="shared" si="22"/>
        <v>51436.1</v>
      </c>
      <c r="G98" s="50">
        <f t="shared" si="0"/>
        <v>0</v>
      </c>
      <c r="H98" s="51"/>
      <c r="I98" s="51"/>
      <c r="J98" s="52">
        <f t="shared" si="1"/>
        <v>0</v>
      </c>
      <c r="K98" s="17"/>
      <c r="L98" s="52"/>
      <c r="M98" s="52">
        <f t="shared" si="2"/>
        <v>0</v>
      </c>
      <c r="N98" s="53"/>
      <c r="O98" s="53"/>
      <c r="P98" s="52">
        <f t="shared" si="3"/>
        <v>0</v>
      </c>
      <c r="Q98" s="54">
        <f t="shared" si="23"/>
        <v>0</v>
      </c>
      <c r="R98" s="55">
        <f t="shared" si="24"/>
        <v>0</v>
      </c>
      <c r="S98" s="52">
        <f t="shared" si="4"/>
        <v>0</v>
      </c>
      <c r="T98" s="52"/>
      <c r="U98" s="52"/>
      <c r="V98" s="52">
        <f t="shared" si="20"/>
        <v>0</v>
      </c>
      <c r="W98" s="52"/>
      <c r="X98" s="52"/>
      <c r="Y98" s="52">
        <f t="shared" si="21"/>
        <v>0</v>
      </c>
      <c r="Z98" s="55">
        <v>51436.1</v>
      </c>
      <c r="AA98" s="55">
        <v>51436.1</v>
      </c>
      <c r="AB98" s="52">
        <f t="shared" si="7"/>
        <v>0</v>
      </c>
      <c r="AC98" s="17">
        <v>0</v>
      </c>
      <c r="AD98" s="55"/>
      <c r="AE98" s="52">
        <f t="shared" si="8"/>
        <v>0</v>
      </c>
      <c r="AF98" s="50">
        <f t="shared" si="9"/>
        <v>50224.6</v>
      </c>
      <c r="AG98" s="50">
        <f t="shared" si="10"/>
        <v>50224.6</v>
      </c>
      <c r="AH98" s="50">
        <f t="shared" si="11"/>
        <v>0</v>
      </c>
      <c r="AI98" s="17">
        <v>47518</v>
      </c>
      <c r="AJ98" s="56">
        <v>47518</v>
      </c>
      <c r="AK98" s="50">
        <f t="shared" si="12"/>
        <v>0</v>
      </c>
      <c r="AL98" s="22"/>
      <c r="AM98" s="53"/>
      <c r="AN98" s="50">
        <f t="shared" si="13"/>
        <v>0</v>
      </c>
      <c r="AO98" s="26"/>
      <c r="AP98" s="53"/>
      <c r="AQ98" s="50">
        <f t="shared" si="14"/>
        <v>0</v>
      </c>
      <c r="AR98" s="55">
        <v>2706.6</v>
      </c>
      <c r="AS98" s="55">
        <v>2706.6</v>
      </c>
      <c r="AT98" s="50">
        <f t="shared" si="15"/>
        <v>0</v>
      </c>
    </row>
    <row r="99" spans="2:46" s="45" customFormat="1" ht="15">
      <c r="B99" s="48">
        <v>79</v>
      </c>
      <c r="C99" s="57" t="s">
        <v>109</v>
      </c>
      <c r="D99" s="12">
        <v>45356.200000000004</v>
      </c>
      <c r="E99" s="50">
        <f t="shared" si="22"/>
        <v>71599.3</v>
      </c>
      <c r="F99" s="50">
        <f t="shared" si="22"/>
        <v>71599.3</v>
      </c>
      <c r="G99" s="50">
        <f t="shared" si="0"/>
        <v>0</v>
      </c>
      <c r="H99" s="51"/>
      <c r="I99" s="51"/>
      <c r="J99" s="52">
        <f t="shared" si="1"/>
        <v>0</v>
      </c>
      <c r="K99" s="17"/>
      <c r="L99" s="52"/>
      <c r="M99" s="52">
        <f t="shared" si="2"/>
        <v>0</v>
      </c>
      <c r="N99" s="53"/>
      <c r="O99" s="53"/>
      <c r="P99" s="52">
        <f t="shared" si="3"/>
        <v>0</v>
      </c>
      <c r="Q99" s="54">
        <f t="shared" si="23"/>
        <v>0</v>
      </c>
      <c r="R99" s="55">
        <f t="shared" si="24"/>
        <v>0</v>
      </c>
      <c r="S99" s="52">
        <f t="shared" si="4"/>
        <v>0</v>
      </c>
      <c r="T99" s="52"/>
      <c r="U99" s="52"/>
      <c r="V99" s="52">
        <f t="shared" si="20"/>
        <v>0</v>
      </c>
      <c r="W99" s="52"/>
      <c r="X99" s="52"/>
      <c r="Y99" s="52">
        <f t="shared" si="21"/>
        <v>0</v>
      </c>
      <c r="Z99" s="55">
        <v>71599.3</v>
      </c>
      <c r="AA99" s="55">
        <v>71599.3</v>
      </c>
      <c r="AB99" s="52">
        <f t="shared" si="7"/>
        <v>0</v>
      </c>
      <c r="AC99" s="17">
        <v>0</v>
      </c>
      <c r="AD99" s="55"/>
      <c r="AE99" s="52">
        <f t="shared" si="8"/>
        <v>0</v>
      </c>
      <c r="AF99" s="50">
        <f t="shared" si="9"/>
        <v>79974.5</v>
      </c>
      <c r="AG99" s="50">
        <f t="shared" si="10"/>
        <v>79974.5</v>
      </c>
      <c r="AH99" s="50">
        <f t="shared" si="11"/>
        <v>0</v>
      </c>
      <c r="AI99" s="17">
        <v>69804.3</v>
      </c>
      <c r="AJ99" s="54">
        <v>69804.3</v>
      </c>
      <c r="AK99" s="50">
        <f t="shared" si="12"/>
        <v>0</v>
      </c>
      <c r="AL99" s="22"/>
      <c r="AM99" s="53"/>
      <c r="AN99" s="50">
        <f t="shared" si="13"/>
        <v>0</v>
      </c>
      <c r="AO99" s="26"/>
      <c r="AP99" s="53"/>
      <c r="AQ99" s="50">
        <f t="shared" si="14"/>
        <v>0</v>
      </c>
      <c r="AR99" s="55">
        <v>10170.200000000001</v>
      </c>
      <c r="AS99" s="55">
        <v>10170.200000000001</v>
      </c>
      <c r="AT99" s="50">
        <f t="shared" si="15"/>
        <v>0</v>
      </c>
    </row>
    <row r="100" spans="2:46" s="45" customFormat="1" ht="15">
      <c r="B100" s="48">
        <v>80</v>
      </c>
      <c r="C100" s="57" t="s">
        <v>110</v>
      </c>
      <c r="D100" s="12">
        <v>37718.699999999997</v>
      </c>
      <c r="E100" s="50">
        <f t="shared" si="22"/>
        <v>86330.8</v>
      </c>
      <c r="F100" s="50">
        <f t="shared" si="22"/>
        <v>86330.8</v>
      </c>
      <c r="G100" s="50">
        <f t="shared" si="0"/>
        <v>0</v>
      </c>
      <c r="H100" s="51"/>
      <c r="I100" s="51"/>
      <c r="J100" s="52">
        <f t="shared" si="1"/>
        <v>0</v>
      </c>
      <c r="K100" s="17"/>
      <c r="L100" s="52"/>
      <c r="M100" s="52">
        <f t="shared" si="2"/>
        <v>0</v>
      </c>
      <c r="N100" s="53">
        <v>14.6</v>
      </c>
      <c r="O100" s="53">
        <v>14.6</v>
      </c>
      <c r="P100" s="52">
        <f t="shared" si="3"/>
        <v>0</v>
      </c>
      <c r="Q100" s="54">
        <f t="shared" si="23"/>
        <v>0</v>
      </c>
      <c r="R100" s="55">
        <f t="shared" si="24"/>
        <v>0</v>
      </c>
      <c r="S100" s="52">
        <f t="shared" si="4"/>
        <v>0</v>
      </c>
      <c r="T100" s="52"/>
      <c r="U100" s="52"/>
      <c r="V100" s="52">
        <f t="shared" si="20"/>
        <v>0</v>
      </c>
      <c r="W100" s="52"/>
      <c r="X100" s="52"/>
      <c r="Y100" s="52">
        <f t="shared" si="21"/>
        <v>0</v>
      </c>
      <c r="Z100" s="55">
        <v>86316.2</v>
      </c>
      <c r="AA100" s="55">
        <v>86316.2</v>
      </c>
      <c r="AB100" s="52">
        <f t="shared" si="7"/>
        <v>0</v>
      </c>
      <c r="AC100" s="17">
        <v>0</v>
      </c>
      <c r="AD100" s="55"/>
      <c r="AE100" s="52">
        <f t="shared" si="8"/>
        <v>0</v>
      </c>
      <c r="AF100" s="50">
        <f t="shared" si="9"/>
        <v>92561.600000000006</v>
      </c>
      <c r="AG100" s="50">
        <f t="shared" si="10"/>
        <v>92561.600000000006</v>
      </c>
      <c r="AH100" s="50">
        <f t="shared" si="11"/>
        <v>0</v>
      </c>
      <c r="AI100" s="17">
        <v>75786.2</v>
      </c>
      <c r="AJ100" s="56">
        <v>75786.2</v>
      </c>
      <c r="AK100" s="50">
        <f t="shared" si="12"/>
        <v>0</v>
      </c>
      <c r="AL100" s="22"/>
      <c r="AM100" s="53"/>
      <c r="AN100" s="50">
        <f t="shared" si="13"/>
        <v>0</v>
      </c>
      <c r="AO100" s="26"/>
      <c r="AP100" s="53"/>
      <c r="AQ100" s="50">
        <f t="shared" si="14"/>
        <v>0</v>
      </c>
      <c r="AR100" s="55">
        <v>16775.400000000001</v>
      </c>
      <c r="AS100" s="55">
        <v>16775.400000000001</v>
      </c>
      <c r="AT100" s="50">
        <f t="shared" si="15"/>
        <v>0</v>
      </c>
    </row>
    <row r="101" spans="2:46" s="45" customFormat="1" ht="15">
      <c r="B101" s="48">
        <v>81</v>
      </c>
      <c r="C101" s="57" t="s">
        <v>111</v>
      </c>
      <c r="D101" s="12">
        <v>14244.7</v>
      </c>
      <c r="E101" s="50">
        <f t="shared" si="22"/>
        <v>93307.7</v>
      </c>
      <c r="F101" s="50">
        <f t="shared" si="22"/>
        <v>93307.7</v>
      </c>
      <c r="G101" s="50">
        <f t="shared" si="0"/>
        <v>0</v>
      </c>
      <c r="H101" s="51"/>
      <c r="I101" s="51"/>
      <c r="J101" s="52">
        <f t="shared" si="1"/>
        <v>0</v>
      </c>
      <c r="K101" s="17"/>
      <c r="L101" s="52"/>
      <c r="M101" s="52">
        <f t="shared" si="2"/>
        <v>0</v>
      </c>
      <c r="N101" s="53">
        <v>499</v>
      </c>
      <c r="O101" s="53">
        <v>499</v>
      </c>
      <c r="P101" s="52">
        <f t="shared" si="3"/>
        <v>0</v>
      </c>
      <c r="Q101" s="54">
        <f t="shared" si="23"/>
        <v>1490</v>
      </c>
      <c r="R101" s="55">
        <f t="shared" si="24"/>
        <v>1490</v>
      </c>
      <c r="S101" s="52">
        <f t="shared" si="4"/>
        <v>0</v>
      </c>
      <c r="T101" s="52"/>
      <c r="U101" s="52"/>
      <c r="V101" s="52">
        <f t="shared" si="20"/>
        <v>0</v>
      </c>
      <c r="W101" s="52">
        <v>1490</v>
      </c>
      <c r="X101" s="52">
        <v>1490</v>
      </c>
      <c r="Y101" s="52">
        <f t="shared" si="21"/>
        <v>0</v>
      </c>
      <c r="Z101" s="55">
        <v>91318.7</v>
      </c>
      <c r="AA101" s="55">
        <v>91318.7</v>
      </c>
      <c r="AB101" s="52">
        <f t="shared" si="7"/>
        <v>0</v>
      </c>
      <c r="AC101" s="17">
        <v>0</v>
      </c>
      <c r="AD101" s="55"/>
      <c r="AE101" s="52">
        <f t="shared" si="8"/>
        <v>0</v>
      </c>
      <c r="AF101" s="50">
        <f t="shared" si="9"/>
        <v>96283.5</v>
      </c>
      <c r="AG101" s="50">
        <f t="shared" si="10"/>
        <v>96283.5</v>
      </c>
      <c r="AH101" s="50">
        <f t="shared" si="11"/>
        <v>0</v>
      </c>
      <c r="AI101" s="17">
        <v>87707.7</v>
      </c>
      <c r="AJ101" s="56">
        <v>87707.7</v>
      </c>
      <c r="AK101" s="50">
        <f t="shared" si="12"/>
        <v>0</v>
      </c>
      <c r="AL101" s="22"/>
      <c r="AM101" s="53"/>
      <c r="AN101" s="50">
        <f t="shared" si="13"/>
        <v>0</v>
      </c>
      <c r="AO101" s="26"/>
      <c r="AP101" s="53"/>
      <c r="AQ101" s="50">
        <f t="shared" si="14"/>
        <v>0</v>
      </c>
      <c r="AR101" s="55">
        <v>8575.7999999999993</v>
      </c>
      <c r="AS101" s="55">
        <v>8575.7999999999993</v>
      </c>
      <c r="AT101" s="50">
        <f t="shared" si="15"/>
        <v>0</v>
      </c>
    </row>
    <row r="102" spans="2:46" s="45" customFormat="1" ht="15">
      <c r="B102" s="48">
        <v>82</v>
      </c>
      <c r="C102" s="57" t="s">
        <v>112</v>
      </c>
      <c r="D102" s="12">
        <v>17396.100000000002</v>
      </c>
      <c r="E102" s="50">
        <f t="shared" si="22"/>
        <v>147915.6</v>
      </c>
      <c r="F102" s="50">
        <f t="shared" si="22"/>
        <v>147915.6</v>
      </c>
      <c r="G102" s="50">
        <f t="shared" si="0"/>
        <v>0</v>
      </c>
      <c r="H102" s="51"/>
      <c r="I102" s="51"/>
      <c r="J102" s="52">
        <f t="shared" si="1"/>
        <v>0</v>
      </c>
      <c r="K102" s="17"/>
      <c r="L102" s="52"/>
      <c r="M102" s="52">
        <f t="shared" si="2"/>
        <v>0</v>
      </c>
      <c r="N102" s="53">
        <v>11</v>
      </c>
      <c r="O102" s="53">
        <v>11</v>
      </c>
      <c r="P102" s="52">
        <f t="shared" si="3"/>
        <v>0</v>
      </c>
      <c r="Q102" s="54">
        <f t="shared" si="23"/>
        <v>0</v>
      </c>
      <c r="R102" s="55">
        <f t="shared" si="24"/>
        <v>0</v>
      </c>
      <c r="S102" s="52">
        <f t="shared" si="4"/>
        <v>0</v>
      </c>
      <c r="T102" s="52"/>
      <c r="U102" s="52"/>
      <c r="V102" s="52">
        <f t="shared" si="20"/>
        <v>0</v>
      </c>
      <c r="W102" s="52"/>
      <c r="X102" s="52"/>
      <c r="Y102" s="52">
        <f t="shared" si="21"/>
        <v>0</v>
      </c>
      <c r="Z102" s="55">
        <v>147904.6</v>
      </c>
      <c r="AA102" s="55">
        <v>147904.6</v>
      </c>
      <c r="AB102" s="52">
        <f t="shared" si="7"/>
        <v>0</v>
      </c>
      <c r="AC102" s="17">
        <v>0</v>
      </c>
      <c r="AD102" s="55"/>
      <c r="AE102" s="52">
        <f t="shared" si="8"/>
        <v>0</v>
      </c>
      <c r="AF102" s="50">
        <f t="shared" si="9"/>
        <v>158701.1</v>
      </c>
      <c r="AG102" s="50">
        <f t="shared" si="10"/>
        <v>158701.1</v>
      </c>
      <c r="AH102" s="50">
        <f t="shared" si="11"/>
        <v>0</v>
      </c>
      <c r="AI102" s="17">
        <v>146486.9</v>
      </c>
      <c r="AJ102" s="56">
        <v>146486.9</v>
      </c>
      <c r="AK102" s="50">
        <f t="shared" si="12"/>
        <v>0</v>
      </c>
      <c r="AL102" s="22"/>
      <c r="AM102" s="53"/>
      <c r="AN102" s="50">
        <f t="shared" si="13"/>
        <v>0</v>
      </c>
      <c r="AO102" s="26"/>
      <c r="AP102" s="53"/>
      <c r="AQ102" s="50">
        <f t="shared" si="14"/>
        <v>0</v>
      </c>
      <c r="AR102" s="55">
        <v>12214.2</v>
      </c>
      <c r="AS102" s="55">
        <v>12214.2</v>
      </c>
      <c r="AT102" s="50">
        <f t="shared" si="15"/>
        <v>0</v>
      </c>
    </row>
    <row r="103" spans="2:46" s="45" customFormat="1" ht="27">
      <c r="B103" s="48">
        <v>83</v>
      </c>
      <c r="C103" s="57" t="s">
        <v>113</v>
      </c>
      <c r="D103" s="12">
        <v>3786.4</v>
      </c>
      <c r="E103" s="50">
        <f t="shared" si="22"/>
        <v>50978.8</v>
      </c>
      <c r="F103" s="50">
        <f t="shared" si="22"/>
        <v>50978.8</v>
      </c>
      <c r="G103" s="50">
        <f t="shared" si="0"/>
        <v>0</v>
      </c>
      <c r="H103" s="51"/>
      <c r="I103" s="51"/>
      <c r="J103" s="52">
        <f t="shared" si="1"/>
        <v>0</v>
      </c>
      <c r="K103" s="17"/>
      <c r="L103" s="52"/>
      <c r="M103" s="52">
        <f t="shared" si="2"/>
        <v>0</v>
      </c>
      <c r="N103" s="53">
        <v>44</v>
      </c>
      <c r="O103" s="53">
        <v>44</v>
      </c>
      <c r="P103" s="52">
        <f t="shared" si="3"/>
        <v>0</v>
      </c>
      <c r="Q103" s="54">
        <f t="shared" si="23"/>
        <v>0</v>
      </c>
      <c r="R103" s="55">
        <f t="shared" si="24"/>
        <v>0</v>
      </c>
      <c r="S103" s="52">
        <f t="shared" si="4"/>
        <v>0</v>
      </c>
      <c r="T103" s="52"/>
      <c r="U103" s="52"/>
      <c r="V103" s="52">
        <f t="shared" si="20"/>
        <v>0</v>
      </c>
      <c r="W103" s="52"/>
      <c r="X103" s="52"/>
      <c r="Y103" s="52">
        <f t="shared" si="21"/>
        <v>0</v>
      </c>
      <c r="Z103" s="55">
        <v>50934.8</v>
      </c>
      <c r="AA103" s="55">
        <v>50934.8</v>
      </c>
      <c r="AB103" s="52">
        <f t="shared" si="7"/>
        <v>0</v>
      </c>
      <c r="AC103" s="17">
        <v>0</v>
      </c>
      <c r="AD103" s="55"/>
      <c r="AE103" s="52">
        <f t="shared" si="8"/>
        <v>0</v>
      </c>
      <c r="AF103" s="50">
        <f t="shared" si="9"/>
        <v>52865.700000000004</v>
      </c>
      <c r="AG103" s="50">
        <f t="shared" si="10"/>
        <v>52865.700000000004</v>
      </c>
      <c r="AH103" s="50">
        <f t="shared" si="11"/>
        <v>0</v>
      </c>
      <c r="AI103" s="17">
        <v>50454.400000000001</v>
      </c>
      <c r="AJ103" s="56">
        <v>50454.400000000001</v>
      </c>
      <c r="AK103" s="50">
        <f t="shared" si="12"/>
        <v>0</v>
      </c>
      <c r="AL103" s="22"/>
      <c r="AM103" s="53"/>
      <c r="AN103" s="50">
        <f t="shared" si="13"/>
        <v>0</v>
      </c>
      <c r="AO103" s="26"/>
      <c r="AP103" s="53"/>
      <c r="AQ103" s="50">
        <f t="shared" si="14"/>
        <v>0</v>
      </c>
      <c r="AR103" s="55">
        <v>2411.3000000000002</v>
      </c>
      <c r="AS103" s="55">
        <v>2411.3000000000002</v>
      </c>
      <c r="AT103" s="50">
        <f t="shared" si="15"/>
        <v>0</v>
      </c>
    </row>
    <row r="104" spans="2:46" s="45" customFormat="1" ht="27">
      <c r="B104" s="48">
        <v>84</v>
      </c>
      <c r="C104" s="57" t="s">
        <v>114</v>
      </c>
      <c r="D104" s="12">
        <v>6401.2</v>
      </c>
      <c r="E104" s="50">
        <f t="shared" si="22"/>
        <v>63904.800000000003</v>
      </c>
      <c r="F104" s="50">
        <f t="shared" si="22"/>
        <v>63904.800000000003</v>
      </c>
      <c r="G104" s="50">
        <f t="shared" si="0"/>
        <v>0</v>
      </c>
      <c r="H104" s="51"/>
      <c r="I104" s="51"/>
      <c r="J104" s="52">
        <f t="shared" si="1"/>
        <v>0</v>
      </c>
      <c r="K104" s="17"/>
      <c r="L104" s="52"/>
      <c r="M104" s="52">
        <f t="shared" si="2"/>
        <v>0</v>
      </c>
      <c r="N104" s="53">
        <v>0</v>
      </c>
      <c r="O104" s="53">
        <v>0</v>
      </c>
      <c r="P104" s="52">
        <f t="shared" si="3"/>
        <v>0</v>
      </c>
      <c r="Q104" s="54">
        <f t="shared" si="23"/>
        <v>0</v>
      </c>
      <c r="R104" s="55">
        <f t="shared" si="24"/>
        <v>0</v>
      </c>
      <c r="S104" s="52">
        <f t="shared" si="4"/>
        <v>0</v>
      </c>
      <c r="T104" s="52"/>
      <c r="U104" s="52"/>
      <c r="V104" s="52">
        <f t="shared" si="20"/>
        <v>0</v>
      </c>
      <c r="W104" s="52"/>
      <c r="X104" s="52"/>
      <c r="Y104" s="52">
        <f t="shared" si="21"/>
        <v>0</v>
      </c>
      <c r="Z104" s="55">
        <v>63904.800000000003</v>
      </c>
      <c r="AA104" s="55">
        <v>63904.800000000003</v>
      </c>
      <c r="AB104" s="52">
        <f t="shared" si="7"/>
        <v>0</v>
      </c>
      <c r="AC104" s="17">
        <v>0</v>
      </c>
      <c r="AD104" s="55"/>
      <c r="AE104" s="52">
        <f t="shared" si="8"/>
        <v>0</v>
      </c>
      <c r="AF104" s="50">
        <f t="shared" si="9"/>
        <v>65534.400000000001</v>
      </c>
      <c r="AG104" s="50">
        <f t="shared" si="10"/>
        <v>65534.400000000001</v>
      </c>
      <c r="AH104" s="50">
        <f t="shared" si="11"/>
        <v>0</v>
      </c>
      <c r="AI104" s="17">
        <v>61861.1</v>
      </c>
      <c r="AJ104" s="56">
        <v>61861.1</v>
      </c>
      <c r="AK104" s="50">
        <f t="shared" si="12"/>
        <v>0</v>
      </c>
      <c r="AL104" s="22"/>
      <c r="AM104" s="53"/>
      <c r="AN104" s="50">
        <f t="shared" si="13"/>
        <v>0</v>
      </c>
      <c r="AO104" s="26"/>
      <c r="AP104" s="53"/>
      <c r="AQ104" s="50">
        <f t="shared" si="14"/>
        <v>0</v>
      </c>
      <c r="AR104" s="55">
        <v>3673.3</v>
      </c>
      <c r="AS104" s="55">
        <v>3673.3</v>
      </c>
      <c r="AT104" s="50">
        <f t="shared" si="15"/>
        <v>0</v>
      </c>
    </row>
    <row r="105" spans="2:46" s="45" customFormat="1" ht="27">
      <c r="B105" s="48">
        <v>85</v>
      </c>
      <c r="C105" s="57" t="s">
        <v>115</v>
      </c>
      <c r="D105" s="12">
        <v>56208.5</v>
      </c>
      <c r="E105" s="50">
        <f t="shared" si="22"/>
        <v>149439.5</v>
      </c>
      <c r="F105" s="50">
        <f t="shared" si="22"/>
        <v>149439.5</v>
      </c>
      <c r="G105" s="50">
        <f t="shared" si="0"/>
        <v>0</v>
      </c>
      <c r="H105" s="51"/>
      <c r="I105" s="51"/>
      <c r="J105" s="52">
        <f t="shared" si="1"/>
        <v>0</v>
      </c>
      <c r="K105" s="17"/>
      <c r="L105" s="52"/>
      <c r="M105" s="52">
        <f t="shared" si="2"/>
        <v>0</v>
      </c>
      <c r="N105" s="53">
        <v>274</v>
      </c>
      <c r="O105" s="53">
        <v>274</v>
      </c>
      <c r="P105" s="52">
        <f t="shared" si="3"/>
        <v>0</v>
      </c>
      <c r="Q105" s="54">
        <f t="shared" si="23"/>
        <v>0</v>
      </c>
      <c r="R105" s="55">
        <f t="shared" si="24"/>
        <v>0</v>
      </c>
      <c r="S105" s="52">
        <f t="shared" si="4"/>
        <v>0</v>
      </c>
      <c r="T105" s="52"/>
      <c r="U105" s="52"/>
      <c r="V105" s="52">
        <f t="shared" si="20"/>
        <v>0</v>
      </c>
      <c r="W105" s="52"/>
      <c r="X105" s="52"/>
      <c r="Y105" s="52">
        <f t="shared" si="21"/>
        <v>0</v>
      </c>
      <c r="Z105" s="55">
        <v>149165.5</v>
      </c>
      <c r="AA105" s="55">
        <v>149165.5</v>
      </c>
      <c r="AB105" s="52">
        <f t="shared" si="7"/>
        <v>0</v>
      </c>
      <c r="AC105" s="17">
        <v>0</v>
      </c>
      <c r="AD105" s="55"/>
      <c r="AE105" s="52">
        <f t="shared" si="8"/>
        <v>0</v>
      </c>
      <c r="AF105" s="50">
        <f t="shared" si="9"/>
        <v>164711.9</v>
      </c>
      <c r="AG105" s="50">
        <f t="shared" si="10"/>
        <v>164711.9</v>
      </c>
      <c r="AH105" s="50">
        <f t="shared" si="11"/>
        <v>0</v>
      </c>
      <c r="AI105" s="17">
        <v>158454.79999999999</v>
      </c>
      <c r="AJ105" s="56">
        <v>158454.79999999999</v>
      </c>
      <c r="AK105" s="50">
        <f t="shared" si="12"/>
        <v>0</v>
      </c>
      <c r="AL105" s="22"/>
      <c r="AM105" s="53"/>
      <c r="AN105" s="50">
        <f t="shared" si="13"/>
        <v>0</v>
      </c>
      <c r="AO105" s="26"/>
      <c r="AP105" s="53"/>
      <c r="AQ105" s="50">
        <f t="shared" si="14"/>
        <v>0</v>
      </c>
      <c r="AR105" s="55">
        <v>6257.1</v>
      </c>
      <c r="AS105" s="55">
        <v>6257.1</v>
      </c>
      <c r="AT105" s="50">
        <f t="shared" si="15"/>
        <v>0</v>
      </c>
    </row>
    <row r="106" spans="2:46" s="45" customFormat="1" ht="27">
      <c r="B106" s="48">
        <v>86</v>
      </c>
      <c r="C106" s="57" t="s">
        <v>116</v>
      </c>
      <c r="D106" s="12">
        <v>13500.599999999999</v>
      </c>
      <c r="E106" s="50">
        <f t="shared" si="22"/>
        <v>104433.4</v>
      </c>
      <c r="F106" s="50">
        <f t="shared" si="22"/>
        <v>104433.4</v>
      </c>
      <c r="G106" s="50">
        <f t="shared" si="0"/>
        <v>0</v>
      </c>
      <c r="H106" s="51"/>
      <c r="I106" s="51"/>
      <c r="J106" s="52">
        <f t="shared" si="1"/>
        <v>0</v>
      </c>
      <c r="K106" s="17"/>
      <c r="L106" s="52"/>
      <c r="M106" s="52">
        <f t="shared" si="2"/>
        <v>0</v>
      </c>
      <c r="N106" s="53">
        <v>3</v>
      </c>
      <c r="O106" s="53">
        <v>3</v>
      </c>
      <c r="P106" s="52">
        <f t="shared" si="3"/>
        <v>0</v>
      </c>
      <c r="Q106" s="54">
        <f t="shared" si="23"/>
        <v>0</v>
      </c>
      <c r="R106" s="55">
        <f t="shared" si="24"/>
        <v>0</v>
      </c>
      <c r="S106" s="52">
        <f t="shared" si="4"/>
        <v>0</v>
      </c>
      <c r="T106" s="52"/>
      <c r="U106" s="52"/>
      <c r="V106" s="52">
        <f t="shared" si="20"/>
        <v>0</v>
      </c>
      <c r="W106" s="52"/>
      <c r="X106" s="52"/>
      <c r="Y106" s="52">
        <f t="shared" si="21"/>
        <v>0</v>
      </c>
      <c r="Z106" s="55">
        <v>104430.39999999999</v>
      </c>
      <c r="AA106" s="55">
        <v>104430.39999999999</v>
      </c>
      <c r="AB106" s="52">
        <f t="shared" si="7"/>
        <v>0</v>
      </c>
      <c r="AC106" s="17">
        <v>0</v>
      </c>
      <c r="AD106" s="55"/>
      <c r="AE106" s="52">
        <f t="shared" si="8"/>
        <v>0</v>
      </c>
      <c r="AF106" s="50">
        <f t="shared" si="9"/>
        <v>112430.29999999999</v>
      </c>
      <c r="AG106" s="50">
        <f t="shared" si="10"/>
        <v>112430.29999999999</v>
      </c>
      <c r="AH106" s="50">
        <f t="shared" si="11"/>
        <v>0</v>
      </c>
      <c r="AI106" s="17">
        <v>100044.4</v>
      </c>
      <c r="AJ106" s="56">
        <v>100044.4</v>
      </c>
      <c r="AK106" s="50">
        <f t="shared" si="12"/>
        <v>0</v>
      </c>
      <c r="AL106" s="22"/>
      <c r="AM106" s="53"/>
      <c r="AN106" s="50">
        <f t="shared" si="13"/>
        <v>0</v>
      </c>
      <c r="AO106" s="26"/>
      <c r="AP106" s="53"/>
      <c r="AQ106" s="50">
        <f t="shared" si="14"/>
        <v>0</v>
      </c>
      <c r="AR106" s="55">
        <v>12385.9</v>
      </c>
      <c r="AS106" s="55">
        <v>12385.9</v>
      </c>
      <c r="AT106" s="50">
        <f t="shared" si="15"/>
        <v>0</v>
      </c>
    </row>
    <row r="107" spans="2:46" s="45" customFormat="1" ht="15">
      <c r="B107" s="48">
        <v>87</v>
      </c>
      <c r="C107" s="57" t="s">
        <v>117</v>
      </c>
      <c r="D107" s="12">
        <v>3461.6</v>
      </c>
      <c r="E107" s="50">
        <f t="shared" si="22"/>
        <v>74187.900000000009</v>
      </c>
      <c r="F107" s="50">
        <f t="shared" si="22"/>
        <v>74187.900000000009</v>
      </c>
      <c r="G107" s="50">
        <f t="shared" si="0"/>
        <v>0</v>
      </c>
      <c r="H107" s="51"/>
      <c r="I107" s="51"/>
      <c r="J107" s="52">
        <f t="shared" si="1"/>
        <v>0</v>
      </c>
      <c r="K107" s="17"/>
      <c r="L107" s="52"/>
      <c r="M107" s="52">
        <f t="shared" si="2"/>
        <v>0</v>
      </c>
      <c r="N107" s="53"/>
      <c r="O107" s="53"/>
      <c r="P107" s="52">
        <f t="shared" si="3"/>
        <v>0</v>
      </c>
      <c r="Q107" s="54">
        <f t="shared" si="23"/>
        <v>131.6</v>
      </c>
      <c r="R107" s="55">
        <f t="shared" si="24"/>
        <v>131.6</v>
      </c>
      <c r="S107" s="52">
        <f t="shared" si="4"/>
        <v>0</v>
      </c>
      <c r="T107" s="52">
        <v>131.6</v>
      </c>
      <c r="U107" s="52">
        <v>131.6</v>
      </c>
      <c r="V107" s="52">
        <f t="shared" si="20"/>
        <v>0</v>
      </c>
      <c r="W107" s="52"/>
      <c r="X107" s="52"/>
      <c r="Y107" s="52">
        <f t="shared" si="21"/>
        <v>0</v>
      </c>
      <c r="Z107" s="55">
        <v>74056.3</v>
      </c>
      <c r="AA107" s="55">
        <v>74056.3</v>
      </c>
      <c r="AB107" s="52">
        <f t="shared" si="7"/>
        <v>0</v>
      </c>
      <c r="AC107" s="17">
        <v>0</v>
      </c>
      <c r="AD107" s="55"/>
      <c r="AE107" s="52">
        <f t="shared" si="8"/>
        <v>0</v>
      </c>
      <c r="AF107" s="50">
        <f t="shared" si="9"/>
        <v>70579.199999999997</v>
      </c>
      <c r="AG107" s="50">
        <f t="shared" si="10"/>
        <v>70579.199999999997</v>
      </c>
      <c r="AH107" s="50">
        <f t="shared" si="11"/>
        <v>0</v>
      </c>
      <c r="AI107" s="17">
        <v>65940.899999999994</v>
      </c>
      <c r="AJ107" s="56">
        <v>65940.899999999994</v>
      </c>
      <c r="AK107" s="50">
        <f t="shared" si="12"/>
        <v>0</v>
      </c>
      <c r="AL107" s="22"/>
      <c r="AM107" s="53"/>
      <c r="AN107" s="50">
        <f t="shared" si="13"/>
        <v>0</v>
      </c>
      <c r="AO107" s="26"/>
      <c r="AP107" s="53"/>
      <c r="AQ107" s="50">
        <f t="shared" si="14"/>
        <v>0</v>
      </c>
      <c r="AR107" s="55">
        <v>4638.3</v>
      </c>
      <c r="AS107" s="55">
        <v>4638.3</v>
      </c>
      <c r="AT107" s="50">
        <f t="shared" si="15"/>
        <v>0</v>
      </c>
    </row>
    <row r="108" spans="2:46" s="45" customFormat="1" ht="27">
      <c r="B108" s="48">
        <v>88</v>
      </c>
      <c r="C108" s="57" t="s">
        <v>118</v>
      </c>
      <c r="D108" s="12">
        <v>5957.7</v>
      </c>
      <c r="E108" s="50">
        <f t="shared" si="22"/>
        <v>95353.600000000006</v>
      </c>
      <c r="F108" s="50">
        <f t="shared" si="22"/>
        <v>95353.600000000006</v>
      </c>
      <c r="G108" s="50">
        <f t="shared" si="0"/>
        <v>0</v>
      </c>
      <c r="H108" s="51"/>
      <c r="I108" s="51"/>
      <c r="J108" s="52">
        <f t="shared" si="1"/>
        <v>0</v>
      </c>
      <c r="K108" s="17"/>
      <c r="L108" s="52"/>
      <c r="M108" s="52">
        <f t="shared" si="2"/>
        <v>0</v>
      </c>
      <c r="N108" s="53">
        <v>67.5</v>
      </c>
      <c r="O108" s="53">
        <v>67.5</v>
      </c>
      <c r="P108" s="52">
        <f t="shared" si="3"/>
        <v>0</v>
      </c>
      <c r="Q108" s="54">
        <f t="shared" si="23"/>
        <v>623.29999999999995</v>
      </c>
      <c r="R108" s="55">
        <f t="shared" si="24"/>
        <v>623.29999999999995</v>
      </c>
      <c r="S108" s="52">
        <f t="shared" si="4"/>
        <v>0</v>
      </c>
      <c r="T108" s="52">
        <v>623.29999999999995</v>
      </c>
      <c r="U108" s="52">
        <v>623.29999999999995</v>
      </c>
      <c r="V108" s="52">
        <f t="shared" si="20"/>
        <v>0</v>
      </c>
      <c r="W108" s="52"/>
      <c r="X108" s="52"/>
      <c r="Y108" s="52">
        <f t="shared" si="21"/>
        <v>0</v>
      </c>
      <c r="Z108" s="55">
        <v>94662.8</v>
      </c>
      <c r="AA108" s="55">
        <v>94662.8</v>
      </c>
      <c r="AB108" s="52">
        <f t="shared" si="7"/>
        <v>0</v>
      </c>
      <c r="AC108" s="17">
        <v>0</v>
      </c>
      <c r="AD108" s="55"/>
      <c r="AE108" s="52">
        <f t="shared" si="8"/>
        <v>0</v>
      </c>
      <c r="AF108" s="50">
        <f t="shared" si="9"/>
        <v>99568.4</v>
      </c>
      <c r="AG108" s="50">
        <f t="shared" si="10"/>
        <v>99568.4</v>
      </c>
      <c r="AH108" s="50">
        <f t="shared" si="11"/>
        <v>0</v>
      </c>
      <c r="AI108" s="17">
        <v>97093.9</v>
      </c>
      <c r="AJ108" s="56">
        <v>97093.9</v>
      </c>
      <c r="AK108" s="50">
        <f t="shared" si="12"/>
        <v>0</v>
      </c>
      <c r="AL108" s="22"/>
      <c r="AM108" s="53"/>
      <c r="AN108" s="50">
        <f t="shared" si="13"/>
        <v>0</v>
      </c>
      <c r="AO108" s="26"/>
      <c r="AP108" s="53"/>
      <c r="AQ108" s="50">
        <f t="shared" si="14"/>
        <v>0</v>
      </c>
      <c r="AR108" s="55">
        <v>2474.5</v>
      </c>
      <c r="AS108" s="55">
        <v>2474.5</v>
      </c>
      <c r="AT108" s="50">
        <f t="shared" si="15"/>
        <v>0</v>
      </c>
    </row>
    <row r="109" spans="2:46" s="45" customFormat="1" ht="18" customHeight="1">
      <c r="B109" s="48">
        <v>89</v>
      </c>
      <c r="C109" s="57" t="s">
        <v>119</v>
      </c>
      <c r="D109" s="12">
        <v>33372.400000000001</v>
      </c>
      <c r="E109" s="50">
        <f t="shared" si="22"/>
        <v>96683.900000000009</v>
      </c>
      <c r="F109" s="50">
        <f t="shared" si="22"/>
        <v>96683.900000000009</v>
      </c>
      <c r="G109" s="50">
        <f t="shared" si="0"/>
        <v>0</v>
      </c>
      <c r="H109" s="51"/>
      <c r="I109" s="51"/>
      <c r="J109" s="52">
        <f t="shared" si="1"/>
        <v>0</v>
      </c>
      <c r="K109" s="17"/>
      <c r="L109" s="52"/>
      <c r="M109" s="52">
        <f t="shared" si="2"/>
        <v>0</v>
      </c>
      <c r="N109" s="53">
        <v>55.6</v>
      </c>
      <c r="O109" s="53">
        <v>55.6</v>
      </c>
      <c r="P109" s="52">
        <f t="shared" si="3"/>
        <v>0</v>
      </c>
      <c r="Q109" s="54">
        <f t="shared" si="23"/>
        <v>0</v>
      </c>
      <c r="R109" s="55">
        <f t="shared" si="24"/>
        <v>0</v>
      </c>
      <c r="S109" s="52">
        <f t="shared" si="4"/>
        <v>0</v>
      </c>
      <c r="T109" s="52"/>
      <c r="U109" s="52"/>
      <c r="V109" s="52">
        <f t="shared" si="20"/>
        <v>0</v>
      </c>
      <c r="W109" s="52"/>
      <c r="X109" s="52"/>
      <c r="Y109" s="52">
        <f t="shared" si="21"/>
        <v>0</v>
      </c>
      <c r="Z109" s="55">
        <v>96628.3</v>
      </c>
      <c r="AA109" s="55">
        <v>96628.3</v>
      </c>
      <c r="AB109" s="52">
        <f t="shared" si="7"/>
        <v>0</v>
      </c>
      <c r="AC109" s="17">
        <v>0</v>
      </c>
      <c r="AD109" s="55"/>
      <c r="AE109" s="52">
        <f t="shared" si="8"/>
        <v>0</v>
      </c>
      <c r="AF109" s="50">
        <f t="shared" si="9"/>
        <v>115609.8</v>
      </c>
      <c r="AG109" s="50">
        <f>SUM(AJ109+AM109+AP109+AS109)</f>
        <v>115609.8</v>
      </c>
      <c r="AH109" s="50">
        <f t="shared" si="11"/>
        <v>0</v>
      </c>
      <c r="AI109" s="17">
        <v>104629.5</v>
      </c>
      <c r="AJ109" s="56">
        <v>104629.5</v>
      </c>
      <c r="AK109" s="50">
        <f t="shared" si="12"/>
        <v>0</v>
      </c>
      <c r="AL109" s="22">
        <v>4554.7</v>
      </c>
      <c r="AM109" s="22">
        <v>4554.7</v>
      </c>
      <c r="AN109" s="50">
        <f t="shared" si="13"/>
        <v>0</v>
      </c>
      <c r="AO109" s="26"/>
      <c r="AP109" s="53"/>
      <c r="AQ109" s="50">
        <f t="shared" si="14"/>
        <v>0</v>
      </c>
      <c r="AR109" s="55">
        <v>6425.6</v>
      </c>
      <c r="AS109" s="55">
        <v>6425.6</v>
      </c>
      <c r="AT109" s="50">
        <f t="shared" si="15"/>
        <v>0</v>
      </c>
    </row>
    <row r="110" spans="2:46" s="45" customFormat="1" ht="18" customHeight="1">
      <c r="B110" s="48">
        <v>90</v>
      </c>
      <c r="C110" s="57" t="s">
        <v>120</v>
      </c>
      <c r="D110" s="12">
        <v>14855.5</v>
      </c>
      <c r="E110" s="50">
        <f t="shared" si="22"/>
        <v>113590.2</v>
      </c>
      <c r="F110" s="50">
        <f t="shared" si="22"/>
        <v>113590.2</v>
      </c>
      <c r="G110" s="50">
        <f t="shared" si="0"/>
        <v>0</v>
      </c>
      <c r="H110" s="51"/>
      <c r="I110" s="51"/>
      <c r="J110" s="52">
        <f t="shared" si="1"/>
        <v>0</v>
      </c>
      <c r="K110" s="17"/>
      <c r="L110" s="52"/>
      <c r="M110" s="52">
        <f t="shared" si="2"/>
        <v>0</v>
      </c>
      <c r="N110" s="53">
        <v>3</v>
      </c>
      <c r="O110" s="53">
        <v>3</v>
      </c>
      <c r="P110" s="52">
        <f t="shared" si="3"/>
        <v>0</v>
      </c>
      <c r="Q110" s="54">
        <f t="shared" si="23"/>
        <v>0</v>
      </c>
      <c r="R110" s="55">
        <f t="shared" si="24"/>
        <v>0</v>
      </c>
      <c r="S110" s="52">
        <f t="shared" si="4"/>
        <v>0</v>
      </c>
      <c r="T110" s="52"/>
      <c r="U110" s="52"/>
      <c r="V110" s="52">
        <f t="shared" si="20"/>
        <v>0</v>
      </c>
      <c r="W110" s="52"/>
      <c r="X110" s="52"/>
      <c r="Y110" s="52">
        <f t="shared" si="21"/>
        <v>0</v>
      </c>
      <c r="Z110" s="55">
        <v>113587.2</v>
      </c>
      <c r="AA110" s="55">
        <v>113587.2</v>
      </c>
      <c r="AB110" s="52">
        <f t="shared" si="7"/>
        <v>0</v>
      </c>
      <c r="AC110" s="17">
        <v>0</v>
      </c>
      <c r="AD110" s="55"/>
      <c r="AE110" s="52">
        <f t="shared" si="8"/>
        <v>0</v>
      </c>
      <c r="AF110" s="50">
        <f t="shared" si="9"/>
        <v>120558.2</v>
      </c>
      <c r="AG110" s="50">
        <f t="shared" si="10"/>
        <v>120558.2</v>
      </c>
      <c r="AH110" s="50">
        <f t="shared" si="11"/>
        <v>0</v>
      </c>
      <c r="AI110" s="17">
        <v>105782.39999999999</v>
      </c>
      <c r="AJ110" s="56">
        <v>105782.39999999999</v>
      </c>
      <c r="AK110" s="50">
        <f t="shared" si="12"/>
        <v>0</v>
      </c>
      <c r="AL110" s="22"/>
      <c r="AM110" s="53"/>
      <c r="AN110" s="50">
        <f t="shared" si="13"/>
        <v>0</v>
      </c>
      <c r="AO110" s="26"/>
      <c r="AP110" s="53"/>
      <c r="AQ110" s="50">
        <f t="shared" si="14"/>
        <v>0</v>
      </c>
      <c r="AR110" s="55">
        <v>14775.8</v>
      </c>
      <c r="AS110" s="55">
        <v>14775.8</v>
      </c>
      <c r="AT110" s="50">
        <f t="shared" si="15"/>
        <v>0</v>
      </c>
    </row>
    <row r="111" spans="2:46" s="45" customFormat="1" ht="15">
      <c r="B111" s="48">
        <v>91</v>
      </c>
      <c r="C111" s="57" t="s">
        <v>121</v>
      </c>
      <c r="D111" s="12">
        <v>7756.1</v>
      </c>
      <c r="E111" s="50">
        <f t="shared" si="22"/>
        <v>66459.600000000006</v>
      </c>
      <c r="F111" s="50">
        <f t="shared" si="22"/>
        <v>66459.600000000006</v>
      </c>
      <c r="G111" s="50">
        <f t="shared" si="0"/>
        <v>0</v>
      </c>
      <c r="H111" s="51"/>
      <c r="I111" s="51"/>
      <c r="J111" s="52">
        <f t="shared" si="1"/>
        <v>0</v>
      </c>
      <c r="K111" s="17"/>
      <c r="L111" s="52"/>
      <c r="M111" s="52">
        <f t="shared" si="2"/>
        <v>0</v>
      </c>
      <c r="N111" s="53"/>
      <c r="O111" s="53"/>
      <c r="P111" s="52">
        <f t="shared" si="3"/>
        <v>0</v>
      </c>
      <c r="Q111" s="54">
        <f t="shared" si="23"/>
        <v>9562.1</v>
      </c>
      <c r="R111" s="55">
        <f t="shared" si="24"/>
        <v>9562.1</v>
      </c>
      <c r="S111" s="52">
        <f t="shared" si="4"/>
        <v>0</v>
      </c>
      <c r="T111" s="52">
        <v>9422.1</v>
      </c>
      <c r="U111" s="52">
        <v>9422.1</v>
      </c>
      <c r="V111" s="52">
        <f t="shared" si="20"/>
        <v>0</v>
      </c>
      <c r="W111" s="52">
        <v>140</v>
      </c>
      <c r="X111" s="52">
        <v>140</v>
      </c>
      <c r="Y111" s="52">
        <f t="shared" si="21"/>
        <v>0</v>
      </c>
      <c r="Z111" s="55">
        <v>56897.5</v>
      </c>
      <c r="AA111" s="55">
        <v>56897.5</v>
      </c>
      <c r="AB111" s="52">
        <f t="shared" si="7"/>
        <v>0</v>
      </c>
      <c r="AC111" s="17">
        <v>0</v>
      </c>
      <c r="AD111" s="55"/>
      <c r="AE111" s="52">
        <f t="shared" si="8"/>
        <v>0</v>
      </c>
      <c r="AF111" s="50">
        <f t="shared" si="9"/>
        <v>75350.100000000006</v>
      </c>
      <c r="AG111" s="50">
        <f t="shared" si="10"/>
        <v>75350.100000000006</v>
      </c>
      <c r="AH111" s="50">
        <f t="shared" si="11"/>
        <v>0</v>
      </c>
      <c r="AI111" s="17">
        <v>51339.5</v>
      </c>
      <c r="AJ111" s="56">
        <v>51339.5</v>
      </c>
      <c r="AK111" s="50">
        <f t="shared" si="12"/>
        <v>0</v>
      </c>
      <c r="AL111" s="22"/>
      <c r="AM111" s="53"/>
      <c r="AN111" s="50">
        <f t="shared" si="13"/>
        <v>0</v>
      </c>
      <c r="AO111" s="26"/>
      <c r="AP111" s="53"/>
      <c r="AQ111" s="50">
        <f t="shared" si="14"/>
        <v>0</v>
      </c>
      <c r="AR111" s="55">
        <v>24010.6</v>
      </c>
      <c r="AS111" s="55">
        <v>24010.6</v>
      </c>
      <c r="AT111" s="50">
        <f t="shared" si="15"/>
        <v>0</v>
      </c>
    </row>
    <row r="112" spans="2:46" s="45" customFormat="1" ht="15">
      <c r="B112" s="48">
        <v>92</v>
      </c>
      <c r="C112" s="57" t="s">
        <v>122</v>
      </c>
      <c r="D112" s="12">
        <v>18188.599999999999</v>
      </c>
      <c r="E112" s="50">
        <f t="shared" si="22"/>
        <v>91014.7</v>
      </c>
      <c r="F112" s="50">
        <f t="shared" si="22"/>
        <v>91014.7</v>
      </c>
      <c r="G112" s="50">
        <f t="shared" si="0"/>
        <v>0</v>
      </c>
      <c r="H112" s="51"/>
      <c r="I112" s="51"/>
      <c r="J112" s="52">
        <f t="shared" si="1"/>
        <v>0</v>
      </c>
      <c r="K112" s="17"/>
      <c r="L112" s="52"/>
      <c r="M112" s="52">
        <f t="shared" si="2"/>
        <v>0</v>
      </c>
      <c r="N112" s="53"/>
      <c r="O112" s="53"/>
      <c r="P112" s="52">
        <f t="shared" si="3"/>
        <v>0</v>
      </c>
      <c r="Q112" s="54">
        <f t="shared" si="23"/>
        <v>3698</v>
      </c>
      <c r="R112" s="55">
        <f t="shared" si="24"/>
        <v>3698</v>
      </c>
      <c r="S112" s="52">
        <f t="shared" si="4"/>
        <v>0</v>
      </c>
      <c r="T112" s="52">
        <v>0</v>
      </c>
      <c r="U112" s="52">
        <v>0</v>
      </c>
      <c r="V112" s="52">
        <f t="shared" si="20"/>
        <v>0</v>
      </c>
      <c r="W112" s="52">
        <v>3698</v>
      </c>
      <c r="X112" s="52">
        <v>3698</v>
      </c>
      <c r="Y112" s="52">
        <f t="shared" si="21"/>
        <v>0</v>
      </c>
      <c r="Z112" s="55">
        <v>87316.7</v>
      </c>
      <c r="AA112" s="55">
        <v>87316.7</v>
      </c>
      <c r="AB112" s="52">
        <f t="shared" si="7"/>
        <v>0</v>
      </c>
      <c r="AC112" s="17">
        <v>0</v>
      </c>
      <c r="AD112" s="55"/>
      <c r="AE112" s="52">
        <f t="shared" si="8"/>
        <v>0</v>
      </c>
      <c r="AF112" s="50">
        <f t="shared" si="9"/>
        <v>104336.3</v>
      </c>
      <c r="AG112" s="50">
        <f t="shared" si="10"/>
        <v>104336.3</v>
      </c>
      <c r="AH112" s="50">
        <f t="shared" si="11"/>
        <v>0</v>
      </c>
      <c r="AI112" s="17">
        <v>88437.8</v>
      </c>
      <c r="AJ112" s="56">
        <v>88437.8</v>
      </c>
      <c r="AK112" s="50">
        <f t="shared" si="12"/>
        <v>0</v>
      </c>
      <c r="AL112" s="22"/>
      <c r="AM112" s="53"/>
      <c r="AN112" s="50">
        <f t="shared" si="13"/>
        <v>0</v>
      </c>
      <c r="AO112" s="26"/>
      <c r="AP112" s="53"/>
      <c r="AQ112" s="50">
        <f t="shared" si="14"/>
        <v>0</v>
      </c>
      <c r="AR112" s="55">
        <v>15898.5</v>
      </c>
      <c r="AS112" s="55">
        <v>15898.5</v>
      </c>
      <c r="AT112" s="50">
        <f t="shared" si="15"/>
        <v>0</v>
      </c>
    </row>
    <row r="113" spans="2:46" s="45" customFormat="1" ht="15">
      <c r="B113" s="48">
        <v>93</v>
      </c>
      <c r="C113" s="57" t="s">
        <v>123</v>
      </c>
      <c r="D113" s="12">
        <v>11061.900000000001</v>
      </c>
      <c r="E113" s="50">
        <f t="shared" si="22"/>
        <v>44318.9</v>
      </c>
      <c r="F113" s="50">
        <f t="shared" si="22"/>
        <v>44318.9</v>
      </c>
      <c r="G113" s="50">
        <f t="shared" si="0"/>
        <v>0</v>
      </c>
      <c r="H113" s="51">
        <v>0</v>
      </c>
      <c r="I113" s="51">
        <v>0</v>
      </c>
      <c r="J113" s="52">
        <f t="shared" si="1"/>
        <v>0</v>
      </c>
      <c r="K113" s="17"/>
      <c r="L113" s="52"/>
      <c r="M113" s="52">
        <f t="shared" si="2"/>
        <v>0</v>
      </c>
      <c r="N113" s="53">
        <v>3</v>
      </c>
      <c r="O113" s="53">
        <v>3</v>
      </c>
      <c r="P113" s="52">
        <f t="shared" si="3"/>
        <v>0</v>
      </c>
      <c r="Q113" s="54">
        <f t="shared" si="23"/>
        <v>13.3</v>
      </c>
      <c r="R113" s="55">
        <f t="shared" si="24"/>
        <v>13.3</v>
      </c>
      <c r="S113" s="52">
        <f t="shared" si="4"/>
        <v>0</v>
      </c>
      <c r="T113" s="52">
        <v>13.3</v>
      </c>
      <c r="U113" s="52">
        <v>13.3</v>
      </c>
      <c r="V113" s="52">
        <f t="shared" si="20"/>
        <v>0</v>
      </c>
      <c r="W113" s="52"/>
      <c r="X113" s="52"/>
      <c r="Y113" s="52">
        <f t="shared" si="21"/>
        <v>0</v>
      </c>
      <c r="Z113" s="55">
        <v>44302.6</v>
      </c>
      <c r="AA113" s="55">
        <v>44302.6</v>
      </c>
      <c r="AB113" s="52">
        <f t="shared" si="7"/>
        <v>0</v>
      </c>
      <c r="AC113" s="17">
        <v>0</v>
      </c>
      <c r="AD113" s="55"/>
      <c r="AE113" s="52">
        <f t="shared" si="8"/>
        <v>0</v>
      </c>
      <c r="AF113" s="50">
        <f t="shared" si="9"/>
        <v>49755.7</v>
      </c>
      <c r="AG113" s="50">
        <f t="shared" si="10"/>
        <v>49755.7</v>
      </c>
      <c r="AH113" s="50">
        <f t="shared" si="11"/>
        <v>0</v>
      </c>
      <c r="AI113" s="17">
        <v>41293.199999999997</v>
      </c>
      <c r="AJ113" s="56">
        <v>41293.199999999997</v>
      </c>
      <c r="AK113" s="50">
        <f t="shared" si="12"/>
        <v>0</v>
      </c>
      <c r="AL113" s="22"/>
      <c r="AM113" s="53"/>
      <c r="AN113" s="50">
        <f t="shared" si="13"/>
        <v>0</v>
      </c>
      <c r="AO113" s="26"/>
      <c r="AP113" s="53"/>
      <c r="AQ113" s="50">
        <f t="shared" si="14"/>
        <v>0</v>
      </c>
      <c r="AR113" s="55">
        <v>8462.5</v>
      </c>
      <c r="AS113" s="55">
        <v>8462.5</v>
      </c>
      <c r="AT113" s="50">
        <f t="shared" si="15"/>
        <v>0</v>
      </c>
    </row>
    <row r="114" spans="2:46" s="45" customFormat="1" ht="15">
      <c r="B114" s="48">
        <v>94</v>
      </c>
      <c r="C114" s="57" t="s">
        <v>124</v>
      </c>
      <c r="D114" s="12">
        <v>10342.799999999999</v>
      </c>
      <c r="E114" s="50">
        <f t="shared" si="22"/>
        <v>64414.6</v>
      </c>
      <c r="F114" s="50">
        <f t="shared" si="22"/>
        <v>64414.6</v>
      </c>
      <c r="G114" s="50">
        <f t="shared" si="0"/>
        <v>0</v>
      </c>
      <c r="H114" s="51"/>
      <c r="I114" s="51"/>
      <c r="J114" s="52">
        <f t="shared" si="1"/>
        <v>0</v>
      </c>
      <c r="K114" s="17"/>
      <c r="L114" s="52"/>
      <c r="M114" s="52">
        <f t="shared" si="2"/>
        <v>0</v>
      </c>
      <c r="N114" s="53"/>
      <c r="O114" s="53"/>
      <c r="P114" s="52">
        <f t="shared" si="3"/>
        <v>0</v>
      </c>
      <c r="Q114" s="54">
        <f t="shared" si="23"/>
        <v>182.7</v>
      </c>
      <c r="R114" s="55">
        <f t="shared" si="24"/>
        <v>182.7</v>
      </c>
      <c r="S114" s="52">
        <f t="shared" si="4"/>
        <v>0</v>
      </c>
      <c r="T114" s="52">
        <v>182.7</v>
      </c>
      <c r="U114" s="52">
        <v>182.7</v>
      </c>
      <c r="V114" s="52">
        <f t="shared" si="20"/>
        <v>0</v>
      </c>
      <c r="W114" s="52"/>
      <c r="X114" s="52"/>
      <c r="Y114" s="52">
        <f t="shared" si="21"/>
        <v>0</v>
      </c>
      <c r="Z114" s="55">
        <v>64231.9</v>
      </c>
      <c r="AA114" s="55">
        <v>64231.9</v>
      </c>
      <c r="AB114" s="52">
        <f t="shared" si="7"/>
        <v>0</v>
      </c>
      <c r="AC114" s="17">
        <v>0</v>
      </c>
      <c r="AD114" s="55"/>
      <c r="AE114" s="52">
        <f t="shared" si="8"/>
        <v>0</v>
      </c>
      <c r="AF114" s="50">
        <f t="shared" si="9"/>
        <v>70710.8</v>
      </c>
      <c r="AG114" s="50">
        <f t="shared" si="10"/>
        <v>70710.8</v>
      </c>
      <c r="AH114" s="50">
        <f t="shared" si="11"/>
        <v>0</v>
      </c>
      <c r="AI114" s="17">
        <v>66766.3</v>
      </c>
      <c r="AJ114" s="56">
        <v>66766.3</v>
      </c>
      <c r="AK114" s="50">
        <f t="shared" si="12"/>
        <v>0</v>
      </c>
      <c r="AL114" s="22"/>
      <c r="AM114" s="53"/>
      <c r="AN114" s="50">
        <f t="shared" si="13"/>
        <v>0</v>
      </c>
      <c r="AO114" s="26"/>
      <c r="AP114" s="53"/>
      <c r="AQ114" s="50">
        <f t="shared" si="14"/>
        <v>0</v>
      </c>
      <c r="AR114" s="55">
        <v>3944.5</v>
      </c>
      <c r="AS114" s="55">
        <v>3944.5</v>
      </c>
      <c r="AT114" s="50">
        <f t="shared" si="15"/>
        <v>0</v>
      </c>
    </row>
    <row r="115" spans="2:46" s="45" customFormat="1" ht="15">
      <c r="B115" s="48">
        <v>95</v>
      </c>
      <c r="C115" s="57" t="s">
        <v>125</v>
      </c>
      <c r="D115" s="12">
        <v>4756.5</v>
      </c>
      <c r="E115" s="50">
        <f t="shared" si="22"/>
        <v>91660.5</v>
      </c>
      <c r="F115" s="50">
        <f t="shared" si="22"/>
        <v>91660.5</v>
      </c>
      <c r="G115" s="50">
        <f t="shared" si="0"/>
        <v>0</v>
      </c>
      <c r="H115" s="51"/>
      <c r="I115" s="51"/>
      <c r="J115" s="52">
        <f t="shared" si="1"/>
        <v>0</v>
      </c>
      <c r="K115" s="17"/>
      <c r="L115" s="52"/>
      <c r="M115" s="52">
        <f t="shared" si="2"/>
        <v>0</v>
      </c>
      <c r="N115" s="53">
        <v>18</v>
      </c>
      <c r="O115" s="53">
        <v>18</v>
      </c>
      <c r="P115" s="52">
        <f t="shared" si="3"/>
        <v>0</v>
      </c>
      <c r="Q115" s="54">
        <f t="shared" si="23"/>
        <v>289.2</v>
      </c>
      <c r="R115" s="55">
        <f t="shared" si="24"/>
        <v>289.2</v>
      </c>
      <c r="S115" s="52">
        <f t="shared" si="4"/>
        <v>0</v>
      </c>
      <c r="T115" s="52">
        <v>289.2</v>
      </c>
      <c r="U115" s="52">
        <v>289.2</v>
      </c>
      <c r="V115" s="52">
        <f t="shared" si="20"/>
        <v>0</v>
      </c>
      <c r="W115" s="52"/>
      <c r="X115" s="52"/>
      <c r="Y115" s="52">
        <f t="shared" si="21"/>
        <v>0</v>
      </c>
      <c r="Z115" s="55">
        <v>91353.3</v>
      </c>
      <c r="AA115" s="55">
        <v>91353.3</v>
      </c>
      <c r="AB115" s="52">
        <f t="shared" si="7"/>
        <v>0</v>
      </c>
      <c r="AC115" s="17">
        <v>0</v>
      </c>
      <c r="AD115" s="55"/>
      <c r="AE115" s="52">
        <f t="shared" si="8"/>
        <v>0</v>
      </c>
      <c r="AF115" s="50">
        <f t="shared" si="9"/>
        <v>91611.7</v>
      </c>
      <c r="AG115" s="50">
        <f t="shared" si="10"/>
        <v>91611.7</v>
      </c>
      <c r="AH115" s="50">
        <f t="shared" si="11"/>
        <v>0</v>
      </c>
      <c r="AI115" s="17">
        <v>84052.800000000003</v>
      </c>
      <c r="AJ115" s="56">
        <v>84052.800000000003</v>
      </c>
      <c r="AK115" s="50">
        <f t="shared" si="12"/>
        <v>0</v>
      </c>
      <c r="AL115" s="22"/>
      <c r="AM115" s="53"/>
      <c r="AN115" s="50">
        <f t="shared" si="13"/>
        <v>0</v>
      </c>
      <c r="AO115" s="26"/>
      <c r="AP115" s="53"/>
      <c r="AQ115" s="50">
        <f t="shared" si="14"/>
        <v>0</v>
      </c>
      <c r="AR115" s="55">
        <v>7558.9</v>
      </c>
      <c r="AS115" s="55">
        <v>7558.9</v>
      </c>
      <c r="AT115" s="50">
        <f t="shared" si="15"/>
        <v>0</v>
      </c>
    </row>
    <row r="116" spans="2:46" s="45" customFormat="1" ht="15">
      <c r="B116" s="48">
        <v>96</v>
      </c>
      <c r="C116" s="57" t="s">
        <v>126</v>
      </c>
      <c r="D116" s="12">
        <v>42350.400000000001</v>
      </c>
      <c r="E116" s="50">
        <f t="shared" si="22"/>
        <v>87479.5</v>
      </c>
      <c r="F116" s="50">
        <f t="shared" si="22"/>
        <v>87479.5</v>
      </c>
      <c r="G116" s="50">
        <f t="shared" si="0"/>
        <v>0</v>
      </c>
      <c r="H116" s="51"/>
      <c r="I116" s="51"/>
      <c r="J116" s="52">
        <f t="shared" si="1"/>
        <v>0</v>
      </c>
      <c r="K116" s="17"/>
      <c r="L116" s="52"/>
      <c r="M116" s="52">
        <f t="shared" si="2"/>
        <v>0</v>
      </c>
      <c r="N116" s="53">
        <v>14.4</v>
      </c>
      <c r="O116" s="53">
        <v>14.4</v>
      </c>
      <c r="P116" s="52">
        <f t="shared" si="3"/>
        <v>0</v>
      </c>
      <c r="Q116" s="54">
        <f t="shared" si="23"/>
        <v>0</v>
      </c>
      <c r="R116" s="55">
        <f t="shared" si="24"/>
        <v>0</v>
      </c>
      <c r="S116" s="52">
        <f t="shared" si="4"/>
        <v>0</v>
      </c>
      <c r="T116" s="52"/>
      <c r="U116" s="52"/>
      <c r="V116" s="52">
        <f t="shared" si="20"/>
        <v>0</v>
      </c>
      <c r="W116" s="52"/>
      <c r="X116" s="52"/>
      <c r="Y116" s="52">
        <f t="shared" si="21"/>
        <v>0</v>
      </c>
      <c r="Z116" s="55">
        <v>87465.1</v>
      </c>
      <c r="AA116" s="55">
        <v>87465.1</v>
      </c>
      <c r="AB116" s="52">
        <f t="shared" si="7"/>
        <v>0</v>
      </c>
      <c r="AC116" s="17">
        <v>0</v>
      </c>
      <c r="AD116" s="55"/>
      <c r="AE116" s="52">
        <f t="shared" si="8"/>
        <v>0</v>
      </c>
      <c r="AF116" s="50">
        <f t="shared" si="9"/>
        <v>90720.9</v>
      </c>
      <c r="AG116" s="50">
        <f t="shared" si="10"/>
        <v>90720.9</v>
      </c>
      <c r="AH116" s="50">
        <f t="shared" si="11"/>
        <v>0</v>
      </c>
      <c r="AI116" s="17">
        <v>83194.399999999994</v>
      </c>
      <c r="AJ116" s="56">
        <v>83194.399999999994</v>
      </c>
      <c r="AK116" s="50">
        <f t="shared" si="12"/>
        <v>0</v>
      </c>
      <c r="AL116" s="22"/>
      <c r="AM116" s="53"/>
      <c r="AN116" s="50">
        <f t="shared" si="13"/>
        <v>0</v>
      </c>
      <c r="AO116" s="26"/>
      <c r="AP116" s="53"/>
      <c r="AQ116" s="50">
        <f t="shared" si="14"/>
        <v>0</v>
      </c>
      <c r="AR116" s="55">
        <v>7526.5</v>
      </c>
      <c r="AS116" s="55">
        <v>7526.5</v>
      </c>
      <c r="AT116" s="50">
        <f t="shared" si="15"/>
        <v>0</v>
      </c>
    </row>
    <row r="117" spans="2:46" s="45" customFormat="1" ht="15">
      <c r="B117" s="48">
        <v>97</v>
      </c>
      <c r="C117" s="57" t="s">
        <v>127</v>
      </c>
      <c r="D117" s="12">
        <v>3420</v>
      </c>
      <c r="E117" s="50">
        <f t="shared" si="22"/>
        <v>30840.7</v>
      </c>
      <c r="F117" s="50">
        <f t="shared" si="22"/>
        <v>30840.7</v>
      </c>
      <c r="G117" s="50">
        <f t="shared" si="0"/>
        <v>0</v>
      </c>
      <c r="H117" s="51"/>
      <c r="I117" s="51"/>
      <c r="J117" s="52">
        <f t="shared" si="1"/>
        <v>0</v>
      </c>
      <c r="K117" s="52">
        <v>70</v>
      </c>
      <c r="L117" s="52">
        <v>70</v>
      </c>
      <c r="M117" s="52">
        <f t="shared" si="2"/>
        <v>0</v>
      </c>
      <c r="N117" s="53"/>
      <c r="O117" s="53"/>
      <c r="P117" s="52">
        <f t="shared" si="3"/>
        <v>0</v>
      </c>
      <c r="Q117" s="54">
        <f t="shared" si="23"/>
        <v>0</v>
      </c>
      <c r="R117" s="55">
        <f t="shared" si="24"/>
        <v>0</v>
      </c>
      <c r="S117" s="52">
        <f t="shared" si="4"/>
        <v>0</v>
      </c>
      <c r="T117" s="52"/>
      <c r="U117" s="52"/>
      <c r="V117" s="52">
        <f t="shared" si="20"/>
        <v>0</v>
      </c>
      <c r="W117" s="52"/>
      <c r="X117" s="52"/>
      <c r="Y117" s="52">
        <f t="shared" si="21"/>
        <v>0</v>
      </c>
      <c r="Z117" s="55">
        <v>30770.7</v>
      </c>
      <c r="AA117" s="55">
        <v>30770.7</v>
      </c>
      <c r="AB117" s="52">
        <f t="shared" si="7"/>
        <v>0</v>
      </c>
      <c r="AC117" s="17">
        <v>0</v>
      </c>
      <c r="AD117" s="55"/>
      <c r="AE117" s="52">
        <f t="shared" si="8"/>
        <v>0</v>
      </c>
      <c r="AF117" s="50">
        <f t="shared" si="9"/>
        <v>30827.100000000002</v>
      </c>
      <c r="AG117" s="50">
        <f t="shared" si="10"/>
        <v>30827.100000000002</v>
      </c>
      <c r="AH117" s="50">
        <f t="shared" si="11"/>
        <v>0</v>
      </c>
      <c r="AI117" s="17">
        <v>29503.4</v>
      </c>
      <c r="AJ117" s="56">
        <v>29503.4</v>
      </c>
      <c r="AK117" s="50">
        <f t="shared" si="12"/>
        <v>0</v>
      </c>
      <c r="AL117" s="22"/>
      <c r="AM117" s="53"/>
      <c r="AN117" s="50">
        <f t="shared" si="13"/>
        <v>0</v>
      </c>
      <c r="AO117" s="26"/>
      <c r="AP117" s="53"/>
      <c r="AQ117" s="50">
        <f t="shared" si="14"/>
        <v>0</v>
      </c>
      <c r="AR117" s="55">
        <v>1323.7</v>
      </c>
      <c r="AS117" s="55">
        <v>1323.7</v>
      </c>
      <c r="AT117" s="50">
        <f t="shared" si="15"/>
        <v>0</v>
      </c>
    </row>
    <row r="118" spans="2:46" s="45" customFormat="1" ht="15">
      <c r="B118" s="48">
        <v>98</v>
      </c>
      <c r="C118" s="57" t="s">
        <v>128</v>
      </c>
      <c r="D118" s="12">
        <v>10264.9</v>
      </c>
      <c r="E118" s="50">
        <f t="shared" si="22"/>
        <v>27696.6</v>
      </c>
      <c r="F118" s="50">
        <f t="shared" si="22"/>
        <v>27696.6</v>
      </c>
      <c r="G118" s="50">
        <f t="shared" si="0"/>
        <v>0</v>
      </c>
      <c r="H118" s="51"/>
      <c r="I118" s="51"/>
      <c r="J118" s="52">
        <f t="shared" si="1"/>
        <v>0</v>
      </c>
      <c r="K118" s="17"/>
      <c r="L118" s="52"/>
      <c r="M118" s="52">
        <f t="shared" si="2"/>
        <v>0</v>
      </c>
      <c r="N118" s="53"/>
      <c r="O118" s="53"/>
      <c r="P118" s="52">
        <f t="shared" si="3"/>
        <v>0</v>
      </c>
      <c r="Q118" s="54">
        <f t="shared" si="23"/>
        <v>0</v>
      </c>
      <c r="R118" s="55">
        <f t="shared" si="24"/>
        <v>0</v>
      </c>
      <c r="S118" s="52">
        <f t="shared" si="4"/>
        <v>0</v>
      </c>
      <c r="T118" s="52"/>
      <c r="U118" s="52"/>
      <c r="V118" s="52">
        <f t="shared" si="20"/>
        <v>0</v>
      </c>
      <c r="W118" s="52"/>
      <c r="X118" s="52"/>
      <c r="Y118" s="52">
        <f t="shared" si="21"/>
        <v>0</v>
      </c>
      <c r="Z118" s="55">
        <v>27696.6</v>
      </c>
      <c r="AA118" s="55">
        <v>27696.6</v>
      </c>
      <c r="AB118" s="52">
        <f t="shared" si="7"/>
        <v>0</v>
      </c>
      <c r="AC118" s="17">
        <v>0</v>
      </c>
      <c r="AD118" s="55"/>
      <c r="AE118" s="52">
        <f t="shared" si="8"/>
        <v>0</v>
      </c>
      <c r="AF118" s="50">
        <f t="shared" si="9"/>
        <v>27745.200000000001</v>
      </c>
      <c r="AG118" s="50">
        <f t="shared" si="10"/>
        <v>27745.200000000001</v>
      </c>
      <c r="AH118" s="50">
        <f t="shared" si="11"/>
        <v>0</v>
      </c>
      <c r="AI118" s="17">
        <v>23847.8</v>
      </c>
      <c r="AJ118" s="56">
        <v>23847.8</v>
      </c>
      <c r="AK118" s="50">
        <f t="shared" si="12"/>
        <v>0</v>
      </c>
      <c r="AL118" s="22"/>
      <c r="AM118" s="53"/>
      <c r="AN118" s="50">
        <f t="shared" si="13"/>
        <v>0</v>
      </c>
      <c r="AO118" s="26"/>
      <c r="AP118" s="53"/>
      <c r="AQ118" s="50">
        <f t="shared" si="14"/>
        <v>0</v>
      </c>
      <c r="AR118" s="55">
        <v>3897.4</v>
      </c>
      <c r="AS118" s="55">
        <v>3897.4</v>
      </c>
      <c r="AT118" s="50">
        <f t="shared" si="15"/>
        <v>0</v>
      </c>
    </row>
    <row r="119" spans="2:46" s="45" customFormat="1" ht="15">
      <c r="B119" s="48">
        <v>99</v>
      </c>
      <c r="C119" s="57" t="s">
        <v>129</v>
      </c>
      <c r="D119" s="12">
        <v>5535.9000000000005</v>
      </c>
      <c r="E119" s="50">
        <f t="shared" si="22"/>
        <v>85217.400000000009</v>
      </c>
      <c r="F119" s="50">
        <f t="shared" si="22"/>
        <v>85217.400000000009</v>
      </c>
      <c r="G119" s="50">
        <f t="shared" si="0"/>
        <v>0</v>
      </c>
      <c r="H119" s="51"/>
      <c r="I119" s="51"/>
      <c r="J119" s="52">
        <f t="shared" si="1"/>
        <v>0</v>
      </c>
      <c r="K119" s="17"/>
      <c r="L119" s="52"/>
      <c r="M119" s="52">
        <f t="shared" si="2"/>
        <v>0</v>
      </c>
      <c r="N119" s="53">
        <v>54.3</v>
      </c>
      <c r="O119" s="53">
        <v>54.3</v>
      </c>
      <c r="P119" s="52">
        <f t="shared" si="3"/>
        <v>0</v>
      </c>
      <c r="Q119" s="54">
        <f t="shared" si="23"/>
        <v>0</v>
      </c>
      <c r="R119" s="55">
        <f t="shared" si="24"/>
        <v>0</v>
      </c>
      <c r="S119" s="52">
        <f t="shared" si="4"/>
        <v>0</v>
      </c>
      <c r="T119" s="52"/>
      <c r="U119" s="52"/>
      <c r="V119" s="52">
        <f t="shared" si="20"/>
        <v>0</v>
      </c>
      <c r="W119" s="52"/>
      <c r="X119" s="52"/>
      <c r="Y119" s="52">
        <f t="shared" si="21"/>
        <v>0</v>
      </c>
      <c r="Z119" s="55">
        <v>85163.1</v>
      </c>
      <c r="AA119" s="55">
        <v>85163.1</v>
      </c>
      <c r="AB119" s="52">
        <f t="shared" si="7"/>
        <v>0</v>
      </c>
      <c r="AC119" s="17">
        <v>0</v>
      </c>
      <c r="AD119" s="55"/>
      <c r="AE119" s="52">
        <f t="shared" si="8"/>
        <v>0</v>
      </c>
      <c r="AF119" s="50">
        <f t="shared" si="9"/>
        <v>87832</v>
      </c>
      <c r="AG119" s="50">
        <f t="shared" si="10"/>
        <v>87832</v>
      </c>
      <c r="AH119" s="50">
        <f t="shared" si="11"/>
        <v>0</v>
      </c>
      <c r="AI119" s="17">
        <v>79810.399999999994</v>
      </c>
      <c r="AJ119" s="56">
        <v>79810.399999999994</v>
      </c>
      <c r="AK119" s="50">
        <f t="shared" si="12"/>
        <v>0</v>
      </c>
      <c r="AL119" s="22"/>
      <c r="AM119" s="53"/>
      <c r="AN119" s="50">
        <f t="shared" si="13"/>
        <v>0</v>
      </c>
      <c r="AO119" s="26"/>
      <c r="AP119" s="53"/>
      <c r="AQ119" s="50">
        <f t="shared" si="14"/>
        <v>0</v>
      </c>
      <c r="AR119" s="55">
        <v>8021.6</v>
      </c>
      <c r="AS119" s="55">
        <v>8021.6</v>
      </c>
      <c r="AT119" s="50">
        <f t="shared" si="15"/>
        <v>0</v>
      </c>
    </row>
    <row r="120" spans="2:46" s="45" customFormat="1" ht="15">
      <c r="B120" s="48">
        <v>100</v>
      </c>
      <c r="C120" s="57" t="s">
        <v>130</v>
      </c>
      <c r="D120" s="12">
        <v>785</v>
      </c>
      <c r="E120" s="50">
        <f t="shared" si="22"/>
        <v>42563.3</v>
      </c>
      <c r="F120" s="50">
        <f t="shared" si="22"/>
        <v>42563.3</v>
      </c>
      <c r="G120" s="50">
        <f t="shared" si="0"/>
        <v>0</v>
      </c>
      <c r="H120" s="51"/>
      <c r="I120" s="51"/>
      <c r="J120" s="52">
        <f t="shared" si="1"/>
        <v>0</v>
      </c>
      <c r="K120" s="17"/>
      <c r="L120" s="52"/>
      <c r="M120" s="52">
        <f t="shared" si="2"/>
        <v>0</v>
      </c>
      <c r="N120" s="53"/>
      <c r="O120" s="53"/>
      <c r="P120" s="52">
        <f t="shared" si="3"/>
        <v>0</v>
      </c>
      <c r="Q120" s="54">
        <f t="shared" si="23"/>
        <v>0</v>
      </c>
      <c r="R120" s="55">
        <f t="shared" si="24"/>
        <v>0</v>
      </c>
      <c r="S120" s="52">
        <f t="shared" si="4"/>
        <v>0</v>
      </c>
      <c r="T120" s="52"/>
      <c r="U120" s="52"/>
      <c r="V120" s="52">
        <f t="shared" si="20"/>
        <v>0</v>
      </c>
      <c r="W120" s="52"/>
      <c r="X120" s="52"/>
      <c r="Y120" s="52">
        <f t="shared" si="21"/>
        <v>0</v>
      </c>
      <c r="Z120" s="55">
        <v>42563.3</v>
      </c>
      <c r="AA120" s="55">
        <v>42563.3</v>
      </c>
      <c r="AB120" s="52">
        <f t="shared" si="7"/>
        <v>0</v>
      </c>
      <c r="AC120" s="17">
        <v>0</v>
      </c>
      <c r="AD120" s="55"/>
      <c r="AE120" s="52">
        <f t="shared" si="8"/>
        <v>0</v>
      </c>
      <c r="AF120" s="50">
        <f t="shared" si="9"/>
        <v>41718.5</v>
      </c>
      <c r="AG120" s="50">
        <f t="shared" si="10"/>
        <v>41718.5</v>
      </c>
      <c r="AH120" s="50">
        <f t="shared" si="11"/>
        <v>0</v>
      </c>
      <c r="AI120" s="17">
        <v>39306.699999999997</v>
      </c>
      <c r="AJ120" s="56">
        <v>39306.699999999997</v>
      </c>
      <c r="AK120" s="50">
        <f t="shared" si="12"/>
        <v>0</v>
      </c>
      <c r="AL120" s="22"/>
      <c r="AM120" s="53"/>
      <c r="AN120" s="50">
        <f t="shared" si="13"/>
        <v>0</v>
      </c>
      <c r="AO120" s="26"/>
      <c r="AP120" s="53"/>
      <c r="AQ120" s="50">
        <f t="shared" si="14"/>
        <v>0</v>
      </c>
      <c r="AR120" s="55">
        <v>2411.8000000000002</v>
      </c>
      <c r="AS120" s="55">
        <v>2411.8000000000002</v>
      </c>
      <c r="AT120" s="50">
        <f t="shared" si="15"/>
        <v>0</v>
      </c>
    </row>
    <row r="121" spans="2:46" s="45" customFormat="1" ht="15">
      <c r="B121" s="48">
        <v>101</v>
      </c>
      <c r="C121" s="57" t="s">
        <v>131</v>
      </c>
      <c r="D121" s="12">
        <v>2436.1</v>
      </c>
      <c r="E121" s="50">
        <f t="shared" si="22"/>
        <v>26058.799999999999</v>
      </c>
      <c r="F121" s="50">
        <f t="shared" si="22"/>
        <v>26058.799999999999</v>
      </c>
      <c r="G121" s="50">
        <f t="shared" si="0"/>
        <v>0</v>
      </c>
      <c r="H121" s="51"/>
      <c r="I121" s="51"/>
      <c r="J121" s="52">
        <f t="shared" si="1"/>
        <v>0</v>
      </c>
      <c r="K121" s="17"/>
      <c r="L121" s="52"/>
      <c r="M121" s="52">
        <f t="shared" si="2"/>
        <v>0</v>
      </c>
      <c r="N121" s="53"/>
      <c r="O121" s="53"/>
      <c r="P121" s="52">
        <f t="shared" si="3"/>
        <v>0</v>
      </c>
      <c r="Q121" s="54">
        <f t="shared" si="23"/>
        <v>0</v>
      </c>
      <c r="R121" s="55">
        <f t="shared" si="24"/>
        <v>0</v>
      </c>
      <c r="S121" s="52">
        <f t="shared" si="4"/>
        <v>0</v>
      </c>
      <c r="T121" s="52"/>
      <c r="U121" s="52"/>
      <c r="V121" s="52">
        <f t="shared" si="20"/>
        <v>0</v>
      </c>
      <c r="W121" s="52"/>
      <c r="X121" s="52"/>
      <c r="Y121" s="52">
        <f t="shared" si="21"/>
        <v>0</v>
      </c>
      <c r="Z121" s="55">
        <v>26058.799999999999</v>
      </c>
      <c r="AA121" s="55">
        <v>26058.799999999999</v>
      </c>
      <c r="AB121" s="52">
        <f t="shared" si="7"/>
        <v>0</v>
      </c>
      <c r="AC121" s="17">
        <v>0</v>
      </c>
      <c r="AD121" s="55"/>
      <c r="AE121" s="52">
        <f t="shared" si="8"/>
        <v>0</v>
      </c>
      <c r="AF121" s="50">
        <f t="shared" si="9"/>
        <v>25280.799999999999</v>
      </c>
      <c r="AG121" s="50">
        <f t="shared" si="10"/>
        <v>25280.799999999999</v>
      </c>
      <c r="AH121" s="50">
        <f t="shared" si="11"/>
        <v>0</v>
      </c>
      <c r="AI121" s="17">
        <v>23811.5</v>
      </c>
      <c r="AJ121" s="56">
        <v>23811.5</v>
      </c>
      <c r="AK121" s="50">
        <f t="shared" si="12"/>
        <v>0</v>
      </c>
      <c r="AL121" s="22"/>
      <c r="AM121" s="53"/>
      <c r="AN121" s="50">
        <f t="shared" si="13"/>
        <v>0</v>
      </c>
      <c r="AO121" s="26"/>
      <c r="AP121" s="53"/>
      <c r="AQ121" s="50">
        <f t="shared" si="14"/>
        <v>0</v>
      </c>
      <c r="AR121" s="55">
        <v>1469.3</v>
      </c>
      <c r="AS121" s="55">
        <v>1469.3</v>
      </c>
      <c r="AT121" s="50">
        <f t="shared" si="15"/>
        <v>0</v>
      </c>
    </row>
    <row r="122" spans="2:46" s="45" customFormat="1" ht="15">
      <c r="B122" s="48">
        <v>102</v>
      </c>
      <c r="C122" s="57" t="s">
        <v>132</v>
      </c>
      <c r="D122" s="12">
        <v>40805</v>
      </c>
      <c r="E122" s="50">
        <f t="shared" si="22"/>
        <v>82599.900000000009</v>
      </c>
      <c r="F122" s="50">
        <f t="shared" si="22"/>
        <v>82599.900000000009</v>
      </c>
      <c r="G122" s="50">
        <f t="shared" si="0"/>
        <v>0</v>
      </c>
      <c r="H122" s="51">
        <v>241.1</v>
      </c>
      <c r="I122" s="51">
        <v>241.1</v>
      </c>
      <c r="J122" s="52">
        <f t="shared" si="1"/>
        <v>0</v>
      </c>
      <c r="K122" s="17"/>
      <c r="L122" s="52"/>
      <c r="M122" s="52">
        <f t="shared" si="2"/>
        <v>0</v>
      </c>
      <c r="N122" s="53">
        <v>260.7</v>
      </c>
      <c r="O122" s="53">
        <v>260.7</v>
      </c>
      <c r="P122" s="52">
        <f t="shared" si="3"/>
        <v>0</v>
      </c>
      <c r="Q122" s="54">
        <f t="shared" si="23"/>
        <v>0</v>
      </c>
      <c r="R122" s="55">
        <f t="shared" si="24"/>
        <v>0</v>
      </c>
      <c r="S122" s="52">
        <f t="shared" si="4"/>
        <v>0</v>
      </c>
      <c r="T122" s="52">
        <v>0</v>
      </c>
      <c r="U122" s="52">
        <v>0</v>
      </c>
      <c r="V122" s="52">
        <f t="shared" si="20"/>
        <v>0</v>
      </c>
      <c r="W122" s="52"/>
      <c r="X122" s="52"/>
      <c r="Y122" s="52">
        <f t="shared" si="21"/>
        <v>0</v>
      </c>
      <c r="Z122" s="55">
        <v>82098.100000000006</v>
      </c>
      <c r="AA122" s="55">
        <v>82098.100000000006</v>
      </c>
      <c r="AB122" s="52">
        <f t="shared" si="7"/>
        <v>0</v>
      </c>
      <c r="AC122" s="17">
        <v>0</v>
      </c>
      <c r="AD122" s="55"/>
      <c r="AE122" s="52">
        <f t="shared" si="8"/>
        <v>0</v>
      </c>
      <c r="AF122" s="50">
        <f t="shared" si="9"/>
        <v>82816.2</v>
      </c>
      <c r="AG122" s="50">
        <f t="shared" si="10"/>
        <v>82816.2</v>
      </c>
      <c r="AH122" s="50">
        <f t="shared" si="11"/>
        <v>0</v>
      </c>
      <c r="AI122" s="17">
        <v>71518.399999999994</v>
      </c>
      <c r="AJ122" s="56">
        <v>71518.399999999994</v>
      </c>
      <c r="AK122" s="50">
        <f t="shared" si="12"/>
        <v>0</v>
      </c>
      <c r="AL122" s="22"/>
      <c r="AM122" s="53"/>
      <c r="AN122" s="50">
        <f t="shared" si="13"/>
        <v>0</v>
      </c>
      <c r="AO122" s="26"/>
      <c r="AP122" s="53"/>
      <c r="AQ122" s="50">
        <f t="shared" si="14"/>
        <v>0</v>
      </c>
      <c r="AR122" s="55">
        <v>11297.8</v>
      </c>
      <c r="AS122" s="55">
        <v>11297.8</v>
      </c>
      <c r="AT122" s="50">
        <f t="shared" si="15"/>
        <v>0</v>
      </c>
    </row>
    <row r="123" spans="2:46" s="45" customFormat="1" ht="15">
      <c r="B123" s="48">
        <v>103</v>
      </c>
      <c r="C123" s="57" t="s">
        <v>133</v>
      </c>
      <c r="D123" s="12">
        <v>9115.5</v>
      </c>
      <c r="E123" s="50">
        <f t="shared" si="22"/>
        <v>44209.2</v>
      </c>
      <c r="F123" s="50">
        <f t="shared" si="22"/>
        <v>44209.2</v>
      </c>
      <c r="G123" s="50">
        <f t="shared" si="0"/>
        <v>0</v>
      </c>
      <c r="H123" s="51"/>
      <c r="I123" s="51"/>
      <c r="J123" s="52">
        <f t="shared" si="1"/>
        <v>0</v>
      </c>
      <c r="K123" s="17"/>
      <c r="L123" s="52"/>
      <c r="M123" s="52">
        <f t="shared" si="2"/>
        <v>0</v>
      </c>
      <c r="N123" s="53">
        <v>338.7</v>
      </c>
      <c r="O123" s="53">
        <v>338.7</v>
      </c>
      <c r="P123" s="52">
        <f t="shared" si="3"/>
        <v>0</v>
      </c>
      <c r="Q123" s="54">
        <f t="shared" si="23"/>
        <v>0</v>
      </c>
      <c r="R123" s="55">
        <f t="shared" si="24"/>
        <v>0</v>
      </c>
      <c r="S123" s="52">
        <f t="shared" si="4"/>
        <v>0</v>
      </c>
      <c r="T123" s="52"/>
      <c r="U123" s="52"/>
      <c r="V123" s="52">
        <f t="shared" si="20"/>
        <v>0</v>
      </c>
      <c r="W123" s="52"/>
      <c r="X123" s="52"/>
      <c r="Y123" s="52">
        <f t="shared" si="21"/>
        <v>0</v>
      </c>
      <c r="Z123" s="55">
        <v>43870.5</v>
      </c>
      <c r="AA123" s="55">
        <v>43870.5</v>
      </c>
      <c r="AB123" s="52">
        <f t="shared" si="7"/>
        <v>0</v>
      </c>
      <c r="AC123" s="17">
        <v>0</v>
      </c>
      <c r="AD123" s="55"/>
      <c r="AE123" s="52">
        <f t="shared" si="8"/>
        <v>0</v>
      </c>
      <c r="AF123" s="50">
        <f t="shared" si="9"/>
        <v>48157.600000000006</v>
      </c>
      <c r="AG123" s="50">
        <f t="shared" si="10"/>
        <v>48157.600000000006</v>
      </c>
      <c r="AH123" s="50">
        <f t="shared" si="11"/>
        <v>0</v>
      </c>
      <c r="AI123" s="17">
        <v>40483.800000000003</v>
      </c>
      <c r="AJ123" s="56">
        <v>40483.800000000003</v>
      </c>
      <c r="AK123" s="50">
        <f t="shared" si="12"/>
        <v>0</v>
      </c>
      <c r="AL123" s="22"/>
      <c r="AM123" s="53"/>
      <c r="AN123" s="50">
        <f t="shared" si="13"/>
        <v>0</v>
      </c>
      <c r="AO123" s="26"/>
      <c r="AP123" s="53"/>
      <c r="AQ123" s="50">
        <f t="shared" si="14"/>
        <v>0</v>
      </c>
      <c r="AR123" s="55">
        <v>7673.8</v>
      </c>
      <c r="AS123" s="55">
        <v>7673.8</v>
      </c>
      <c r="AT123" s="50">
        <f t="shared" si="15"/>
        <v>0</v>
      </c>
    </row>
    <row r="124" spans="2:46" s="45" customFormat="1" ht="27">
      <c r="B124" s="48">
        <v>104</v>
      </c>
      <c r="C124" s="57" t="s">
        <v>134</v>
      </c>
      <c r="D124" s="12">
        <v>1485.4</v>
      </c>
      <c r="E124" s="50">
        <f t="shared" si="22"/>
        <v>26250</v>
      </c>
      <c r="F124" s="50">
        <f t="shared" si="22"/>
        <v>26250</v>
      </c>
      <c r="G124" s="50">
        <f t="shared" ref="G124:G171" si="25">E124-F124</f>
        <v>0</v>
      </c>
      <c r="H124" s="51"/>
      <c r="I124" s="51"/>
      <c r="J124" s="52">
        <f t="shared" si="1"/>
        <v>0</v>
      </c>
      <c r="K124" s="17"/>
      <c r="L124" s="52"/>
      <c r="M124" s="52">
        <f t="shared" si="2"/>
        <v>0</v>
      </c>
      <c r="N124" s="53"/>
      <c r="O124" s="53"/>
      <c r="P124" s="52">
        <f t="shared" si="3"/>
        <v>0</v>
      </c>
      <c r="Q124" s="54">
        <f t="shared" si="23"/>
        <v>0</v>
      </c>
      <c r="R124" s="55">
        <f t="shared" si="24"/>
        <v>0</v>
      </c>
      <c r="S124" s="52">
        <f t="shared" si="4"/>
        <v>0</v>
      </c>
      <c r="T124" s="52"/>
      <c r="U124" s="52"/>
      <c r="V124" s="52">
        <f t="shared" si="20"/>
        <v>0</v>
      </c>
      <c r="W124" s="52"/>
      <c r="X124" s="52"/>
      <c r="Y124" s="52">
        <f t="shared" si="21"/>
        <v>0</v>
      </c>
      <c r="Z124" s="55">
        <v>26250</v>
      </c>
      <c r="AA124" s="55">
        <v>26250</v>
      </c>
      <c r="AB124" s="52">
        <f t="shared" si="7"/>
        <v>0</v>
      </c>
      <c r="AC124" s="17">
        <v>0</v>
      </c>
      <c r="AD124" s="55"/>
      <c r="AE124" s="52">
        <f t="shared" si="8"/>
        <v>0</v>
      </c>
      <c r="AF124" s="50">
        <f t="shared" si="9"/>
        <v>26191</v>
      </c>
      <c r="AG124" s="50">
        <f t="shared" si="10"/>
        <v>26191</v>
      </c>
      <c r="AH124" s="50">
        <f t="shared" si="11"/>
        <v>0</v>
      </c>
      <c r="AI124" s="17">
        <v>24065.1</v>
      </c>
      <c r="AJ124" s="56">
        <v>24065.1</v>
      </c>
      <c r="AK124" s="50">
        <f t="shared" si="12"/>
        <v>0</v>
      </c>
      <c r="AL124" s="22"/>
      <c r="AM124" s="53"/>
      <c r="AN124" s="50">
        <f t="shared" si="13"/>
        <v>0</v>
      </c>
      <c r="AO124" s="26"/>
      <c r="AP124" s="53"/>
      <c r="AQ124" s="50">
        <f t="shared" si="14"/>
        <v>0</v>
      </c>
      <c r="AR124" s="55">
        <v>2125.9</v>
      </c>
      <c r="AS124" s="55">
        <v>2125.9</v>
      </c>
      <c r="AT124" s="50">
        <f t="shared" si="15"/>
        <v>0</v>
      </c>
    </row>
    <row r="125" spans="2:46" s="45" customFormat="1" ht="15">
      <c r="B125" s="48">
        <v>105</v>
      </c>
      <c r="C125" s="57" t="s">
        <v>135</v>
      </c>
      <c r="D125" s="12">
        <v>3912</v>
      </c>
      <c r="E125" s="50">
        <f t="shared" si="22"/>
        <v>27994</v>
      </c>
      <c r="F125" s="50">
        <f t="shared" si="22"/>
        <v>27994</v>
      </c>
      <c r="G125" s="50">
        <f t="shared" si="25"/>
        <v>0</v>
      </c>
      <c r="H125" s="51">
        <v>208</v>
      </c>
      <c r="I125" s="51">
        <v>208</v>
      </c>
      <c r="J125" s="52">
        <f t="shared" si="1"/>
        <v>0</v>
      </c>
      <c r="K125" s="17"/>
      <c r="L125" s="52"/>
      <c r="M125" s="52">
        <f t="shared" si="2"/>
        <v>0</v>
      </c>
      <c r="N125" s="53"/>
      <c r="O125" s="53"/>
      <c r="P125" s="52">
        <f t="shared" si="3"/>
        <v>0</v>
      </c>
      <c r="Q125" s="54">
        <f t="shared" si="23"/>
        <v>0</v>
      </c>
      <c r="R125" s="55">
        <f t="shared" si="24"/>
        <v>0</v>
      </c>
      <c r="S125" s="52">
        <f t="shared" si="4"/>
        <v>0</v>
      </c>
      <c r="T125" s="52">
        <v>0</v>
      </c>
      <c r="U125" s="52">
        <v>0</v>
      </c>
      <c r="V125" s="52">
        <f t="shared" si="20"/>
        <v>0</v>
      </c>
      <c r="W125" s="52"/>
      <c r="X125" s="52"/>
      <c r="Y125" s="52">
        <f t="shared" si="21"/>
        <v>0</v>
      </c>
      <c r="Z125" s="55">
        <v>27786</v>
      </c>
      <c r="AA125" s="55">
        <v>27786</v>
      </c>
      <c r="AB125" s="52">
        <f t="shared" si="7"/>
        <v>0</v>
      </c>
      <c r="AC125" s="17">
        <v>0</v>
      </c>
      <c r="AD125" s="55"/>
      <c r="AE125" s="52">
        <f t="shared" si="8"/>
        <v>0</v>
      </c>
      <c r="AF125" s="50">
        <f t="shared" si="9"/>
        <v>27026.2</v>
      </c>
      <c r="AG125" s="50">
        <f t="shared" si="10"/>
        <v>27026.2</v>
      </c>
      <c r="AH125" s="50">
        <f t="shared" si="11"/>
        <v>0</v>
      </c>
      <c r="AI125" s="17">
        <v>25535.7</v>
      </c>
      <c r="AJ125" s="56">
        <v>25535.7</v>
      </c>
      <c r="AK125" s="50">
        <f t="shared" si="12"/>
        <v>0</v>
      </c>
      <c r="AL125" s="22"/>
      <c r="AM125" s="53"/>
      <c r="AN125" s="50">
        <f t="shared" si="13"/>
        <v>0</v>
      </c>
      <c r="AO125" s="26"/>
      <c r="AP125" s="53"/>
      <c r="AQ125" s="50">
        <f t="shared" si="14"/>
        <v>0</v>
      </c>
      <c r="AR125" s="55">
        <v>1490.5</v>
      </c>
      <c r="AS125" s="55">
        <v>1490.5</v>
      </c>
      <c r="AT125" s="50">
        <f t="shared" si="15"/>
        <v>0</v>
      </c>
    </row>
    <row r="126" spans="2:46" s="45" customFormat="1" ht="15">
      <c r="B126" s="48">
        <v>106</v>
      </c>
      <c r="C126" s="57" t="s">
        <v>136</v>
      </c>
      <c r="D126" s="12">
        <v>2439.5</v>
      </c>
      <c r="E126" s="50">
        <f t="shared" si="22"/>
        <v>28427.9</v>
      </c>
      <c r="F126" s="50">
        <f t="shared" si="22"/>
        <v>28427.9</v>
      </c>
      <c r="G126" s="50">
        <f t="shared" si="25"/>
        <v>0</v>
      </c>
      <c r="H126" s="51"/>
      <c r="I126" s="51"/>
      <c r="J126" s="52">
        <f t="shared" si="1"/>
        <v>0</v>
      </c>
      <c r="K126" s="17"/>
      <c r="L126" s="52"/>
      <c r="M126" s="52">
        <f t="shared" si="2"/>
        <v>0</v>
      </c>
      <c r="N126" s="53"/>
      <c r="O126" s="53"/>
      <c r="P126" s="52">
        <f t="shared" si="3"/>
        <v>0</v>
      </c>
      <c r="Q126" s="54">
        <f t="shared" si="23"/>
        <v>0</v>
      </c>
      <c r="R126" s="55">
        <f t="shared" si="24"/>
        <v>0</v>
      </c>
      <c r="S126" s="52">
        <f t="shared" si="4"/>
        <v>0</v>
      </c>
      <c r="T126" s="52"/>
      <c r="U126" s="52"/>
      <c r="V126" s="52">
        <f t="shared" si="20"/>
        <v>0</v>
      </c>
      <c r="W126" s="52"/>
      <c r="X126" s="52"/>
      <c r="Y126" s="52">
        <f t="shared" si="21"/>
        <v>0</v>
      </c>
      <c r="Z126" s="55">
        <v>28427.9</v>
      </c>
      <c r="AA126" s="55">
        <v>28427.9</v>
      </c>
      <c r="AB126" s="52">
        <f t="shared" si="7"/>
        <v>0</v>
      </c>
      <c r="AC126" s="17">
        <v>0</v>
      </c>
      <c r="AD126" s="55"/>
      <c r="AE126" s="52">
        <f t="shared" si="8"/>
        <v>0</v>
      </c>
      <c r="AF126" s="50">
        <f t="shared" si="9"/>
        <v>29723.5</v>
      </c>
      <c r="AG126" s="50">
        <f t="shared" si="10"/>
        <v>29723.5</v>
      </c>
      <c r="AH126" s="50">
        <f t="shared" si="11"/>
        <v>0</v>
      </c>
      <c r="AI126" s="17">
        <v>27182.799999999999</v>
      </c>
      <c r="AJ126" s="56">
        <v>27182.799999999999</v>
      </c>
      <c r="AK126" s="50">
        <f t="shared" si="12"/>
        <v>0</v>
      </c>
      <c r="AL126" s="22"/>
      <c r="AM126" s="53"/>
      <c r="AN126" s="50">
        <f t="shared" si="13"/>
        <v>0</v>
      </c>
      <c r="AO126" s="26"/>
      <c r="AP126" s="53"/>
      <c r="AQ126" s="50">
        <f t="shared" si="14"/>
        <v>0</v>
      </c>
      <c r="AR126" s="55">
        <v>2540.6999999999998</v>
      </c>
      <c r="AS126" s="55">
        <v>2540.6999999999998</v>
      </c>
      <c r="AT126" s="50">
        <f t="shared" si="15"/>
        <v>0</v>
      </c>
    </row>
    <row r="127" spans="2:46" s="45" customFormat="1" ht="15">
      <c r="B127" s="48">
        <v>107</v>
      </c>
      <c r="C127" s="57" t="s">
        <v>137</v>
      </c>
      <c r="D127" s="12">
        <v>512.29999999999995</v>
      </c>
      <c r="E127" s="50">
        <f t="shared" si="22"/>
        <v>43269</v>
      </c>
      <c r="F127" s="50">
        <f t="shared" si="22"/>
        <v>43269</v>
      </c>
      <c r="G127" s="50">
        <f t="shared" si="25"/>
        <v>0</v>
      </c>
      <c r="H127" s="51"/>
      <c r="I127" s="51"/>
      <c r="J127" s="52">
        <f t="shared" si="1"/>
        <v>0</v>
      </c>
      <c r="K127" s="17"/>
      <c r="L127" s="52"/>
      <c r="M127" s="52">
        <f t="shared" si="2"/>
        <v>0</v>
      </c>
      <c r="N127" s="53">
        <v>6</v>
      </c>
      <c r="O127" s="53">
        <v>6</v>
      </c>
      <c r="P127" s="52">
        <f t="shared" si="3"/>
        <v>0</v>
      </c>
      <c r="Q127" s="54">
        <f t="shared" si="23"/>
        <v>0</v>
      </c>
      <c r="R127" s="55">
        <f t="shared" si="24"/>
        <v>0</v>
      </c>
      <c r="S127" s="52">
        <f t="shared" si="4"/>
        <v>0</v>
      </c>
      <c r="T127" s="52"/>
      <c r="U127" s="52"/>
      <c r="V127" s="52">
        <f t="shared" si="20"/>
        <v>0</v>
      </c>
      <c r="W127" s="52"/>
      <c r="X127" s="52"/>
      <c r="Y127" s="52">
        <f t="shared" si="21"/>
        <v>0</v>
      </c>
      <c r="Z127" s="55">
        <v>43263</v>
      </c>
      <c r="AA127" s="55">
        <v>43263</v>
      </c>
      <c r="AB127" s="52">
        <f t="shared" si="7"/>
        <v>0</v>
      </c>
      <c r="AC127" s="17">
        <v>0</v>
      </c>
      <c r="AD127" s="55"/>
      <c r="AE127" s="52">
        <f t="shared" si="8"/>
        <v>0</v>
      </c>
      <c r="AF127" s="50">
        <f t="shared" si="9"/>
        <v>42705.599999999999</v>
      </c>
      <c r="AG127" s="50">
        <f t="shared" si="10"/>
        <v>42705.599999999999</v>
      </c>
      <c r="AH127" s="50">
        <f t="shared" si="11"/>
        <v>0</v>
      </c>
      <c r="AI127" s="17">
        <v>40908.1</v>
      </c>
      <c r="AJ127" s="56">
        <v>40908.1</v>
      </c>
      <c r="AK127" s="50">
        <f t="shared" si="12"/>
        <v>0</v>
      </c>
      <c r="AL127" s="22"/>
      <c r="AM127" s="53"/>
      <c r="AN127" s="50">
        <f t="shared" si="13"/>
        <v>0</v>
      </c>
      <c r="AO127" s="26"/>
      <c r="AP127" s="53"/>
      <c r="AQ127" s="50">
        <f t="shared" si="14"/>
        <v>0</v>
      </c>
      <c r="AR127" s="55">
        <v>1797.5</v>
      </c>
      <c r="AS127" s="55">
        <v>1797.5</v>
      </c>
      <c r="AT127" s="50">
        <f t="shared" si="15"/>
        <v>0</v>
      </c>
    </row>
    <row r="128" spans="2:46" s="45" customFormat="1" ht="15">
      <c r="B128" s="48">
        <v>108</v>
      </c>
      <c r="C128" s="57" t="s">
        <v>138</v>
      </c>
      <c r="D128" s="12">
        <v>535.4</v>
      </c>
      <c r="E128" s="50">
        <f t="shared" si="22"/>
        <v>41998.6</v>
      </c>
      <c r="F128" s="50">
        <f t="shared" si="22"/>
        <v>41998.6</v>
      </c>
      <c r="G128" s="50">
        <f t="shared" si="25"/>
        <v>0</v>
      </c>
      <c r="H128" s="51"/>
      <c r="I128" s="51"/>
      <c r="J128" s="52">
        <f t="shared" si="1"/>
        <v>0</v>
      </c>
      <c r="K128" s="17"/>
      <c r="L128" s="52"/>
      <c r="M128" s="52">
        <f t="shared" si="2"/>
        <v>0</v>
      </c>
      <c r="N128" s="53">
        <v>6</v>
      </c>
      <c r="O128" s="53">
        <v>6</v>
      </c>
      <c r="P128" s="52">
        <f t="shared" si="3"/>
        <v>0</v>
      </c>
      <c r="Q128" s="54">
        <f t="shared" si="23"/>
        <v>0</v>
      </c>
      <c r="R128" s="55">
        <f t="shared" si="24"/>
        <v>0</v>
      </c>
      <c r="S128" s="52">
        <f t="shared" si="4"/>
        <v>0</v>
      </c>
      <c r="T128" s="52"/>
      <c r="U128" s="52"/>
      <c r="V128" s="52">
        <f t="shared" si="20"/>
        <v>0</v>
      </c>
      <c r="W128" s="52"/>
      <c r="X128" s="52"/>
      <c r="Y128" s="52">
        <f t="shared" si="21"/>
        <v>0</v>
      </c>
      <c r="Z128" s="55">
        <v>41992.6</v>
      </c>
      <c r="AA128" s="55">
        <v>41992.6</v>
      </c>
      <c r="AB128" s="52">
        <f t="shared" si="7"/>
        <v>0</v>
      </c>
      <c r="AC128" s="17">
        <v>0</v>
      </c>
      <c r="AD128" s="55"/>
      <c r="AE128" s="52">
        <f t="shared" si="8"/>
        <v>0</v>
      </c>
      <c r="AF128" s="50">
        <f t="shared" si="9"/>
        <v>41709.9</v>
      </c>
      <c r="AG128" s="50">
        <f t="shared" si="10"/>
        <v>41709.9</v>
      </c>
      <c r="AH128" s="50">
        <f t="shared" si="11"/>
        <v>0</v>
      </c>
      <c r="AI128" s="17">
        <v>39399.800000000003</v>
      </c>
      <c r="AJ128" s="56">
        <v>39399.800000000003</v>
      </c>
      <c r="AK128" s="50">
        <f t="shared" si="12"/>
        <v>0</v>
      </c>
      <c r="AL128" s="22"/>
      <c r="AM128" s="53"/>
      <c r="AN128" s="50">
        <f t="shared" si="13"/>
        <v>0</v>
      </c>
      <c r="AO128" s="26"/>
      <c r="AP128" s="53"/>
      <c r="AQ128" s="50">
        <f t="shared" si="14"/>
        <v>0</v>
      </c>
      <c r="AR128" s="55">
        <v>2310.1</v>
      </c>
      <c r="AS128" s="55">
        <v>2310.1</v>
      </c>
      <c r="AT128" s="50">
        <f t="shared" si="15"/>
        <v>0</v>
      </c>
    </row>
    <row r="129" spans="2:46" s="45" customFormat="1" ht="15">
      <c r="B129" s="48">
        <v>109</v>
      </c>
      <c r="C129" s="57" t="s">
        <v>139</v>
      </c>
      <c r="D129" s="12">
        <v>569.6</v>
      </c>
      <c r="E129" s="50">
        <f t="shared" si="22"/>
        <v>35943.1</v>
      </c>
      <c r="F129" s="50">
        <f t="shared" si="22"/>
        <v>35943.1</v>
      </c>
      <c r="G129" s="50">
        <f t="shared" si="25"/>
        <v>0</v>
      </c>
      <c r="H129" s="51"/>
      <c r="I129" s="51"/>
      <c r="J129" s="52">
        <f t="shared" si="1"/>
        <v>0</v>
      </c>
      <c r="K129" s="17"/>
      <c r="L129" s="52"/>
      <c r="M129" s="52">
        <f t="shared" si="2"/>
        <v>0</v>
      </c>
      <c r="N129" s="53"/>
      <c r="O129" s="53"/>
      <c r="P129" s="52">
        <f t="shared" si="3"/>
        <v>0</v>
      </c>
      <c r="Q129" s="54">
        <f t="shared" si="23"/>
        <v>0</v>
      </c>
      <c r="R129" s="55">
        <f t="shared" si="24"/>
        <v>0</v>
      </c>
      <c r="S129" s="52">
        <f t="shared" si="4"/>
        <v>0</v>
      </c>
      <c r="T129" s="52"/>
      <c r="U129" s="52"/>
      <c r="V129" s="52">
        <f t="shared" si="20"/>
        <v>0</v>
      </c>
      <c r="W129" s="52"/>
      <c r="X129" s="52"/>
      <c r="Y129" s="52">
        <f t="shared" si="21"/>
        <v>0</v>
      </c>
      <c r="Z129" s="55">
        <v>35943.1</v>
      </c>
      <c r="AA129" s="55">
        <v>35943.1</v>
      </c>
      <c r="AB129" s="52">
        <f t="shared" si="7"/>
        <v>0</v>
      </c>
      <c r="AC129" s="17">
        <v>0</v>
      </c>
      <c r="AD129" s="55"/>
      <c r="AE129" s="52">
        <f t="shared" si="8"/>
        <v>0</v>
      </c>
      <c r="AF129" s="50">
        <f t="shared" si="9"/>
        <v>35909.699999999997</v>
      </c>
      <c r="AG129" s="50">
        <f t="shared" si="10"/>
        <v>35909.699999999997</v>
      </c>
      <c r="AH129" s="50">
        <f t="shared" si="11"/>
        <v>0</v>
      </c>
      <c r="AI129" s="17">
        <v>33920</v>
      </c>
      <c r="AJ129" s="56">
        <v>33920</v>
      </c>
      <c r="AK129" s="50">
        <f t="shared" si="12"/>
        <v>0</v>
      </c>
      <c r="AL129" s="22"/>
      <c r="AM129" s="53"/>
      <c r="AN129" s="50">
        <f t="shared" si="13"/>
        <v>0</v>
      </c>
      <c r="AO129" s="26"/>
      <c r="AP129" s="53"/>
      <c r="AQ129" s="50">
        <f t="shared" si="14"/>
        <v>0</v>
      </c>
      <c r="AR129" s="55">
        <v>1989.7</v>
      </c>
      <c r="AS129" s="55">
        <v>1989.7</v>
      </c>
      <c r="AT129" s="50">
        <f t="shared" si="15"/>
        <v>0</v>
      </c>
    </row>
    <row r="130" spans="2:46" s="45" customFormat="1" ht="15">
      <c r="B130" s="48">
        <v>110</v>
      </c>
      <c r="C130" s="57" t="s">
        <v>140</v>
      </c>
      <c r="D130" s="12">
        <v>917.30000000000007</v>
      </c>
      <c r="E130" s="50">
        <f t="shared" si="22"/>
        <v>38493.5</v>
      </c>
      <c r="F130" s="50">
        <f t="shared" si="22"/>
        <v>38493.5</v>
      </c>
      <c r="G130" s="50">
        <f t="shared" si="25"/>
        <v>0</v>
      </c>
      <c r="H130" s="51"/>
      <c r="I130" s="51"/>
      <c r="J130" s="52">
        <f t="shared" si="1"/>
        <v>0</v>
      </c>
      <c r="K130" s="17"/>
      <c r="L130" s="52"/>
      <c r="M130" s="52">
        <f t="shared" si="2"/>
        <v>0</v>
      </c>
      <c r="N130" s="53">
        <v>16.899999999999999</v>
      </c>
      <c r="O130" s="53">
        <v>16.899999999999999</v>
      </c>
      <c r="P130" s="52">
        <f t="shared" si="3"/>
        <v>0</v>
      </c>
      <c r="Q130" s="54">
        <f t="shared" si="23"/>
        <v>0</v>
      </c>
      <c r="R130" s="55">
        <f t="shared" si="24"/>
        <v>0</v>
      </c>
      <c r="S130" s="52">
        <f t="shared" si="4"/>
        <v>0</v>
      </c>
      <c r="T130" s="52"/>
      <c r="U130" s="52"/>
      <c r="V130" s="52">
        <f t="shared" si="20"/>
        <v>0</v>
      </c>
      <c r="W130" s="52"/>
      <c r="X130" s="52"/>
      <c r="Y130" s="52">
        <f t="shared" si="21"/>
        <v>0</v>
      </c>
      <c r="Z130" s="55">
        <v>38476.6</v>
      </c>
      <c r="AA130" s="55">
        <v>38476.6</v>
      </c>
      <c r="AB130" s="52">
        <f t="shared" si="7"/>
        <v>0</v>
      </c>
      <c r="AC130" s="17">
        <v>0</v>
      </c>
      <c r="AD130" s="55"/>
      <c r="AE130" s="52">
        <f t="shared" si="8"/>
        <v>0</v>
      </c>
      <c r="AF130" s="50">
        <f t="shared" si="9"/>
        <v>35490.199999999997</v>
      </c>
      <c r="AG130" s="50">
        <f t="shared" si="10"/>
        <v>35490.199999999997</v>
      </c>
      <c r="AH130" s="50">
        <f t="shared" si="11"/>
        <v>0</v>
      </c>
      <c r="AI130" s="17">
        <v>34357.199999999997</v>
      </c>
      <c r="AJ130" s="56">
        <v>34357.199999999997</v>
      </c>
      <c r="AK130" s="50">
        <f t="shared" si="12"/>
        <v>0</v>
      </c>
      <c r="AL130" s="22"/>
      <c r="AM130" s="53"/>
      <c r="AN130" s="50">
        <f t="shared" si="13"/>
        <v>0</v>
      </c>
      <c r="AO130" s="26"/>
      <c r="AP130" s="53"/>
      <c r="AQ130" s="50">
        <f t="shared" si="14"/>
        <v>0</v>
      </c>
      <c r="AR130" s="55">
        <v>1133</v>
      </c>
      <c r="AS130" s="55">
        <v>1133</v>
      </c>
      <c r="AT130" s="50">
        <f t="shared" si="15"/>
        <v>0</v>
      </c>
    </row>
    <row r="131" spans="2:46" s="45" customFormat="1" ht="15">
      <c r="B131" s="48">
        <v>111</v>
      </c>
      <c r="C131" s="57" t="s">
        <v>141</v>
      </c>
      <c r="D131" s="12">
        <v>2587.6999999999998</v>
      </c>
      <c r="E131" s="50">
        <f t="shared" si="22"/>
        <v>22428.300000000003</v>
      </c>
      <c r="F131" s="50">
        <f t="shared" si="22"/>
        <v>22428.300000000003</v>
      </c>
      <c r="G131" s="50">
        <f t="shared" si="25"/>
        <v>0</v>
      </c>
      <c r="H131" s="51"/>
      <c r="I131" s="51"/>
      <c r="J131" s="52">
        <f t="shared" si="1"/>
        <v>0</v>
      </c>
      <c r="K131" s="17"/>
      <c r="L131" s="52"/>
      <c r="M131" s="52">
        <f t="shared" si="2"/>
        <v>0</v>
      </c>
      <c r="N131" s="53">
        <v>46.4</v>
      </c>
      <c r="O131" s="53">
        <v>46.4</v>
      </c>
      <c r="P131" s="52">
        <f t="shared" si="3"/>
        <v>0</v>
      </c>
      <c r="Q131" s="54">
        <f t="shared" si="23"/>
        <v>0</v>
      </c>
      <c r="R131" s="55">
        <f t="shared" si="24"/>
        <v>0</v>
      </c>
      <c r="S131" s="52">
        <f t="shared" si="4"/>
        <v>0</v>
      </c>
      <c r="T131" s="52"/>
      <c r="U131" s="52"/>
      <c r="V131" s="52">
        <f t="shared" si="20"/>
        <v>0</v>
      </c>
      <c r="W131" s="52"/>
      <c r="X131" s="52"/>
      <c r="Y131" s="52">
        <f t="shared" si="21"/>
        <v>0</v>
      </c>
      <c r="Z131" s="55">
        <v>22381.9</v>
      </c>
      <c r="AA131" s="55">
        <v>22381.9</v>
      </c>
      <c r="AB131" s="52">
        <f t="shared" si="7"/>
        <v>0</v>
      </c>
      <c r="AC131" s="17">
        <v>0</v>
      </c>
      <c r="AD131" s="55"/>
      <c r="AE131" s="52">
        <f t="shared" si="8"/>
        <v>0</v>
      </c>
      <c r="AF131" s="50">
        <f t="shared" si="9"/>
        <v>21596.6</v>
      </c>
      <c r="AG131" s="50">
        <f t="shared" si="10"/>
        <v>21596.6</v>
      </c>
      <c r="AH131" s="50">
        <f t="shared" si="11"/>
        <v>0</v>
      </c>
      <c r="AI131" s="17">
        <v>20704.5</v>
      </c>
      <c r="AJ131" s="56">
        <v>20704.5</v>
      </c>
      <c r="AK131" s="50">
        <f t="shared" si="12"/>
        <v>0</v>
      </c>
      <c r="AL131" s="22"/>
      <c r="AM131" s="53"/>
      <c r="AN131" s="50">
        <f t="shared" si="13"/>
        <v>0</v>
      </c>
      <c r="AO131" s="26"/>
      <c r="AP131" s="53"/>
      <c r="AQ131" s="50">
        <f t="shared" si="14"/>
        <v>0</v>
      </c>
      <c r="AR131" s="55">
        <v>892.1</v>
      </c>
      <c r="AS131" s="55">
        <v>892.1</v>
      </c>
      <c r="AT131" s="50">
        <f t="shared" si="15"/>
        <v>0</v>
      </c>
    </row>
    <row r="132" spans="2:46" s="45" customFormat="1" ht="15">
      <c r="B132" s="48">
        <v>112</v>
      </c>
      <c r="C132" s="57" t="s">
        <v>142</v>
      </c>
      <c r="D132" s="12">
        <v>7116.5</v>
      </c>
      <c r="E132" s="50">
        <f t="shared" si="22"/>
        <v>22988.799999999999</v>
      </c>
      <c r="F132" s="50">
        <f t="shared" si="22"/>
        <v>22988.799999999999</v>
      </c>
      <c r="G132" s="50">
        <f t="shared" si="25"/>
        <v>0</v>
      </c>
      <c r="H132" s="51"/>
      <c r="I132" s="51"/>
      <c r="J132" s="52">
        <f t="shared" si="1"/>
        <v>0</v>
      </c>
      <c r="K132" s="17"/>
      <c r="L132" s="52"/>
      <c r="M132" s="52">
        <f t="shared" si="2"/>
        <v>0</v>
      </c>
      <c r="N132" s="53"/>
      <c r="O132" s="53"/>
      <c r="P132" s="52">
        <f t="shared" si="3"/>
        <v>0</v>
      </c>
      <c r="Q132" s="54">
        <f t="shared" si="23"/>
        <v>131.69999999999999</v>
      </c>
      <c r="R132" s="55">
        <f t="shared" si="24"/>
        <v>131.69999999999999</v>
      </c>
      <c r="S132" s="52">
        <f t="shared" si="4"/>
        <v>0</v>
      </c>
      <c r="T132" s="52">
        <v>131.69999999999999</v>
      </c>
      <c r="U132" s="52">
        <v>131.69999999999999</v>
      </c>
      <c r="V132" s="52">
        <f t="shared" si="20"/>
        <v>0</v>
      </c>
      <c r="W132" s="52"/>
      <c r="X132" s="52"/>
      <c r="Y132" s="52">
        <f t="shared" si="21"/>
        <v>0</v>
      </c>
      <c r="Z132" s="55">
        <v>22857.1</v>
      </c>
      <c r="AA132" s="55">
        <v>22857.1</v>
      </c>
      <c r="AB132" s="52">
        <f t="shared" si="7"/>
        <v>0</v>
      </c>
      <c r="AC132" s="17">
        <v>0</v>
      </c>
      <c r="AD132" s="55"/>
      <c r="AE132" s="52">
        <f t="shared" si="8"/>
        <v>0</v>
      </c>
      <c r="AF132" s="50">
        <f t="shared" si="9"/>
        <v>21413.200000000001</v>
      </c>
      <c r="AG132" s="50">
        <f t="shared" si="10"/>
        <v>21413.200000000001</v>
      </c>
      <c r="AH132" s="50">
        <f t="shared" si="11"/>
        <v>0</v>
      </c>
      <c r="AI132" s="17">
        <v>20094</v>
      </c>
      <c r="AJ132" s="56">
        <v>20094</v>
      </c>
      <c r="AK132" s="50">
        <f t="shared" si="12"/>
        <v>0</v>
      </c>
      <c r="AL132" s="22"/>
      <c r="AM132" s="53"/>
      <c r="AN132" s="50">
        <f t="shared" si="13"/>
        <v>0</v>
      </c>
      <c r="AO132" s="26"/>
      <c r="AP132" s="53"/>
      <c r="AQ132" s="50">
        <f t="shared" si="14"/>
        <v>0</v>
      </c>
      <c r="AR132" s="55">
        <v>1319.2</v>
      </c>
      <c r="AS132" s="55">
        <v>1319.2</v>
      </c>
      <c r="AT132" s="50">
        <f t="shared" si="15"/>
        <v>0</v>
      </c>
    </row>
    <row r="133" spans="2:46" s="45" customFormat="1" ht="15">
      <c r="B133" s="48">
        <v>113</v>
      </c>
      <c r="C133" s="57" t="s">
        <v>143</v>
      </c>
      <c r="D133" s="12">
        <v>667.5</v>
      </c>
      <c r="E133" s="50">
        <f t="shared" si="22"/>
        <v>29742.3</v>
      </c>
      <c r="F133" s="50">
        <f t="shared" si="22"/>
        <v>29742.3</v>
      </c>
      <c r="G133" s="50">
        <f t="shared" si="25"/>
        <v>0</v>
      </c>
      <c r="H133" s="51"/>
      <c r="I133" s="51"/>
      <c r="J133" s="52">
        <f t="shared" si="1"/>
        <v>0</v>
      </c>
      <c r="K133" s="17"/>
      <c r="L133" s="52"/>
      <c r="M133" s="52">
        <f t="shared" si="2"/>
        <v>0</v>
      </c>
      <c r="N133" s="53"/>
      <c r="O133" s="53"/>
      <c r="P133" s="52">
        <f t="shared" si="3"/>
        <v>0</v>
      </c>
      <c r="Q133" s="54">
        <f t="shared" si="23"/>
        <v>0</v>
      </c>
      <c r="R133" s="55">
        <f t="shared" si="24"/>
        <v>0</v>
      </c>
      <c r="S133" s="52">
        <f t="shared" si="4"/>
        <v>0</v>
      </c>
      <c r="T133" s="52"/>
      <c r="U133" s="52"/>
      <c r="V133" s="52">
        <f t="shared" si="20"/>
        <v>0</v>
      </c>
      <c r="W133" s="52"/>
      <c r="X133" s="52"/>
      <c r="Y133" s="52">
        <f t="shared" si="21"/>
        <v>0</v>
      </c>
      <c r="Z133" s="55">
        <v>29742.3</v>
      </c>
      <c r="AA133" s="55">
        <v>29742.3</v>
      </c>
      <c r="AB133" s="52">
        <f t="shared" si="7"/>
        <v>0</v>
      </c>
      <c r="AC133" s="17">
        <v>0</v>
      </c>
      <c r="AD133" s="55"/>
      <c r="AE133" s="52">
        <f t="shared" si="8"/>
        <v>0</v>
      </c>
      <c r="AF133" s="50">
        <f t="shared" si="9"/>
        <v>27145</v>
      </c>
      <c r="AG133" s="50">
        <f t="shared" si="10"/>
        <v>27145</v>
      </c>
      <c r="AH133" s="50">
        <f t="shared" si="11"/>
        <v>0</v>
      </c>
      <c r="AI133" s="17">
        <v>25143.3</v>
      </c>
      <c r="AJ133" s="56">
        <v>25143.3</v>
      </c>
      <c r="AK133" s="50">
        <f t="shared" si="12"/>
        <v>0</v>
      </c>
      <c r="AL133" s="22"/>
      <c r="AM133" s="53"/>
      <c r="AN133" s="50">
        <f t="shared" si="13"/>
        <v>0</v>
      </c>
      <c r="AO133" s="26"/>
      <c r="AP133" s="53"/>
      <c r="AQ133" s="50">
        <f t="shared" si="14"/>
        <v>0</v>
      </c>
      <c r="AR133" s="55">
        <v>2001.7</v>
      </c>
      <c r="AS133" s="55">
        <v>2001.7</v>
      </c>
      <c r="AT133" s="50">
        <f t="shared" si="15"/>
        <v>0</v>
      </c>
    </row>
    <row r="134" spans="2:46" s="45" customFormat="1" ht="15">
      <c r="B134" s="48">
        <v>114</v>
      </c>
      <c r="C134" s="57" t="s">
        <v>144</v>
      </c>
      <c r="D134" s="12">
        <v>2937.8</v>
      </c>
      <c r="E134" s="50">
        <f t="shared" si="22"/>
        <v>50139.1</v>
      </c>
      <c r="F134" s="50">
        <f t="shared" si="22"/>
        <v>50139.1</v>
      </c>
      <c r="G134" s="50">
        <f t="shared" si="25"/>
        <v>0</v>
      </c>
      <c r="H134" s="51">
        <v>292</v>
      </c>
      <c r="I134" s="51">
        <v>292</v>
      </c>
      <c r="J134" s="52">
        <f t="shared" si="1"/>
        <v>0</v>
      </c>
      <c r="K134" s="17"/>
      <c r="L134" s="52"/>
      <c r="M134" s="52">
        <f t="shared" si="2"/>
        <v>0</v>
      </c>
      <c r="N134" s="53">
        <v>215.7</v>
      </c>
      <c r="O134" s="53">
        <v>215.7</v>
      </c>
      <c r="P134" s="52">
        <f t="shared" si="3"/>
        <v>0</v>
      </c>
      <c r="Q134" s="54">
        <f t="shared" si="23"/>
        <v>204.9</v>
      </c>
      <c r="R134" s="55">
        <f t="shared" si="24"/>
        <v>204.9</v>
      </c>
      <c r="S134" s="52">
        <f t="shared" si="4"/>
        <v>0</v>
      </c>
      <c r="T134" s="52">
        <v>204.9</v>
      </c>
      <c r="U134" s="52">
        <v>204.9</v>
      </c>
      <c r="V134" s="52">
        <f t="shared" si="20"/>
        <v>0</v>
      </c>
      <c r="W134" s="52"/>
      <c r="X134" s="52"/>
      <c r="Y134" s="52">
        <f t="shared" si="21"/>
        <v>0</v>
      </c>
      <c r="Z134" s="55">
        <v>49426.5</v>
      </c>
      <c r="AA134" s="55">
        <v>49426.5</v>
      </c>
      <c r="AB134" s="52">
        <f t="shared" si="7"/>
        <v>0</v>
      </c>
      <c r="AC134" s="17">
        <v>0</v>
      </c>
      <c r="AD134" s="55"/>
      <c r="AE134" s="52">
        <f t="shared" si="8"/>
        <v>0</v>
      </c>
      <c r="AF134" s="50">
        <f t="shared" si="9"/>
        <v>46510.3</v>
      </c>
      <c r="AG134" s="50">
        <f t="shared" si="10"/>
        <v>46510.3</v>
      </c>
      <c r="AH134" s="50">
        <f t="shared" si="11"/>
        <v>0</v>
      </c>
      <c r="AI134" s="17">
        <v>42127</v>
      </c>
      <c r="AJ134" s="56">
        <v>42127</v>
      </c>
      <c r="AK134" s="50">
        <f t="shared" si="12"/>
        <v>0</v>
      </c>
      <c r="AL134" s="22"/>
      <c r="AM134" s="53"/>
      <c r="AN134" s="50">
        <f t="shared" si="13"/>
        <v>0</v>
      </c>
      <c r="AO134" s="26"/>
      <c r="AP134" s="53"/>
      <c r="AQ134" s="50">
        <f t="shared" si="14"/>
        <v>0</v>
      </c>
      <c r="AR134" s="55">
        <v>4383.3</v>
      </c>
      <c r="AS134" s="55">
        <v>4383.3</v>
      </c>
      <c r="AT134" s="50">
        <f t="shared" si="15"/>
        <v>0</v>
      </c>
    </row>
    <row r="135" spans="2:46" s="45" customFormat="1" ht="15">
      <c r="B135" s="48">
        <v>115</v>
      </c>
      <c r="C135" s="57" t="s">
        <v>145</v>
      </c>
      <c r="D135" s="12">
        <v>2088</v>
      </c>
      <c r="E135" s="50">
        <f t="shared" si="22"/>
        <v>34737.5</v>
      </c>
      <c r="F135" s="50">
        <f t="shared" si="22"/>
        <v>34737.5</v>
      </c>
      <c r="G135" s="50">
        <f t="shared" si="25"/>
        <v>0</v>
      </c>
      <c r="H135" s="51"/>
      <c r="I135" s="51"/>
      <c r="J135" s="52">
        <f t="shared" si="1"/>
        <v>0</v>
      </c>
      <c r="K135" s="17"/>
      <c r="L135" s="52"/>
      <c r="M135" s="52">
        <f t="shared" si="2"/>
        <v>0</v>
      </c>
      <c r="N135" s="53"/>
      <c r="O135" s="53"/>
      <c r="P135" s="52">
        <f t="shared" si="3"/>
        <v>0</v>
      </c>
      <c r="Q135" s="54">
        <f t="shared" si="23"/>
        <v>129.6</v>
      </c>
      <c r="R135" s="55">
        <f t="shared" si="24"/>
        <v>129.6</v>
      </c>
      <c r="S135" s="52">
        <f t="shared" si="4"/>
        <v>0</v>
      </c>
      <c r="T135" s="52">
        <v>129.6</v>
      </c>
      <c r="U135" s="52">
        <v>129.6</v>
      </c>
      <c r="V135" s="52">
        <f t="shared" si="20"/>
        <v>0</v>
      </c>
      <c r="W135" s="52"/>
      <c r="X135" s="52"/>
      <c r="Y135" s="52">
        <f t="shared" si="21"/>
        <v>0</v>
      </c>
      <c r="Z135" s="55">
        <v>34607.9</v>
      </c>
      <c r="AA135" s="55">
        <v>34607.9</v>
      </c>
      <c r="AB135" s="52">
        <f t="shared" si="7"/>
        <v>0</v>
      </c>
      <c r="AC135" s="17">
        <v>0</v>
      </c>
      <c r="AD135" s="55"/>
      <c r="AE135" s="52">
        <f t="shared" si="8"/>
        <v>0</v>
      </c>
      <c r="AF135" s="50">
        <f t="shared" si="9"/>
        <v>35112.700000000004</v>
      </c>
      <c r="AG135" s="50">
        <f t="shared" si="10"/>
        <v>35112.700000000004</v>
      </c>
      <c r="AH135" s="50">
        <f t="shared" si="11"/>
        <v>0</v>
      </c>
      <c r="AI135" s="17">
        <v>32904.400000000001</v>
      </c>
      <c r="AJ135" s="56">
        <v>32904.400000000001</v>
      </c>
      <c r="AK135" s="50">
        <f t="shared" si="12"/>
        <v>0</v>
      </c>
      <c r="AL135" s="22"/>
      <c r="AM135" s="53"/>
      <c r="AN135" s="50">
        <f t="shared" si="13"/>
        <v>0</v>
      </c>
      <c r="AO135" s="26"/>
      <c r="AP135" s="53"/>
      <c r="AQ135" s="50">
        <f t="shared" si="14"/>
        <v>0</v>
      </c>
      <c r="AR135" s="55">
        <v>2208.3000000000002</v>
      </c>
      <c r="AS135" s="55">
        <v>2208.3000000000002</v>
      </c>
      <c r="AT135" s="50">
        <f t="shared" si="15"/>
        <v>0</v>
      </c>
    </row>
    <row r="136" spans="2:46" s="45" customFormat="1" ht="15">
      <c r="B136" s="48">
        <v>116</v>
      </c>
      <c r="C136" s="57" t="s">
        <v>146</v>
      </c>
      <c r="D136" s="12">
        <v>2530.2000000000003</v>
      </c>
      <c r="E136" s="50">
        <f t="shared" si="22"/>
        <v>36527.4</v>
      </c>
      <c r="F136" s="50">
        <f t="shared" si="22"/>
        <v>36527.4</v>
      </c>
      <c r="G136" s="50">
        <f t="shared" si="25"/>
        <v>0</v>
      </c>
      <c r="H136" s="51">
        <v>208</v>
      </c>
      <c r="I136" s="51">
        <v>208</v>
      </c>
      <c r="J136" s="52">
        <f t="shared" si="1"/>
        <v>0</v>
      </c>
      <c r="K136" s="18"/>
      <c r="L136" s="52"/>
      <c r="M136" s="52">
        <f t="shared" si="2"/>
        <v>0</v>
      </c>
      <c r="N136" s="53">
        <v>32</v>
      </c>
      <c r="O136" s="53">
        <v>32</v>
      </c>
      <c r="P136" s="52">
        <f t="shared" si="3"/>
        <v>0</v>
      </c>
      <c r="Q136" s="54">
        <f t="shared" si="23"/>
        <v>1838.9</v>
      </c>
      <c r="R136" s="55">
        <f t="shared" si="24"/>
        <v>1838.9</v>
      </c>
      <c r="S136" s="52">
        <f t="shared" si="4"/>
        <v>0</v>
      </c>
      <c r="T136" s="52"/>
      <c r="U136" s="52"/>
      <c r="V136" s="52">
        <f t="shared" si="20"/>
        <v>0</v>
      </c>
      <c r="W136" s="52">
        <v>1838.9</v>
      </c>
      <c r="X136" s="52">
        <v>1838.9</v>
      </c>
      <c r="Y136" s="52">
        <f t="shared" si="21"/>
        <v>0</v>
      </c>
      <c r="Z136" s="55">
        <v>34448.5</v>
      </c>
      <c r="AA136" s="55">
        <v>34448.5</v>
      </c>
      <c r="AB136" s="52">
        <f t="shared" si="7"/>
        <v>0</v>
      </c>
      <c r="AC136" s="17">
        <v>0</v>
      </c>
      <c r="AD136" s="55"/>
      <c r="AE136" s="52">
        <f t="shared" si="8"/>
        <v>0</v>
      </c>
      <c r="AF136" s="50">
        <f t="shared" si="9"/>
        <v>38366.1</v>
      </c>
      <c r="AG136" s="50">
        <f t="shared" si="10"/>
        <v>38366.1</v>
      </c>
      <c r="AH136" s="50">
        <f t="shared" si="11"/>
        <v>0</v>
      </c>
      <c r="AI136" s="17">
        <v>31848.799999999999</v>
      </c>
      <c r="AJ136" s="56">
        <v>31848.799999999999</v>
      </c>
      <c r="AK136" s="50">
        <f t="shared" si="12"/>
        <v>0</v>
      </c>
      <c r="AL136" s="22"/>
      <c r="AM136" s="53"/>
      <c r="AN136" s="50">
        <f t="shared" si="13"/>
        <v>0</v>
      </c>
      <c r="AO136" s="26"/>
      <c r="AP136" s="53"/>
      <c r="AQ136" s="50">
        <f t="shared" si="14"/>
        <v>0</v>
      </c>
      <c r="AR136" s="55">
        <v>6517.3</v>
      </c>
      <c r="AS136" s="55">
        <v>6517.3</v>
      </c>
      <c r="AT136" s="50">
        <f t="shared" si="15"/>
        <v>0</v>
      </c>
    </row>
    <row r="137" spans="2:46" s="45" customFormat="1" ht="15">
      <c r="B137" s="48">
        <v>117</v>
      </c>
      <c r="C137" s="57" t="s">
        <v>147</v>
      </c>
      <c r="D137" s="12">
        <v>5945.7</v>
      </c>
      <c r="E137" s="50">
        <f t="shared" si="22"/>
        <v>33919.899999999994</v>
      </c>
      <c r="F137" s="50">
        <f t="shared" si="22"/>
        <v>33919.899999999994</v>
      </c>
      <c r="G137" s="50">
        <f t="shared" si="25"/>
        <v>0</v>
      </c>
      <c r="H137" s="51">
        <v>416</v>
      </c>
      <c r="I137" s="51">
        <v>416</v>
      </c>
      <c r="J137" s="52">
        <f t="shared" si="1"/>
        <v>0</v>
      </c>
      <c r="K137" s="18"/>
      <c r="L137" s="52"/>
      <c r="M137" s="52">
        <f t="shared" si="2"/>
        <v>0</v>
      </c>
      <c r="N137" s="53">
        <v>349.7</v>
      </c>
      <c r="O137" s="53">
        <v>349.7</v>
      </c>
      <c r="P137" s="52">
        <f t="shared" si="3"/>
        <v>0</v>
      </c>
      <c r="Q137" s="54">
        <f t="shared" si="23"/>
        <v>0</v>
      </c>
      <c r="R137" s="55">
        <f t="shared" si="24"/>
        <v>0</v>
      </c>
      <c r="S137" s="52">
        <f t="shared" si="4"/>
        <v>0</v>
      </c>
      <c r="T137" s="52"/>
      <c r="U137" s="52"/>
      <c r="V137" s="52">
        <f t="shared" si="20"/>
        <v>0</v>
      </c>
      <c r="W137" s="52"/>
      <c r="X137" s="52"/>
      <c r="Y137" s="52">
        <f t="shared" si="21"/>
        <v>0</v>
      </c>
      <c r="Z137" s="55">
        <v>33154.199999999997</v>
      </c>
      <c r="AA137" s="55">
        <v>33154.199999999997</v>
      </c>
      <c r="AB137" s="52">
        <f t="shared" si="7"/>
        <v>0</v>
      </c>
      <c r="AC137" s="17">
        <v>0</v>
      </c>
      <c r="AD137" s="55"/>
      <c r="AE137" s="52">
        <f t="shared" si="8"/>
        <v>0</v>
      </c>
      <c r="AF137" s="50">
        <f t="shared" si="9"/>
        <v>35296.699999999997</v>
      </c>
      <c r="AG137" s="50">
        <f t="shared" si="10"/>
        <v>35296.699999999997</v>
      </c>
      <c r="AH137" s="50">
        <f t="shared" si="11"/>
        <v>0</v>
      </c>
      <c r="AI137" s="17">
        <v>32419.599999999999</v>
      </c>
      <c r="AJ137" s="56">
        <v>32419.599999999999</v>
      </c>
      <c r="AK137" s="50">
        <f t="shared" si="12"/>
        <v>0</v>
      </c>
      <c r="AL137" s="24"/>
      <c r="AM137" s="53"/>
      <c r="AN137" s="50">
        <f t="shared" si="13"/>
        <v>0</v>
      </c>
      <c r="AO137" s="28"/>
      <c r="AP137" s="53"/>
      <c r="AQ137" s="50">
        <f t="shared" si="14"/>
        <v>0</v>
      </c>
      <c r="AR137" s="55">
        <v>2877.1</v>
      </c>
      <c r="AS137" s="55">
        <v>2877.1</v>
      </c>
      <c r="AT137" s="50">
        <f t="shared" si="15"/>
        <v>0</v>
      </c>
    </row>
    <row r="138" spans="2:46" s="45" customFormat="1" ht="15">
      <c r="B138" s="48">
        <v>118</v>
      </c>
      <c r="C138" s="57" t="s">
        <v>148</v>
      </c>
      <c r="D138" s="12">
        <v>13692.5</v>
      </c>
      <c r="E138" s="50">
        <f t="shared" si="22"/>
        <v>77043.8</v>
      </c>
      <c r="F138" s="50">
        <f t="shared" si="22"/>
        <v>77043.8</v>
      </c>
      <c r="G138" s="50">
        <f t="shared" si="25"/>
        <v>0</v>
      </c>
      <c r="H138" s="51"/>
      <c r="I138" s="51"/>
      <c r="J138" s="52">
        <f t="shared" si="1"/>
        <v>0</v>
      </c>
      <c r="K138" s="19"/>
      <c r="L138" s="52"/>
      <c r="M138" s="52">
        <f t="shared" si="2"/>
        <v>0</v>
      </c>
      <c r="N138" s="53"/>
      <c r="O138" s="53"/>
      <c r="P138" s="52">
        <f t="shared" si="3"/>
        <v>0</v>
      </c>
      <c r="Q138" s="54">
        <f t="shared" si="23"/>
        <v>0</v>
      </c>
      <c r="R138" s="55">
        <f t="shared" si="24"/>
        <v>0</v>
      </c>
      <c r="S138" s="52">
        <f t="shared" si="4"/>
        <v>0</v>
      </c>
      <c r="T138" s="52"/>
      <c r="U138" s="52"/>
      <c r="V138" s="52">
        <f t="shared" si="20"/>
        <v>0</v>
      </c>
      <c r="W138" s="52"/>
      <c r="X138" s="52"/>
      <c r="Y138" s="52">
        <f t="shared" si="21"/>
        <v>0</v>
      </c>
      <c r="Z138" s="55">
        <v>77043.8</v>
      </c>
      <c r="AA138" s="55">
        <v>77043.8</v>
      </c>
      <c r="AB138" s="52">
        <f t="shared" si="7"/>
        <v>0</v>
      </c>
      <c r="AC138" s="17">
        <v>0</v>
      </c>
      <c r="AD138" s="55"/>
      <c r="AE138" s="52">
        <f t="shared" si="8"/>
        <v>0</v>
      </c>
      <c r="AF138" s="50">
        <f t="shared" si="9"/>
        <v>83226</v>
      </c>
      <c r="AG138" s="50">
        <f t="shared" si="10"/>
        <v>83226</v>
      </c>
      <c r="AH138" s="50">
        <f t="shared" si="11"/>
        <v>0</v>
      </c>
      <c r="AI138" s="17">
        <v>70924.2</v>
      </c>
      <c r="AJ138" s="56">
        <v>70924.2</v>
      </c>
      <c r="AK138" s="50">
        <f t="shared" si="12"/>
        <v>0</v>
      </c>
      <c r="AL138" s="24"/>
      <c r="AM138" s="53"/>
      <c r="AN138" s="50">
        <f t="shared" si="13"/>
        <v>0</v>
      </c>
      <c r="AO138" s="28"/>
      <c r="AP138" s="53"/>
      <c r="AQ138" s="50">
        <f t="shared" si="14"/>
        <v>0</v>
      </c>
      <c r="AR138" s="55">
        <v>12301.8</v>
      </c>
      <c r="AS138" s="55">
        <v>12301.8</v>
      </c>
      <c r="AT138" s="50">
        <f t="shared" si="15"/>
        <v>0</v>
      </c>
    </row>
    <row r="139" spans="2:46" s="45" customFormat="1" ht="27">
      <c r="B139" s="48">
        <v>119</v>
      </c>
      <c r="C139" s="57" t="s">
        <v>149</v>
      </c>
      <c r="D139" s="12">
        <v>1516.8</v>
      </c>
      <c r="E139" s="50">
        <f t="shared" si="22"/>
        <v>13841.5</v>
      </c>
      <c r="F139" s="50">
        <f t="shared" si="22"/>
        <v>13841.5</v>
      </c>
      <c r="G139" s="50">
        <f t="shared" si="25"/>
        <v>0</v>
      </c>
      <c r="H139" s="51"/>
      <c r="I139" s="51"/>
      <c r="J139" s="52">
        <f t="shared" si="1"/>
        <v>0</v>
      </c>
      <c r="K139" s="18"/>
      <c r="L139" s="52"/>
      <c r="M139" s="52">
        <f t="shared" si="2"/>
        <v>0</v>
      </c>
      <c r="N139" s="53"/>
      <c r="O139" s="53"/>
      <c r="P139" s="52">
        <f t="shared" si="3"/>
        <v>0</v>
      </c>
      <c r="Q139" s="54">
        <f t="shared" si="23"/>
        <v>0</v>
      </c>
      <c r="R139" s="55">
        <f t="shared" si="24"/>
        <v>0</v>
      </c>
      <c r="S139" s="52">
        <f t="shared" si="4"/>
        <v>0</v>
      </c>
      <c r="T139" s="52"/>
      <c r="U139" s="52"/>
      <c r="V139" s="52">
        <f t="shared" si="20"/>
        <v>0</v>
      </c>
      <c r="W139" s="52"/>
      <c r="X139" s="52"/>
      <c r="Y139" s="52">
        <f t="shared" si="21"/>
        <v>0</v>
      </c>
      <c r="Z139" s="55">
        <v>13841.5</v>
      </c>
      <c r="AA139" s="55">
        <v>13841.5</v>
      </c>
      <c r="AB139" s="52">
        <f t="shared" si="7"/>
        <v>0</v>
      </c>
      <c r="AC139" s="17">
        <v>0</v>
      </c>
      <c r="AD139" s="55"/>
      <c r="AE139" s="52">
        <f t="shared" si="8"/>
        <v>0</v>
      </c>
      <c r="AF139" s="50">
        <f t="shared" si="9"/>
        <v>13715.1</v>
      </c>
      <c r="AG139" s="50">
        <f t="shared" si="10"/>
        <v>13715.1</v>
      </c>
      <c r="AH139" s="50">
        <f t="shared" si="11"/>
        <v>0</v>
      </c>
      <c r="AI139" s="17">
        <v>13318.6</v>
      </c>
      <c r="AJ139" s="56">
        <v>13318.6</v>
      </c>
      <c r="AK139" s="50">
        <f t="shared" si="12"/>
        <v>0</v>
      </c>
      <c r="AL139" s="25"/>
      <c r="AM139" s="53"/>
      <c r="AN139" s="50">
        <f t="shared" si="13"/>
        <v>0</v>
      </c>
      <c r="AO139" s="29"/>
      <c r="AP139" s="53"/>
      <c r="AQ139" s="50">
        <f t="shared" si="14"/>
        <v>0</v>
      </c>
      <c r="AR139" s="55">
        <v>396.5</v>
      </c>
      <c r="AS139" s="55">
        <v>396.5</v>
      </c>
      <c r="AT139" s="50">
        <f t="shared" si="15"/>
        <v>0</v>
      </c>
    </row>
    <row r="140" spans="2:46" s="45" customFormat="1" ht="15">
      <c r="B140" s="48">
        <v>120</v>
      </c>
      <c r="C140" s="57" t="s">
        <v>150</v>
      </c>
      <c r="D140" s="12">
        <v>0</v>
      </c>
      <c r="E140" s="50">
        <f t="shared" si="22"/>
        <v>52512.7</v>
      </c>
      <c r="F140" s="50">
        <f t="shared" si="22"/>
        <v>52512.7</v>
      </c>
      <c r="G140" s="50">
        <f t="shared" si="25"/>
        <v>0</v>
      </c>
      <c r="H140" s="51"/>
      <c r="I140" s="51"/>
      <c r="J140" s="52">
        <f t="shared" si="1"/>
        <v>0</v>
      </c>
      <c r="K140" s="52">
        <v>32</v>
      </c>
      <c r="L140" s="52">
        <v>32</v>
      </c>
      <c r="M140" s="52">
        <f t="shared" si="2"/>
        <v>0</v>
      </c>
      <c r="N140" s="53">
        <v>4249</v>
      </c>
      <c r="O140" s="53">
        <v>4249</v>
      </c>
      <c r="P140" s="52">
        <f t="shared" si="3"/>
        <v>0</v>
      </c>
      <c r="Q140" s="54">
        <f t="shared" si="23"/>
        <v>48231.7</v>
      </c>
      <c r="R140" s="55">
        <f t="shared" si="24"/>
        <v>48231.7</v>
      </c>
      <c r="S140" s="52">
        <f t="shared" si="4"/>
        <v>0</v>
      </c>
      <c r="T140" s="52">
        <v>48231.7</v>
      </c>
      <c r="U140" s="52">
        <v>48231.7</v>
      </c>
      <c r="V140" s="52">
        <f t="shared" si="20"/>
        <v>0</v>
      </c>
      <c r="W140" s="52"/>
      <c r="X140" s="52"/>
      <c r="Y140" s="52">
        <f t="shared" si="21"/>
        <v>0</v>
      </c>
      <c r="Z140" s="55"/>
      <c r="AA140" s="55"/>
      <c r="AB140" s="52">
        <f t="shared" si="7"/>
        <v>0</v>
      </c>
      <c r="AC140" s="17">
        <v>0</v>
      </c>
      <c r="AD140" s="55"/>
      <c r="AE140" s="52">
        <f t="shared" si="8"/>
        <v>0</v>
      </c>
      <c r="AF140" s="50">
        <f t="shared" si="9"/>
        <v>58343</v>
      </c>
      <c r="AG140" s="50">
        <f t="shared" si="10"/>
        <v>58343</v>
      </c>
      <c r="AH140" s="50">
        <f t="shared" si="11"/>
        <v>0</v>
      </c>
      <c r="AI140" s="22">
        <v>47718.1</v>
      </c>
      <c r="AJ140" s="56">
        <v>47718.1</v>
      </c>
      <c r="AK140" s="50">
        <f t="shared" si="12"/>
        <v>0</v>
      </c>
      <c r="AL140" s="24"/>
      <c r="AM140" s="53"/>
      <c r="AN140" s="50">
        <f t="shared" si="13"/>
        <v>0</v>
      </c>
      <c r="AO140" s="28"/>
      <c r="AP140" s="53"/>
      <c r="AQ140" s="50">
        <f t="shared" si="14"/>
        <v>0</v>
      </c>
      <c r="AR140" s="55">
        <v>10624.9</v>
      </c>
      <c r="AS140" s="55">
        <v>10624.9</v>
      </c>
      <c r="AT140" s="50">
        <f t="shared" si="15"/>
        <v>0</v>
      </c>
    </row>
    <row r="141" spans="2:46" s="45" customFormat="1" ht="15">
      <c r="B141" s="48">
        <v>121</v>
      </c>
      <c r="C141" s="57" t="s">
        <v>151</v>
      </c>
      <c r="D141" s="12">
        <v>0</v>
      </c>
      <c r="E141" s="50">
        <f t="shared" si="22"/>
        <v>17084.100000000002</v>
      </c>
      <c r="F141" s="50">
        <f t="shared" si="22"/>
        <v>17084.100000000002</v>
      </c>
      <c r="G141" s="50">
        <f t="shared" si="25"/>
        <v>0</v>
      </c>
      <c r="H141" s="51"/>
      <c r="I141" s="51"/>
      <c r="J141" s="52">
        <f t="shared" si="1"/>
        <v>0</v>
      </c>
      <c r="K141" s="52">
        <v>454.5</v>
      </c>
      <c r="L141" s="52">
        <v>454.5</v>
      </c>
      <c r="M141" s="52">
        <f t="shared" si="2"/>
        <v>0</v>
      </c>
      <c r="N141" s="53">
        <v>38.4</v>
      </c>
      <c r="O141" s="53">
        <v>38.4</v>
      </c>
      <c r="P141" s="52">
        <f t="shared" si="3"/>
        <v>0</v>
      </c>
      <c r="Q141" s="54">
        <f t="shared" si="23"/>
        <v>16591.2</v>
      </c>
      <c r="R141" s="55">
        <f t="shared" si="24"/>
        <v>16591.2</v>
      </c>
      <c r="S141" s="52">
        <f t="shared" si="4"/>
        <v>0</v>
      </c>
      <c r="T141" s="52">
        <v>16591.2</v>
      </c>
      <c r="U141" s="52">
        <v>16591.2</v>
      </c>
      <c r="V141" s="52">
        <f t="shared" si="20"/>
        <v>0</v>
      </c>
      <c r="W141" s="52"/>
      <c r="X141" s="52"/>
      <c r="Y141" s="52">
        <f t="shared" si="21"/>
        <v>0</v>
      </c>
      <c r="Z141" s="55"/>
      <c r="AA141" s="55"/>
      <c r="AB141" s="52">
        <f t="shared" si="7"/>
        <v>0</v>
      </c>
      <c r="AC141" s="17">
        <v>0</v>
      </c>
      <c r="AD141" s="55"/>
      <c r="AE141" s="52">
        <f t="shared" si="8"/>
        <v>0</v>
      </c>
      <c r="AF141" s="50">
        <f t="shared" si="9"/>
        <v>16673.2</v>
      </c>
      <c r="AG141" s="50">
        <f t="shared" si="10"/>
        <v>16673.2</v>
      </c>
      <c r="AH141" s="50">
        <f t="shared" si="11"/>
        <v>0</v>
      </c>
      <c r="AI141" s="17">
        <v>14759.2</v>
      </c>
      <c r="AJ141" s="56">
        <v>14759.2</v>
      </c>
      <c r="AK141" s="50">
        <f t="shared" si="12"/>
        <v>0</v>
      </c>
      <c r="AL141" s="24"/>
      <c r="AM141" s="53"/>
      <c r="AN141" s="50">
        <f t="shared" si="13"/>
        <v>0</v>
      </c>
      <c r="AO141" s="28"/>
      <c r="AP141" s="53"/>
      <c r="AQ141" s="50">
        <f t="shared" si="14"/>
        <v>0</v>
      </c>
      <c r="AR141" s="55">
        <v>1914</v>
      </c>
      <c r="AS141" s="55">
        <v>1914</v>
      </c>
      <c r="AT141" s="50">
        <f t="shared" si="15"/>
        <v>0</v>
      </c>
    </row>
    <row r="142" spans="2:46" s="45" customFormat="1" ht="15">
      <c r="B142" s="48">
        <v>122</v>
      </c>
      <c r="C142" s="57" t="s">
        <v>152</v>
      </c>
      <c r="D142" s="13">
        <v>20.2</v>
      </c>
      <c r="E142" s="50">
        <f t="shared" si="22"/>
        <v>26621</v>
      </c>
      <c r="F142" s="50">
        <f t="shared" si="22"/>
        <v>25380.9</v>
      </c>
      <c r="G142" s="50">
        <f t="shared" si="25"/>
        <v>1240.0999999999985</v>
      </c>
      <c r="H142" s="12">
        <v>26099.5</v>
      </c>
      <c r="I142" s="51">
        <v>24835.4</v>
      </c>
      <c r="J142" s="52">
        <f t="shared" si="1"/>
        <v>1264.0999999999985</v>
      </c>
      <c r="K142" s="12">
        <v>300</v>
      </c>
      <c r="L142" s="52">
        <v>324</v>
      </c>
      <c r="M142" s="52">
        <f t="shared" si="2"/>
        <v>-24</v>
      </c>
      <c r="N142" s="54"/>
      <c r="O142" s="53"/>
      <c r="P142" s="52">
        <f t="shared" si="3"/>
        <v>0</v>
      </c>
      <c r="Q142" s="54">
        <f t="shared" si="23"/>
        <v>221.5</v>
      </c>
      <c r="R142" s="55">
        <f t="shared" si="24"/>
        <v>221.5</v>
      </c>
      <c r="S142" s="52">
        <f t="shared" si="4"/>
        <v>0</v>
      </c>
      <c r="T142" s="52">
        <v>221.5</v>
      </c>
      <c r="U142" s="52">
        <v>221.5</v>
      </c>
      <c r="V142" s="52">
        <f t="shared" si="20"/>
        <v>0</v>
      </c>
      <c r="W142" s="12"/>
      <c r="X142" s="52"/>
      <c r="Y142" s="52">
        <f t="shared" si="21"/>
        <v>0</v>
      </c>
      <c r="Z142" s="12">
        <v>0</v>
      </c>
      <c r="AA142" s="55"/>
      <c r="AB142" s="52">
        <f t="shared" si="7"/>
        <v>0</v>
      </c>
      <c r="AC142" s="17">
        <v>0</v>
      </c>
      <c r="AD142" s="55"/>
      <c r="AE142" s="52">
        <f t="shared" si="8"/>
        <v>0</v>
      </c>
      <c r="AF142" s="50">
        <f t="shared" si="9"/>
        <v>26604.7</v>
      </c>
      <c r="AG142" s="50">
        <f t="shared" si="10"/>
        <v>23229.600000000002</v>
      </c>
      <c r="AH142" s="50">
        <f t="shared" si="11"/>
        <v>3375.0999999999985</v>
      </c>
      <c r="AI142" s="12">
        <v>21105</v>
      </c>
      <c r="AJ142" s="56">
        <v>19155.7</v>
      </c>
      <c r="AK142" s="50">
        <f t="shared" si="12"/>
        <v>1949.2999999999993</v>
      </c>
      <c r="AL142" s="12">
        <v>5499.7</v>
      </c>
      <c r="AM142" s="53">
        <v>4073.9</v>
      </c>
      <c r="AN142" s="50">
        <f t="shared" si="13"/>
        <v>1425.7999999999997</v>
      </c>
      <c r="AO142" s="12"/>
      <c r="AP142" s="53"/>
      <c r="AQ142" s="50">
        <f t="shared" si="14"/>
        <v>0</v>
      </c>
      <c r="AR142" s="17"/>
      <c r="AS142" s="55"/>
      <c r="AT142" s="50">
        <f t="shared" si="15"/>
        <v>0</v>
      </c>
    </row>
    <row r="143" spans="2:46" s="45" customFormat="1" ht="15">
      <c r="B143" s="48">
        <v>123</v>
      </c>
      <c r="C143" s="57" t="s">
        <v>153</v>
      </c>
      <c r="D143" s="14">
        <v>569.79999999999995</v>
      </c>
      <c r="E143" s="50">
        <f t="shared" si="22"/>
        <v>26795</v>
      </c>
      <c r="F143" s="50">
        <f t="shared" si="22"/>
        <v>26967.9</v>
      </c>
      <c r="G143" s="50">
        <f t="shared" si="25"/>
        <v>-172.90000000000146</v>
      </c>
      <c r="H143" s="12">
        <v>26675</v>
      </c>
      <c r="I143" s="51">
        <v>26675.200000000001</v>
      </c>
      <c r="J143" s="52">
        <f t="shared" si="1"/>
        <v>-0.2000000000007276</v>
      </c>
      <c r="K143" s="20">
        <v>120</v>
      </c>
      <c r="L143" s="52">
        <v>292.7</v>
      </c>
      <c r="M143" s="52">
        <f t="shared" si="2"/>
        <v>-172.7</v>
      </c>
      <c r="N143" s="54"/>
      <c r="O143" s="53"/>
      <c r="P143" s="52">
        <f t="shared" si="3"/>
        <v>0</v>
      </c>
      <c r="Q143" s="54">
        <f t="shared" si="23"/>
        <v>0</v>
      </c>
      <c r="R143" s="55">
        <f t="shared" si="24"/>
        <v>0</v>
      </c>
      <c r="S143" s="52">
        <f t="shared" si="4"/>
        <v>0</v>
      </c>
      <c r="T143" s="52"/>
      <c r="U143" s="52"/>
      <c r="V143" s="52">
        <f t="shared" si="20"/>
        <v>0</v>
      </c>
      <c r="W143" s="12"/>
      <c r="X143" s="52"/>
      <c r="Y143" s="52">
        <f t="shared" si="21"/>
        <v>0</v>
      </c>
      <c r="Z143" s="12"/>
      <c r="AA143" s="55"/>
      <c r="AB143" s="52">
        <f t="shared" si="7"/>
        <v>0</v>
      </c>
      <c r="AC143" s="17">
        <v>0</v>
      </c>
      <c r="AD143" s="55"/>
      <c r="AE143" s="52">
        <f t="shared" si="8"/>
        <v>0</v>
      </c>
      <c r="AF143" s="50">
        <f t="shared" si="9"/>
        <v>27784.799999999999</v>
      </c>
      <c r="AG143" s="50">
        <f t="shared" si="10"/>
        <v>26688.3</v>
      </c>
      <c r="AH143" s="50">
        <f t="shared" si="11"/>
        <v>1096.5</v>
      </c>
      <c r="AI143" s="12">
        <v>22700</v>
      </c>
      <c r="AJ143" s="56">
        <v>22101.8</v>
      </c>
      <c r="AK143" s="50">
        <f t="shared" si="12"/>
        <v>598.20000000000073</v>
      </c>
      <c r="AL143" s="12">
        <v>5084.8</v>
      </c>
      <c r="AM143" s="53">
        <v>4586.5</v>
      </c>
      <c r="AN143" s="50">
        <f t="shared" si="13"/>
        <v>498.30000000000018</v>
      </c>
      <c r="AO143" s="12"/>
      <c r="AP143" s="53"/>
      <c r="AQ143" s="50">
        <f t="shared" si="14"/>
        <v>0</v>
      </c>
      <c r="AR143" s="17"/>
      <c r="AS143" s="55"/>
      <c r="AT143" s="50">
        <f t="shared" si="15"/>
        <v>0</v>
      </c>
    </row>
    <row r="144" spans="2:46" s="45" customFormat="1" ht="15">
      <c r="B144" s="48">
        <v>124</v>
      </c>
      <c r="C144" s="57" t="s">
        <v>154</v>
      </c>
      <c r="D144" s="13">
        <v>0.7</v>
      </c>
      <c r="E144" s="50">
        <f t="shared" si="22"/>
        <v>19007.8</v>
      </c>
      <c r="F144" s="50">
        <f t="shared" si="22"/>
        <v>17533.2</v>
      </c>
      <c r="G144" s="50">
        <f t="shared" si="25"/>
        <v>1474.5999999999985</v>
      </c>
      <c r="H144" s="20">
        <v>18967.3</v>
      </c>
      <c r="I144" s="51">
        <v>17492.7</v>
      </c>
      <c r="J144" s="52">
        <f t="shared" si="1"/>
        <v>1474.5999999999985</v>
      </c>
      <c r="K144" s="21">
        <v>40.5</v>
      </c>
      <c r="L144" s="52">
        <v>40.5</v>
      </c>
      <c r="M144" s="52">
        <f t="shared" si="2"/>
        <v>0</v>
      </c>
      <c r="N144" s="54"/>
      <c r="O144" s="53"/>
      <c r="P144" s="52">
        <f t="shared" si="3"/>
        <v>0</v>
      </c>
      <c r="Q144" s="54">
        <f t="shared" si="23"/>
        <v>0</v>
      </c>
      <c r="R144" s="55">
        <f t="shared" si="24"/>
        <v>0</v>
      </c>
      <c r="S144" s="52">
        <f t="shared" si="4"/>
        <v>0</v>
      </c>
      <c r="T144" s="52"/>
      <c r="U144" s="52"/>
      <c r="V144" s="52">
        <f t="shared" si="20"/>
        <v>0</v>
      </c>
      <c r="W144" s="20"/>
      <c r="X144" s="52"/>
      <c r="Y144" s="52">
        <f t="shared" si="21"/>
        <v>0</v>
      </c>
      <c r="Z144" s="20"/>
      <c r="AA144" s="55"/>
      <c r="AB144" s="52">
        <f t="shared" si="7"/>
        <v>0</v>
      </c>
      <c r="AC144" s="17">
        <v>0</v>
      </c>
      <c r="AD144" s="55"/>
      <c r="AE144" s="52">
        <f t="shared" si="8"/>
        <v>0</v>
      </c>
      <c r="AF144" s="50">
        <f t="shared" si="9"/>
        <v>19276.3</v>
      </c>
      <c r="AG144" s="50">
        <f t="shared" si="10"/>
        <v>17484.8</v>
      </c>
      <c r="AH144" s="50">
        <f t="shared" si="11"/>
        <v>1791.5</v>
      </c>
      <c r="AI144" s="20">
        <v>15077.4</v>
      </c>
      <c r="AJ144" s="56">
        <v>14810.2</v>
      </c>
      <c r="AK144" s="50">
        <f t="shared" si="12"/>
        <v>267.19999999999891</v>
      </c>
      <c r="AL144" s="20">
        <v>4198.8999999999996</v>
      </c>
      <c r="AM144" s="53">
        <v>2674.6</v>
      </c>
      <c r="AN144" s="50">
        <f t="shared" si="13"/>
        <v>1524.2999999999997</v>
      </c>
      <c r="AO144" s="20"/>
      <c r="AP144" s="53"/>
      <c r="AQ144" s="50">
        <f t="shared" si="14"/>
        <v>0</v>
      </c>
      <c r="AR144" s="17"/>
      <c r="AS144" s="55"/>
      <c r="AT144" s="50">
        <f t="shared" si="15"/>
        <v>0</v>
      </c>
    </row>
    <row r="145" spans="2:46" s="45" customFormat="1" ht="15">
      <c r="B145" s="48">
        <v>125</v>
      </c>
      <c r="C145" s="57" t="s">
        <v>155</v>
      </c>
      <c r="D145" s="13">
        <v>2.4</v>
      </c>
      <c r="E145" s="50">
        <f t="shared" si="22"/>
        <v>23214.2</v>
      </c>
      <c r="F145" s="50">
        <f t="shared" si="22"/>
        <v>23013.300000000003</v>
      </c>
      <c r="G145" s="50">
        <f t="shared" si="25"/>
        <v>200.89999999999782</v>
      </c>
      <c r="H145" s="21">
        <v>23149.3</v>
      </c>
      <c r="I145" s="51">
        <v>22948.400000000001</v>
      </c>
      <c r="J145" s="52">
        <f t="shared" si="1"/>
        <v>200.89999999999782</v>
      </c>
      <c r="K145" s="12">
        <v>64.900000000000006</v>
      </c>
      <c r="L145" s="52">
        <v>64.900000000000006</v>
      </c>
      <c r="M145" s="52">
        <f t="shared" si="2"/>
        <v>0</v>
      </c>
      <c r="N145" s="54"/>
      <c r="O145" s="53"/>
      <c r="P145" s="52">
        <f t="shared" si="3"/>
        <v>0</v>
      </c>
      <c r="Q145" s="54">
        <f t="shared" si="23"/>
        <v>0</v>
      </c>
      <c r="R145" s="55">
        <f t="shared" si="24"/>
        <v>0</v>
      </c>
      <c r="S145" s="52">
        <f t="shared" si="4"/>
        <v>0</v>
      </c>
      <c r="T145" s="52"/>
      <c r="U145" s="52"/>
      <c r="V145" s="52">
        <f t="shared" si="20"/>
        <v>0</v>
      </c>
      <c r="W145" s="21"/>
      <c r="X145" s="52"/>
      <c r="Y145" s="52">
        <f t="shared" si="21"/>
        <v>0</v>
      </c>
      <c r="Z145" s="21"/>
      <c r="AA145" s="55"/>
      <c r="AB145" s="52">
        <f t="shared" si="7"/>
        <v>0</v>
      </c>
      <c r="AC145" s="17">
        <v>0</v>
      </c>
      <c r="AD145" s="55"/>
      <c r="AE145" s="52">
        <f t="shared" si="8"/>
        <v>0</v>
      </c>
      <c r="AF145" s="50">
        <f t="shared" si="9"/>
        <v>23151.5</v>
      </c>
      <c r="AG145" s="50">
        <f t="shared" si="10"/>
        <v>22281.199999999997</v>
      </c>
      <c r="AH145" s="50">
        <f t="shared" si="11"/>
        <v>870.30000000000291</v>
      </c>
      <c r="AI145" s="21">
        <v>18200</v>
      </c>
      <c r="AJ145" s="56">
        <v>18143.8</v>
      </c>
      <c r="AK145" s="50">
        <f t="shared" si="12"/>
        <v>56.200000000000728</v>
      </c>
      <c r="AL145" s="21">
        <v>4951.5</v>
      </c>
      <c r="AM145" s="53">
        <v>4137.3999999999996</v>
      </c>
      <c r="AN145" s="50">
        <f t="shared" si="13"/>
        <v>814.10000000000036</v>
      </c>
      <c r="AO145" s="21"/>
      <c r="AP145" s="53"/>
      <c r="AQ145" s="50">
        <f t="shared" si="14"/>
        <v>0</v>
      </c>
      <c r="AR145" s="17"/>
      <c r="AS145" s="55"/>
      <c r="AT145" s="50">
        <f t="shared" si="15"/>
        <v>0</v>
      </c>
    </row>
    <row r="146" spans="2:46" s="45" customFormat="1" ht="15">
      <c r="B146" s="48">
        <v>126</v>
      </c>
      <c r="C146" s="57" t="s">
        <v>156</v>
      </c>
      <c r="D146" s="13">
        <v>1573.1</v>
      </c>
      <c r="E146" s="50">
        <f t="shared" si="22"/>
        <v>32261.7</v>
      </c>
      <c r="F146" s="50">
        <f t="shared" si="22"/>
        <v>31769.5</v>
      </c>
      <c r="G146" s="50">
        <f t="shared" si="25"/>
        <v>492.20000000000073</v>
      </c>
      <c r="H146" s="12">
        <v>31961.7</v>
      </c>
      <c r="I146" s="51">
        <v>31515.3</v>
      </c>
      <c r="J146" s="52">
        <f t="shared" si="1"/>
        <v>446.40000000000146</v>
      </c>
      <c r="K146" s="12">
        <v>300</v>
      </c>
      <c r="L146" s="52">
        <v>254.2</v>
      </c>
      <c r="M146" s="52">
        <f t="shared" si="2"/>
        <v>45.800000000000011</v>
      </c>
      <c r="N146" s="54"/>
      <c r="O146" s="53"/>
      <c r="P146" s="52">
        <f t="shared" si="3"/>
        <v>0</v>
      </c>
      <c r="Q146" s="54">
        <f t="shared" si="23"/>
        <v>0</v>
      </c>
      <c r="R146" s="55">
        <f t="shared" si="24"/>
        <v>0</v>
      </c>
      <c r="S146" s="52">
        <f t="shared" si="4"/>
        <v>0</v>
      </c>
      <c r="T146" s="52"/>
      <c r="U146" s="52"/>
      <c r="V146" s="52">
        <f t="shared" si="20"/>
        <v>0</v>
      </c>
      <c r="W146" s="12"/>
      <c r="X146" s="52"/>
      <c r="Y146" s="52">
        <f t="shared" si="21"/>
        <v>0</v>
      </c>
      <c r="Z146" s="12"/>
      <c r="AA146" s="55"/>
      <c r="AB146" s="52">
        <f t="shared" si="7"/>
        <v>0</v>
      </c>
      <c r="AC146" s="17">
        <v>0</v>
      </c>
      <c r="AD146" s="55"/>
      <c r="AE146" s="52">
        <f t="shared" si="8"/>
        <v>0</v>
      </c>
      <c r="AF146" s="50">
        <f t="shared" si="9"/>
        <v>32703.7</v>
      </c>
      <c r="AG146" s="50">
        <f t="shared" si="10"/>
        <v>30830.6</v>
      </c>
      <c r="AH146" s="50">
        <f t="shared" si="11"/>
        <v>1873.1000000000022</v>
      </c>
      <c r="AI146" s="12">
        <v>27122.7</v>
      </c>
      <c r="AJ146" s="56">
        <v>26548.5</v>
      </c>
      <c r="AK146" s="50">
        <f t="shared" si="12"/>
        <v>574.20000000000073</v>
      </c>
      <c r="AL146" s="12">
        <v>5581</v>
      </c>
      <c r="AM146" s="53">
        <v>4282.1000000000004</v>
      </c>
      <c r="AN146" s="50">
        <f t="shared" si="13"/>
        <v>1298.8999999999996</v>
      </c>
      <c r="AO146" s="12"/>
      <c r="AP146" s="53"/>
      <c r="AQ146" s="50">
        <f t="shared" si="14"/>
        <v>0</v>
      </c>
      <c r="AR146" s="17"/>
      <c r="AS146" s="55"/>
      <c r="AT146" s="50">
        <f t="shared" si="15"/>
        <v>0</v>
      </c>
    </row>
    <row r="147" spans="2:46" s="45" customFormat="1" ht="15">
      <c r="B147" s="48">
        <v>127</v>
      </c>
      <c r="C147" s="57" t="s">
        <v>157</v>
      </c>
      <c r="D147" s="13">
        <v>646.1</v>
      </c>
      <c r="E147" s="50">
        <f t="shared" si="22"/>
        <v>39075.800000000003</v>
      </c>
      <c r="F147" s="50">
        <f t="shared" si="22"/>
        <v>34902.74</v>
      </c>
      <c r="G147" s="50">
        <f t="shared" si="25"/>
        <v>4173.0600000000049</v>
      </c>
      <c r="H147" s="12">
        <v>38465.800000000003</v>
      </c>
      <c r="I147" s="51">
        <v>34753.599999999999</v>
      </c>
      <c r="J147" s="52">
        <f t="shared" si="1"/>
        <v>3712.2000000000044</v>
      </c>
      <c r="K147" s="12">
        <v>610</v>
      </c>
      <c r="L147" s="52">
        <v>149.13999999999999</v>
      </c>
      <c r="M147" s="52">
        <f t="shared" si="2"/>
        <v>460.86</v>
      </c>
      <c r="N147" s="54"/>
      <c r="O147" s="53"/>
      <c r="P147" s="52">
        <f t="shared" si="3"/>
        <v>0</v>
      </c>
      <c r="Q147" s="54">
        <f t="shared" si="23"/>
        <v>0</v>
      </c>
      <c r="R147" s="55">
        <f t="shared" si="24"/>
        <v>0</v>
      </c>
      <c r="S147" s="52">
        <f t="shared" si="4"/>
        <v>0</v>
      </c>
      <c r="T147" s="52"/>
      <c r="U147" s="52"/>
      <c r="V147" s="52">
        <f t="shared" si="20"/>
        <v>0</v>
      </c>
      <c r="W147" s="12"/>
      <c r="X147" s="52"/>
      <c r="Y147" s="52">
        <f t="shared" si="21"/>
        <v>0</v>
      </c>
      <c r="Z147" s="12"/>
      <c r="AA147" s="55"/>
      <c r="AB147" s="52">
        <f t="shared" si="7"/>
        <v>0</v>
      </c>
      <c r="AC147" s="17">
        <v>0</v>
      </c>
      <c r="AD147" s="55"/>
      <c r="AE147" s="52">
        <f t="shared" si="8"/>
        <v>0</v>
      </c>
      <c r="AF147" s="50">
        <f t="shared" si="9"/>
        <v>39624.07</v>
      </c>
      <c r="AG147" s="50">
        <f t="shared" si="10"/>
        <v>35388.57</v>
      </c>
      <c r="AH147" s="50">
        <f t="shared" si="11"/>
        <v>4235.5</v>
      </c>
      <c r="AI147" s="12">
        <v>30615</v>
      </c>
      <c r="AJ147" s="56">
        <v>30509.67</v>
      </c>
      <c r="AK147" s="50">
        <f t="shared" si="12"/>
        <v>105.33000000000175</v>
      </c>
      <c r="AL147" s="12">
        <v>9009.07</v>
      </c>
      <c r="AM147" s="53">
        <v>4878.8999999999996</v>
      </c>
      <c r="AN147" s="50">
        <f t="shared" si="13"/>
        <v>4130.17</v>
      </c>
      <c r="AO147" s="12"/>
      <c r="AP147" s="53"/>
      <c r="AQ147" s="50">
        <f t="shared" si="14"/>
        <v>0</v>
      </c>
      <c r="AR147" s="17"/>
      <c r="AS147" s="55"/>
      <c r="AT147" s="50">
        <f t="shared" si="15"/>
        <v>0</v>
      </c>
    </row>
    <row r="148" spans="2:46">
      <c r="B148" s="48">
        <v>128</v>
      </c>
      <c r="C148" s="57" t="s">
        <v>158</v>
      </c>
      <c r="D148" s="14">
        <v>604</v>
      </c>
      <c r="E148" s="50">
        <f t="shared" si="22"/>
        <v>23995</v>
      </c>
      <c r="F148" s="50">
        <f t="shared" si="22"/>
        <v>22437.3</v>
      </c>
      <c r="G148" s="50">
        <f t="shared" si="25"/>
        <v>1557.7000000000007</v>
      </c>
      <c r="H148" s="12">
        <v>22505.3</v>
      </c>
      <c r="I148" s="58">
        <v>20947.599999999999</v>
      </c>
      <c r="J148" s="52">
        <f t="shared" si="1"/>
        <v>1557.7000000000007</v>
      </c>
      <c r="K148" s="12">
        <v>989.7</v>
      </c>
      <c r="L148" s="52">
        <v>989.7</v>
      </c>
      <c r="M148" s="52">
        <f t="shared" si="2"/>
        <v>0</v>
      </c>
      <c r="N148" s="59"/>
      <c r="O148" s="59"/>
      <c r="P148" s="52">
        <f t="shared" si="3"/>
        <v>0</v>
      </c>
      <c r="Q148" s="54">
        <f t="shared" si="23"/>
        <v>500</v>
      </c>
      <c r="R148" s="55">
        <f t="shared" si="24"/>
        <v>500</v>
      </c>
      <c r="S148" s="52">
        <f t="shared" si="4"/>
        <v>0</v>
      </c>
      <c r="T148" s="52"/>
      <c r="U148" s="52"/>
      <c r="V148" s="52">
        <f t="shared" si="20"/>
        <v>0</v>
      </c>
      <c r="W148" s="12">
        <v>500</v>
      </c>
      <c r="X148" s="52">
        <v>500</v>
      </c>
      <c r="Y148" s="52">
        <f t="shared" si="21"/>
        <v>0</v>
      </c>
      <c r="Z148" s="12"/>
      <c r="AA148" s="54"/>
      <c r="AB148" s="52">
        <f t="shared" si="7"/>
        <v>0</v>
      </c>
      <c r="AC148" s="17">
        <v>0</v>
      </c>
      <c r="AD148" s="54"/>
      <c r="AE148" s="52">
        <f t="shared" si="8"/>
        <v>0</v>
      </c>
      <c r="AF148" s="50">
        <f t="shared" si="9"/>
        <v>23532.9</v>
      </c>
      <c r="AG148" s="50">
        <f t="shared" si="10"/>
        <v>21567.300000000003</v>
      </c>
      <c r="AH148" s="50">
        <f t="shared" si="11"/>
        <v>1965.5999999999985</v>
      </c>
      <c r="AI148" s="12">
        <v>18000</v>
      </c>
      <c r="AJ148" s="60">
        <v>17196.7</v>
      </c>
      <c r="AK148" s="50">
        <f t="shared" si="12"/>
        <v>803.29999999999927</v>
      </c>
      <c r="AL148" s="12">
        <v>5532.9</v>
      </c>
      <c r="AM148" s="59">
        <v>4370.6000000000004</v>
      </c>
      <c r="AN148" s="50">
        <f t="shared" si="13"/>
        <v>1162.2999999999993</v>
      </c>
      <c r="AO148" s="12"/>
      <c r="AP148" s="59"/>
      <c r="AQ148" s="50">
        <f t="shared" si="14"/>
        <v>0</v>
      </c>
      <c r="AR148" s="17"/>
      <c r="AS148" s="54"/>
      <c r="AT148" s="50">
        <f t="shared" si="15"/>
        <v>0</v>
      </c>
    </row>
    <row r="149" spans="2:46">
      <c r="B149" s="48">
        <v>129</v>
      </c>
      <c r="C149" s="57" t="s">
        <v>159</v>
      </c>
      <c r="D149" s="13">
        <v>2278.1</v>
      </c>
      <c r="E149" s="50">
        <f t="shared" si="22"/>
        <v>18605.8</v>
      </c>
      <c r="F149" s="50">
        <f t="shared" si="22"/>
        <v>16996.100000000002</v>
      </c>
      <c r="G149" s="50">
        <f t="shared" si="25"/>
        <v>1609.6999999999971</v>
      </c>
      <c r="H149" s="12">
        <v>18417.099999999999</v>
      </c>
      <c r="I149" s="58">
        <v>16807.400000000001</v>
      </c>
      <c r="J149" s="52">
        <f t="shared" si="1"/>
        <v>1609.6999999999971</v>
      </c>
      <c r="K149" s="12">
        <v>188.7</v>
      </c>
      <c r="L149" s="52">
        <v>188.7</v>
      </c>
      <c r="M149" s="52">
        <f t="shared" si="2"/>
        <v>0</v>
      </c>
      <c r="N149" s="58"/>
      <c r="O149" s="58"/>
      <c r="P149" s="52">
        <f t="shared" si="3"/>
        <v>0</v>
      </c>
      <c r="Q149" s="54">
        <f t="shared" si="23"/>
        <v>0</v>
      </c>
      <c r="R149" s="55">
        <f t="shared" si="24"/>
        <v>0</v>
      </c>
      <c r="S149" s="52">
        <f t="shared" si="4"/>
        <v>0</v>
      </c>
      <c r="T149" s="52"/>
      <c r="U149" s="52"/>
      <c r="V149" s="52">
        <f t="shared" ref="V149:V171" si="26">T149-U149</f>
        <v>0</v>
      </c>
      <c r="W149" s="12"/>
      <c r="X149" s="52"/>
      <c r="Y149" s="52">
        <f t="shared" ref="Y149:Y171" si="27">W149-X149</f>
        <v>0</v>
      </c>
      <c r="Z149" s="12"/>
      <c r="AA149" s="58"/>
      <c r="AB149" s="52">
        <f t="shared" si="7"/>
        <v>0</v>
      </c>
      <c r="AC149" s="17">
        <v>0</v>
      </c>
      <c r="AD149" s="58"/>
      <c r="AE149" s="52">
        <f t="shared" si="8"/>
        <v>0</v>
      </c>
      <c r="AF149" s="50">
        <f t="shared" si="9"/>
        <v>18429.099999999999</v>
      </c>
      <c r="AG149" s="50">
        <f t="shared" si="10"/>
        <v>17757.8</v>
      </c>
      <c r="AH149" s="50">
        <f t="shared" si="11"/>
        <v>671.29999999999927</v>
      </c>
      <c r="AI149" s="12">
        <v>16000</v>
      </c>
      <c r="AJ149" s="58">
        <v>15720.7</v>
      </c>
      <c r="AK149" s="50">
        <f t="shared" si="12"/>
        <v>279.29999999999927</v>
      </c>
      <c r="AL149" s="12">
        <v>2429.1</v>
      </c>
      <c r="AM149" s="58">
        <v>2037.1</v>
      </c>
      <c r="AN149" s="50">
        <f t="shared" si="13"/>
        <v>392</v>
      </c>
      <c r="AO149" s="12"/>
      <c r="AP149" s="58"/>
      <c r="AQ149" s="50">
        <f t="shared" si="14"/>
        <v>0</v>
      </c>
      <c r="AR149" s="17"/>
      <c r="AS149" s="58"/>
      <c r="AT149" s="50">
        <f t="shared" si="15"/>
        <v>0</v>
      </c>
    </row>
    <row r="150" spans="2:46">
      <c r="B150" s="48">
        <v>130</v>
      </c>
      <c r="C150" s="57" t="s">
        <v>160</v>
      </c>
      <c r="D150" s="14">
        <v>7235.1</v>
      </c>
      <c r="E150" s="50">
        <f t="shared" ref="E150:F171" si="28">SUM(H150+N150+K150+Q150+Z150+AC150)</f>
        <v>29990.3</v>
      </c>
      <c r="F150" s="50">
        <f t="shared" si="28"/>
        <v>28788</v>
      </c>
      <c r="G150" s="50">
        <f t="shared" si="25"/>
        <v>1202.2999999999993</v>
      </c>
      <c r="H150" s="12">
        <v>27990.3</v>
      </c>
      <c r="I150" s="58">
        <v>27381.200000000001</v>
      </c>
      <c r="J150" s="52">
        <f t="shared" si="1"/>
        <v>609.09999999999854</v>
      </c>
      <c r="K150" s="12">
        <v>2000</v>
      </c>
      <c r="L150" s="52">
        <v>1406.8</v>
      </c>
      <c r="M150" s="52">
        <f t="shared" si="2"/>
        <v>593.20000000000005</v>
      </c>
      <c r="N150" s="58"/>
      <c r="O150" s="58"/>
      <c r="P150" s="52">
        <f t="shared" si="3"/>
        <v>0</v>
      </c>
      <c r="Q150" s="54">
        <f t="shared" ref="Q150:Q171" si="29">T150+W150</f>
        <v>0</v>
      </c>
      <c r="R150" s="55">
        <f t="shared" ref="R150:R171" si="30">U150+X150</f>
        <v>0</v>
      </c>
      <c r="S150" s="52">
        <f t="shared" si="4"/>
        <v>0</v>
      </c>
      <c r="T150" s="52"/>
      <c r="U150" s="52"/>
      <c r="V150" s="52">
        <f t="shared" si="26"/>
        <v>0</v>
      </c>
      <c r="W150" s="12"/>
      <c r="X150" s="52"/>
      <c r="Y150" s="52">
        <f t="shared" si="27"/>
        <v>0</v>
      </c>
      <c r="Z150" s="12"/>
      <c r="AA150" s="58"/>
      <c r="AB150" s="52">
        <f t="shared" si="7"/>
        <v>0</v>
      </c>
      <c r="AC150" s="17">
        <v>0</v>
      </c>
      <c r="AD150" s="58"/>
      <c r="AE150" s="52">
        <f t="shared" si="8"/>
        <v>0</v>
      </c>
      <c r="AF150" s="50">
        <f t="shared" si="9"/>
        <v>37225.4</v>
      </c>
      <c r="AG150" s="50">
        <f t="shared" si="10"/>
        <v>28680.7</v>
      </c>
      <c r="AH150" s="50">
        <f t="shared" si="11"/>
        <v>8544.7000000000007</v>
      </c>
      <c r="AI150" s="12">
        <v>26976</v>
      </c>
      <c r="AJ150" s="58">
        <v>25482.3</v>
      </c>
      <c r="AK150" s="50">
        <f t="shared" si="12"/>
        <v>1493.7000000000007</v>
      </c>
      <c r="AL150" s="12">
        <v>10249.4</v>
      </c>
      <c r="AM150" s="58">
        <v>3198.4</v>
      </c>
      <c r="AN150" s="50">
        <f t="shared" si="13"/>
        <v>7051</v>
      </c>
      <c r="AO150" s="12"/>
      <c r="AP150" s="58"/>
      <c r="AQ150" s="50">
        <f t="shared" si="14"/>
        <v>0</v>
      </c>
      <c r="AR150" s="17"/>
      <c r="AS150" s="58"/>
      <c r="AT150" s="50">
        <f t="shared" si="15"/>
        <v>0</v>
      </c>
    </row>
    <row r="151" spans="2:46">
      <c r="B151" s="48">
        <v>131</v>
      </c>
      <c r="C151" s="57" t="s">
        <v>161</v>
      </c>
      <c r="D151" s="13">
        <v>122.8</v>
      </c>
      <c r="E151" s="50">
        <f t="shared" si="28"/>
        <v>44536.1</v>
      </c>
      <c r="F151" s="50">
        <f t="shared" si="28"/>
        <v>44373.299999999996</v>
      </c>
      <c r="G151" s="50">
        <f t="shared" si="25"/>
        <v>162.80000000000291</v>
      </c>
      <c r="H151" s="12">
        <v>43994.5</v>
      </c>
      <c r="I151" s="51">
        <v>43831.6</v>
      </c>
      <c r="J151" s="52">
        <f t="shared" si="1"/>
        <v>162.90000000000146</v>
      </c>
      <c r="K151" s="21">
        <v>541.6</v>
      </c>
      <c r="L151" s="52">
        <v>541.70000000000005</v>
      </c>
      <c r="M151" s="52">
        <f t="shared" si="2"/>
        <v>-0.10000000000002274</v>
      </c>
      <c r="N151" s="54"/>
      <c r="O151" s="53"/>
      <c r="P151" s="52">
        <f t="shared" si="3"/>
        <v>0</v>
      </c>
      <c r="Q151" s="54">
        <f t="shared" si="29"/>
        <v>0</v>
      </c>
      <c r="R151" s="55">
        <f t="shared" si="30"/>
        <v>0</v>
      </c>
      <c r="S151" s="52">
        <f t="shared" si="4"/>
        <v>0</v>
      </c>
      <c r="T151" s="52"/>
      <c r="U151" s="52"/>
      <c r="V151" s="52">
        <f t="shared" si="26"/>
        <v>0</v>
      </c>
      <c r="W151" s="12"/>
      <c r="X151" s="52"/>
      <c r="Y151" s="52">
        <f t="shared" si="27"/>
        <v>0</v>
      </c>
      <c r="Z151" s="12"/>
      <c r="AA151" s="55"/>
      <c r="AB151" s="52">
        <f t="shared" si="7"/>
        <v>0</v>
      </c>
      <c r="AC151" s="17">
        <v>0</v>
      </c>
      <c r="AD151" s="55"/>
      <c r="AE151" s="52">
        <f t="shared" si="8"/>
        <v>0</v>
      </c>
      <c r="AF151" s="50">
        <f t="shared" si="9"/>
        <v>43652.5</v>
      </c>
      <c r="AG151" s="50">
        <f t="shared" si="10"/>
        <v>44195.4</v>
      </c>
      <c r="AH151" s="50">
        <f t="shared" si="11"/>
        <v>-542.90000000000146</v>
      </c>
      <c r="AI151" s="12">
        <v>34800</v>
      </c>
      <c r="AJ151" s="56">
        <v>34490.400000000001</v>
      </c>
      <c r="AK151" s="50">
        <f t="shared" si="12"/>
        <v>309.59999999999854</v>
      </c>
      <c r="AL151" s="12">
        <v>8852.5</v>
      </c>
      <c r="AM151" s="53">
        <v>9705</v>
      </c>
      <c r="AN151" s="50">
        <f t="shared" si="13"/>
        <v>-852.5</v>
      </c>
      <c r="AO151" s="12"/>
      <c r="AP151" s="53"/>
      <c r="AQ151" s="50">
        <f t="shared" si="14"/>
        <v>0</v>
      </c>
      <c r="AR151" s="17"/>
      <c r="AS151" s="55"/>
      <c r="AT151" s="50">
        <f t="shared" si="15"/>
        <v>0</v>
      </c>
    </row>
    <row r="152" spans="2:46">
      <c r="B152" s="48">
        <v>132</v>
      </c>
      <c r="C152" s="57" t="s">
        <v>162</v>
      </c>
      <c r="D152" s="15">
        <v>0</v>
      </c>
      <c r="E152" s="50">
        <f t="shared" si="28"/>
        <v>30280.2</v>
      </c>
      <c r="F152" s="50">
        <f t="shared" si="28"/>
        <v>30020.799999999999</v>
      </c>
      <c r="G152" s="50">
        <f t="shared" si="25"/>
        <v>259.40000000000146</v>
      </c>
      <c r="H152" s="21">
        <v>29952</v>
      </c>
      <c r="I152" s="51">
        <v>29692.5</v>
      </c>
      <c r="J152" s="52">
        <f t="shared" si="1"/>
        <v>259.5</v>
      </c>
      <c r="K152" s="12">
        <v>328.2</v>
      </c>
      <c r="L152" s="52">
        <v>328.3</v>
      </c>
      <c r="M152" s="52">
        <f t="shared" si="2"/>
        <v>-0.10000000000002274</v>
      </c>
      <c r="N152" s="54"/>
      <c r="O152" s="53"/>
      <c r="P152" s="52">
        <f t="shared" si="3"/>
        <v>0</v>
      </c>
      <c r="Q152" s="54">
        <f t="shared" si="29"/>
        <v>0</v>
      </c>
      <c r="R152" s="55">
        <f t="shared" si="30"/>
        <v>0</v>
      </c>
      <c r="S152" s="52">
        <f t="shared" si="4"/>
        <v>0</v>
      </c>
      <c r="T152" s="52"/>
      <c r="U152" s="52"/>
      <c r="V152" s="52">
        <f t="shared" si="26"/>
        <v>0</v>
      </c>
      <c r="W152" s="21"/>
      <c r="X152" s="52"/>
      <c r="Y152" s="52">
        <f t="shared" si="27"/>
        <v>0</v>
      </c>
      <c r="Z152" s="21"/>
      <c r="AA152" s="55"/>
      <c r="AB152" s="52">
        <f t="shared" si="7"/>
        <v>0</v>
      </c>
      <c r="AC152" s="17">
        <v>0</v>
      </c>
      <c r="AD152" s="55"/>
      <c r="AE152" s="52">
        <f t="shared" si="8"/>
        <v>0</v>
      </c>
      <c r="AF152" s="50">
        <f t="shared" si="9"/>
        <v>30242</v>
      </c>
      <c r="AG152" s="50">
        <f t="shared" si="10"/>
        <v>30020.800000000003</v>
      </c>
      <c r="AH152" s="50">
        <f t="shared" si="11"/>
        <v>221.19999999999709</v>
      </c>
      <c r="AI152" s="21">
        <v>27500</v>
      </c>
      <c r="AJ152" s="56">
        <v>27258.9</v>
      </c>
      <c r="AK152" s="50">
        <f t="shared" si="12"/>
        <v>241.09999999999854</v>
      </c>
      <c r="AL152" s="21">
        <v>2742</v>
      </c>
      <c r="AM152" s="53">
        <v>2761.9</v>
      </c>
      <c r="AN152" s="50">
        <f t="shared" si="13"/>
        <v>-19.900000000000091</v>
      </c>
      <c r="AO152" s="21"/>
      <c r="AP152" s="53"/>
      <c r="AQ152" s="50">
        <f t="shared" si="14"/>
        <v>0</v>
      </c>
      <c r="AR152" s="17"/>
      <c r="AS152" s="55"/>
      <c r="AT152" s="50">
        <f t="shared" si="15"/>
        <v>0</v>
      </c>
    </row>
    <row r="153" spans="2:46">
      <c r="B153" s="48">
        <v>133</v>
      </c>
      <c r="C153" s="57" t="s">
        <v>163</v>
      </c>
      <c r="D153" s="13">
        <v>500</v>
      </c>
      <c r="E153" s="50">
        <f t="shared" si="28"/>
        <v>30744.2</v>
      </c>
      <c r="F153" s="50">
        <f t="shared" si="28"/>
        <v>30546.5</v>
      </c>
      <c r="G153" s="50">
        <f t="shared" si="25"/>
        <v>197.70000000000073</v>
      </c>
      <c r="H153" s="12">
        <v>30491.4</v>
      </c>
      <c r="I153" s="51">
        <v>30293.7</v>
      </c>
      <c r="J153" s="52">
        <f t="shared" si="1"/>
        <v>197.70000000000073</v>
      </c>
      <c r="K153" s="12">
        <v>252.8</v>
      </c>
      <c r="L153" s="52">
        <v>252.8</v>
      </c>
      <c r="M153" s="52">
        <f t="shared" si="2"/>
        <v>0</v>
      </c>
      <c r="N153" s="54"/>
      <c r="O153" s="53"/>
      <c r="P153" s="52">
        <f t="shared" si="3"/>
        <v>0</v>
      </c>
      <c r="Q153" s="54">
        <f t="shared" si="29"/>
        <v>0</v>
      </c>
      <c r="R153" s="55">
        <f t="shared" si="30"/>
        <v>0</v>
      </c>
      <c r="S153" s="52">
        <f t="shared" si="4"/>
        <v>0</v>
      </c>
      <c r="T153" s="52"/>
      <c r="U153" s="52"/>
      <c r="V153" s="52">
        <f t="shared" si="26"/>
        <v>0</v>
      </c>
      <c r="W153" s="12"/>
      <c r="X153" s="52"/>
      <c r="Y153" s="52">
        <f t="shared" si="27"/>
        <v>0</v>
      </c>
      <c r="Z153" s="12"/>
      <c r="AA153" s="55"/>
      <c r="AB153" s="52">
        <f t="shared" si="7"/>
        <v>0</v>
      </c>
      <c r="AC153" s="17">
        <v>0</v>
      </c>
      <c r="AD153" s="55"/>
      <c r="AE153" s="52">
        <f t="shared" si="8"/>
        <v>0</v>
      </c>
      <c r="AF153" s="50">
        <f t="shared" si="9"/>
        <v>31105</v>
      </c>
      <c r="AG153" s="50">
        <f t="shared" si="10"/>
        <v>30503.200000000001</v>
      </c>
      <c r="AH153" s="50">
        <f t="shared" si="11"/>
        <v>601.79999999999927</v>
      </c>
      <c r="AI153" s="12">
        <v>26288.5</v>
      </c>
      <c r="AJ153" s="56">
        <v>26288.2</v>
      </c>
      <c r="AK153" s="50">
        <f t="shared" si="12"/>
        <v>0.2999999999992724</v>
      </c>
      <c r="AL153" s="12">
        <v>4816.5</v>
      </c>
      <c r="AM153" s="53">
        <v>4215</v>
      </c>
      <c r="AN153" s="50">
        <f t="shared" si="13"/>
        <v>601.5</v>
      </c>
      <c r="AO153" s="12"/>
      <c r="AP153" s="53"/>
      <c r="AQ153" s="50">
        <f t="shared" si="14"/>
        <v>0</v>
      </c>
      <c r="AR153" s="17"/>
      <c r="AS153" s="55"/>
      <c r="AT153" s="50">
        <f t="shared" si="15"/>
        <v>0</v>
      </c>
    </row>
    <row r="154" spans="2:46">
      <c r="B154" s="48">
        <v>134</v>
      </c>
      <c r="C154" s="57" t="s">
        <v>164</v>
      </c>
      <c r="D154" s="13">
        <v>872.3</v>
      </c>
      <c r="E154" s="50">
        <f t="shared" si="28"/>
        <v>31517.399999999998</v>
      </c>
      <c r="F154" s="50">
        <f t="shared" si="28"/>
        <v>30842.899999999998</v>
      </c>
      <c r="G154" s="50">
        <f t="shared" si="25"/>
        <v>674.5</v>
      </c>
      <c r="H154" s="12">
        <v>31309.3</v>
      </c>
      <c r="I154" s="51">
        <v>30634.799999999999</v>
      </c>
      <c r="J154" s="52">
        <f t="shared" si="1"/>
        <v>674.5</v>
      </c>
      <c r="K154" s="12">
        <v>208.1</v>
      </c>
      <c r="L154" s="52">
        <v>208.1</v>
      </c>
      <c r="M154" s="52">
        <f t="shared" si="2"/>
        <v>0</v>
      </c>
      <c r="N154" s="54"/>
      <c r="O154" s="53"/>
      <c r="P154" s="52">
        <f t="shared" si="3"/>
        <v>0</v>
      </c>
      <c r="Q154" s="54">
        <f t="shared" si="29"/>
        <v>0</v>
      </c>
      <c r="R154" s="55">
        <f t="shared" si="30"/>
        <v>0</v>
      </c>
      <c r="S154" s="52">
        <f t="shared" si="4"/>
        <v>0</v>
      </c>
      <c r="T154" s="52"/>
      <c r="U154" s="52"/>
      <c r="V154" s="52">
        <f t="shared" si="26"/>
        <v>0</v>
      </c>
      <c r="W154" s="12"/>
      <c r="X154" s="52"/>
      <c r="Y154" s="52">
        <f t="shared" si="27"/>
        <v>0</v>
      </c>
      <c r="Z154" s="12"/>
      <c r="AA154" s="55"/>
      <c r="AB154" s="52">
        <f t="shared" si="7"/>
        <v>0</v>
      </c>
      <c r="AC154" s="17">
        <v>0</v>
      </c>
      <c r="AD154" s="55"/>
      <c r="AE154" s="52">
        <f t="shared" si="8"/>
        <v>0</v>
      </c>
      <c r="AF154" s="50">
        <f t="shared" si="9"/>
        <v>32781.599999999999</v>
      </c>
      <c r="AG154" s="50">
        <f t="shared" si="10"/>
        <v>30162.9</v>
      </c>
      <c r="AH154" s="50">
        <f t="shared" si="11"/>
        <v>2618.6999999999971</v>
      </c>
      <c r="AI154" s="12">
        <v>25878.5</v>
      </c>
      <c r="AJ154" s="56">
        <v>24745.7</v>
      </c>
      <c r="AK154" s="50">
        <f t="shared" si="12"/>
        <v>1132.7999999999993</v>
      </c>
      <c r="AL154" s="12">
        <v>6903.1</v>
      </c>
      <c r="AM154" s="53">
        <v>5417.2</v>
      </c>
      <c r="AN154" s="50">
        <f t="shared" si="13"/>
        <v>1485.9000000000005</v>
      </c>
      <c r="AO154" s="12"/>
      <c r="AP154" s="53"/>
      <c r="AQ154" s="50">
        <f t="shared" si="14"/>
        <v>0</v>
      </c>
      <c r="AR154" s="17"/>
      <c r="AS154" s="55"/>
      <c r="AT154" s="50">
        <f t="shared" si="15"/>
        <v>0</v>
      </c>
    </row>
    <row r="155" spans="2:46">
      <c r="B155" s="48">
        <v>135</v>
      </c>
      <c r="C155" s="57" t="s">
        <v>165</v>
      </c>
      <c r="D155" s="13">
        <v>2362.1999999999998</v>
      </c>
      <c r="E155" s="50">
        <f t="shared" si="28"/>
        <v>25876.5</v>
      </c>
      <c r="F155" s="50">
        <f t="shared" si="28"/>
        <v>22558</v>
      </c>
      <c r="G155" s="50">
        <f t="shared" si="25"/>
        <v>3318.5</v>
      </c>
      <c r="H155" s="12">
        <v>25364.6</v>
      </c>
      <c r="I155" s="58">
        <v>22046.1</v>
      </c>
      <c r="J155" s="52">
        <f t="shared" si="1"/>
        <v>3318.5</v>
      </c>
      <c r="K155" s="12">
        <v>511.9</v>
      </c>
      <c r="L155" s="52">
        <v>511.9</v>
      </c>
      <c r="M155" s="52">
        <f t="shared" si="2"/>
        <v>0</v>
      </c>
      <c r="N155" s="61"/>
      <c r="O155" s="61"/>
      <c r="P155" s="52">
        <f t="shared" si="3"/>
        <v>0</v>
      </c>
      <c r="Q155" s="54">
        <f t="shared" si="29"/>
        <v>0</v>
      </c>
      <c r="R155" s="55">
        <f t="shared" si="30"/>
        <v>0</v>
      </c>
      <c r="S155" s="52">
        <f t="shared" si="4"/>
        <v>0</v>
      </c>
      <c r="T155" s="52"/>
      <c r="U155" s="52"/>
      <c r="V155" s="52">
        <f t="shared" si="26"/>
        <v>0</v>
      </c>
      <c r="W155" s="12"/>
      <c r="X155" s="52"/>
      <c r="Y155" s="52">
        <f t="shared" si="27"/>
        <v>0</v>
      </c>
      <c r="Z155" s="12"/>
      <c r="AA155" s="54"/>
      <c r="AB155" s="52">
        <f t="shared" si="7"/>
        <v>0</v>
      </c>
      <c r="AC155" s="17">
        <v>0</v>
      </c>
      <c r="AD155" s="54"/>
      <c r="AE155" s="52">
        <f t="shared" si="8"/>
        <v>0</v>
      </c>
      <c r="AF155" s="50">
        <f t="shared" si="9"/>
        <v>25524.6</v>
      </c>
      <c r="AG155" s="50">
        <f t="shared" si="10"/>
        <v>20465.100000000002</v>
      </c>
      <c r="AH155" s="50">
        <f t="shared" si="11"/>
        <v>5059.4999999999964</v>
      </c>
      <c r="AI155" s="12">
        <v>20407.099999999999</v>
      </c>
      <c r="AJ155" s="60">
        <v>17612.400000000001</v>
      </c>
      <c r="AK155" s="50">
        <f t="shared" si="12"/>
        <v>2794.6999999999971</v>
      </c>
      <c r="AL155" s="12">
        <v>5117.5</v>
      </c>
      <c r="AM155" s="61">
        <v>2852.7</v>
      </c>
      <c r="AN155" s="50">
        <f t="shared" si="13"/>
        <v>2264.8000000000002</v>
      </c>
      <c r="AO155" s="12"/>
      <c r="AP155" s="61"/>
      <c r="AQ155" s="50">
        <f t="shared" si="14"/>
        <v>0</v>
      </c>
      <c r="AR155" s="17"/>
      <c r="AS155" s="54"/>
      <c r="AT155" s="50">
        <f t="shared" si="15"/>
        <v>0</v>
      </c>
    </row>
    <row r="156" spans="2:46">
      <c r="B156" s="48">
        <v>136</v>
      </c>
      <c r="C156" s="57" t="s">
        <v>166</v>
      </c>
      <c r="D156" s="14">
        <v>16.8</v>
      </c>
      <c r="E156" s="50">
        <f t="shared" si="28"/>
        <v>17719.3</v>
      </c>
      <c r="F156" s="50">
        <f t="shared" si="28"/>
        <v>15700.7</v>
      </c>
      <c r="G156" s="50">
        <f t="shared" si="25"/>
        <v>2018.5999999999985</v>
      </c>
      <c r="H156" s="12">
        <v>17424.599999999999</v>
      </c>
      <c r="I156" s="51">
        <v>15406</v>
      </c>
      <c r="J156" s="52">
        <f t="shared" si="1"/>
        <v>2018.5999999999985</v>
      </c>
      <c r="K156" s="12">
        <v>294.7</v>
      </c>
      <c r="L156" s="52">
        <v>294.7</v>
      </c>
      <c r="M156" s="52">
        <f t="shared" si="2"/>
        <v>0</v>
      </c>
      <c r="N156" s="54"/>
      <c r="O156" s="53"/>
      <c r="P156" s="52">
        <f t="shared" si="3"/>
        <v>0</v>
      </c>
      <c r="Q156" s="54">
        <f t="shared" si="29"/>
        <v>0</v>
      </c>
      <c r="R156" s="55">
        <f t="shared" si="30"/>
        <v>0</v>
      </c>
      <c r="S156" s="52">
        <f t="shared" si="4"/>
        <v>0</v>
      </c>
      <c r="T156" s="52"/>
      <c r="U156" s="52"/>
      <c r="V156" s="52">
        <f t="shared" si="26"/>
        <v>0</v>
      </c>
      <c r="W156" s="12"/>
      <c r="X156" s="52"/>
      <c r="Y156" s="52">
        <f t="shared" si="27"/>
        <v>0</v>
      </c>
      <c r="Z156" s="12"/>
      <c r="AA156" s="55"/>
      <c r="AB156" s="52">
        <f t="shared" si="7"/>
        <v>0</v>
      </c>
      <c r="AC156" s="17">
        <v>0</v>
      </c>
      <c r="AD156" s="55"/>
      <c r="AE156" s="52">
        <f t="shared" si="8"/>
        <v>0</v>
      </c>
      <c r="AF156" s="50">
        <f t="shared" si="9"/>
        <v>17876.099999999999</v>
      </c>
      <c r="AG156" s="50">
        <f t="shared" si="10"/>
        <v>15234.8</v>
      </c>
      <c r="AH156" s="50">
        <f t="shared" si="11"/>
        <v>2641.2999999999993</v>
      </c>
      <c r="AI156" s="12">
        <v>14068.1</v>
      </c>
      <c r="AJ156" s="56">
        <v>12673.6</v>
      </c>
      <c r="AK156" s="50">
        <f t="shared" si="12"/>
        <v>1394.5</v>
      </c>
      <c r="AL156" s="12">
        <v>3808</v>
      </c>
      <c r="AM156" s="53">
        <v>2561.1999999999998</v>
      </c>
      <c r="AN156" s="50">
        <f t="shared" si="13"/>
        <v>1246.8000000000002</v>
      </c>
      <c r="AO156" s="12"/>
      <c r="AP156" s="53"/>
      <c r="AQ156" s="50">
        <f t="shared" si="14"/>
        <v>0</v>
      </c>
      <c r="AR156" s="17"/>
      <c r="AS156" s="55"/>
      <c r="AT156" s="50">
        <f t="shared" si="15"/>
        <v>0</v>
      </c>
    </row>
    <row r="157" spans="2:46">
      <c r="B157" s="48">
        <v>137</v>
      </c>
      <c r="C157" s="57" t="s">
        <v>167</v>
      </c>
      <c r="D157" s="13">
        <v>874.1</v>
      </c>
      <c r="E157" s="50">
        <f t="shared" si="28"/>
        <v>29773.9</v>
      </c>
      <c r="F157" s="50">
        <f t="shared" si="28"/>
        <v>27893.9</v>
      </c>
      <c r="G157" s="50">
        <f t="shared" si="25"/>
        <v>1880</v>
      </c>
      <c r="H157" s="12">
        <v>28761.4</v>
      </c>
      <c r="I157" s="50">
        <v>26881.4</v>
      </c>
      <c r="J157" s="52">
        <f t="shared" si="1"/>
        <v>1880</v>
      </c>
      <c r="K157" s="12">
        <v>1012.5</v>
      </c>
      <c r="L157" s="52">
        <v>1012.5</v>
      </c>
      <c r="M157" s="52">
        <f t="shared" si="2"/>
        <v>0</v>
      </c>
      <c r="N157" s="62"/>
      <c r="O157" s="50"/>
      <c r="P157" s="52">
        <f t="shared" si="3"/>
        <v>0</v>
      </c>
      <c r="Q157" s="54">
        <f t="shared" si="29"/>
        <v>0</v>
      </c>
      <c r="R157" s="55">
        <f t="shared" si="30"/>
        <v>0</v>
      </c>
      <c r="S157" s="52">
        <f t="shared" si="4"/>
        <v>0</v>
      </c>
      <c r="T157" s="52"/>
      <c r="U157" s="52"/>
      <c r="V157" s="52">
        <f t="shared" si="26"/>
        <v>0</v>
      </c>
      <c r="W157" s="12"/>
      <c r="X157" s="52"/>
      <c r="Y157" s="52">
        <f t="shared" si="27"/>
        <v>0</v>
      </c>
      <c r="Z157" s="12"/>
      <c r="AA157" s="62"/>
      <c r="AB157" s="52">
        <f t="shared" si="7"/>
        <v>0</v>
      </c>
      <c r="AC157" s="17">
        <v>0</v>
      </c>
      <c r="AD157" s="62"/>
      <c r="AE157" s="52">
        <f t="shared" si="8"/>
        <v>0</v>
      </c>
      <c r="AF157" s="50">
        <f t="shared" si="9"/>
        <v>29137.7</v>
      </c>
      <c r="AG157" s="50">
        <f t="shared" si="10"/>
        <v>25819.200000000001</v>
      </c>
      <c r="AH157" s="50">
        <f t="shared" si="11"/>
        <v>3318.5</v>
      </c>
      <c r="AI157" s="12">
        <v>21076.400000000001</v>
      </c>
      <c r="AJ157" s="63">
        <v>20760.7</v>
      </c>
      <c r="AK157" s="50">
        <f t="shared" si="12"/>
        <v>315.70000000000073</v>
      </c>
      <c r="AL157" s="12">
        <v>8061.3</v>
      </c>
      <c r="AM157" s="50">
        <v>5058.5</v>
      </c>
      <c r="AN157" s="50">
        <f t="shared" si="13"/>
        <v>3002.8</v>
      </c>
      <c r="AO157" s="12"/>
      <c r="AP157" s="62"/>
      <c r="AQ157" s="50">
        <f t="shared" si="14"/>
        <v>0</v>
      </c>
      <c r="AR157" s="17"/>
      <c r="AS157" s="62"/>
      <c r="AT157" s="50">
        <f t="shared" si="15"/>
        <v>0</v>
      </c>
    </row>
    <row r="158" spans="2:46">
      <c r="B158" s="48">
        <v>138</v>
      </c>
      <c r="C158" s="57" t="s">
        <v>168</v>
      </c>
      <c r="D158" s="13">
        <v>7418.3</v>
      </c>
      <c r="E158" s="50">
        <f t="shared" si="28"/>
        <v>42695.6</v>
      </c>
      <c r="F158" s="50">
        <f t="shared" si="28"/>
        <v>41639</v>
      </c>
      <c r="G158" s="50">
        <f t="shared" si="25"/>
        <v>1056.5999999999985</v>
      </c>
      <c r="H158" s="12">
        <v>34520.699999999997</v>
      </c>
      <c r="I158" s="51">
        <v>33464.1</v>
      </c>
      <c r="J158" s="52">
        <f t="shared" si="1"/>
        <v>1056.5999999999985</v>
      </c>
      <c r="K158" s="12">
        <v>7986.6</v>
      </c>
      <c r="L158" s="52">
        <v>7986.6</v>
      </c>
      <c r="M158" s="52">
        <f t="shared" si="2"/>
        <v>0</v>
      </c>
      <c r="N158" s="54"/>
      <c r="O158" s="53"/>
      <c r="P158" s="52">
        <f t="shared" si="3"/>
        <v>0</v>
      </c>
      <c r="Q158" s="54">
        <f t="shared" si="29"/>
        <v>188.3</v>
      </c>
      <c r="R158" s="55">
        <f t="shared" si="30"/>
        <v>188.3</v>
      </c>
      <c r="S158" s="52">
        <f t="shared" si="4"/>
        <v>0</v>
      </c>
      <c r="T158" s="52">
        <v>188.3</v>
      </c>
      <c r="U158" s="52">
        <v>188.3</v>
      </c>
      <c r="V158" s="52">
        <f t="shared" si="26"/>
        <v>0</v>
      </c>
      <c r="W158" s="12"/>
      <c r="X158" s="52"/>
      <c r="Y158" s="52">
        <f t="shared" si="27"/>
        <v>0</v>
      </c>
      <c r="Z158" s="12"/>
      <c r="AA158" s="55"/>
      <c r="AB158" s="52">
        <f t="shared" si="7"/>
        <v>0</v>
      </c>
      <c r="AC158" s="17">
        <v>0</v>
      </c>
      <c r="AD158" s="55"/>
      <c r="AE158" s="52">
        <f t="shared" si="8"/>
        <v>0</v>
      </c>
      <c r="AF158" s="50">
        <f t="shared" si="9"/>
        <v>38311.699999999997</v>
      </c>
      <c r="AG158" s="50">
        <f t="shared" si="10"/>
        <v>32080.5</v>
      </c>
      <c r="AH158" s="50">
        <f t="shared" si="11"/>
        <v>6231.1999999999971</v>
      </c>
      <c r="AI158" s="12">
        <v>29500</v>
      </c>
      <c r="AJ158" s="56">
        <v>26368.9</v>
      </c>
      <c r="AK158" s="50">
        <f t="shared" si="12"/>
        <v>3131.0999999999985</v>
      </c>
      <c r="AL158" s="12">
        <v>8811.7000000000007</v>
      </c>
      <c r="AM158" s="53">
        <v>5711.6</v>
      </c>
      <c r="AN158" s="50">
        <f t="shared" si="13"/>
        <v>3100.1000000000004</v>
      </c>
      <c r="AO158" s="12"/>
      <c r="AP158" s="53"/>
      <c r="AQ158" s="50">
        <f t="shared" si="14"/>
        <v>0</v>
      </c>
      <c r="AR158" s="17"/>
      <c r="AS158" s="55"/>
      <c r="AT158" s="50">
        <f t="shared" si="15"/>
        <v>0</v>
      </c>
    </row>
    <row r="159" spans="2:46">
      <c r="B159" s="48">
        <v>139</v>
      </c>
      <c r="C159" s="57" t="s">
        <v>169</v>
      </c>
      <c r="D159" s="13">
        <v>0</v>
      </c>
      <c r="E159" s="50">
        <f t="shared" si="28"/>
        <v>18108.400000000001</v>
      </c>
      <c r="F159" s="50">
        <f t="shared" si="28"/>
        <v>16947.560000000001</v>
      </c>
      <c r="G159" s="50">
        <f t="shared" si="25"/>
        <v>1160.8400000000001</v>
      </c>
      <c r="H159" s="12">
        <v>17555.2</v>
      </c>
      <c r="I159" s="51">
        <v>16394.36</v>
      </c>
      <c r="J159" s="52">
        <f t="shared" si="1"/>
        <v>1160.8400000000001</v>
      </c>
      <c r="K159" s="20">
        <v>553.20000000000005</v>
      </c>
      <c r="L159" s="52">
        <v>553.20000000000005</v>
      </c>
      <c r="M159" s="52">
        <f t="shared" si="2"/>
        <v>0</v>
      </c>
      <c r="N159" s="54"/>
      <c r="O159" s="53"/>
      <c r="P159" s="52">
        <f t="shared" si="3"/>
        <v>0</v>
      </c>
      <c r="Q159" s="54">
        <f t="shared" si="29"/>
        <v>0</v>
      </c>
      <c r="R159" s="55">
        <f t="shared" si="30"/>
        <v>0</v>
      </c>
      <c r="S159" s="52">
        <f t="shared" si="4"/>
        <v>0</v>
      </c>
      <c r="T159" s="52"/>
      <c r="U159" s="52"/>
      <c r="V159" s="52">
        <f t="shared" si="26"/>
        <v>0</v>
      </c>
      <c r="W159" s="12"/>
      <c r="X159" s="52"/>
      <c r="Y159" s="52">
        <f t="shared" si="27"/>
        <v>0</v>
      </c>
      <c r="Z159" s="12"/>
      <c r="AA159" s="55"/>
      <c r="AB159" s="52">
        <f t="shared" si="7"/>
        <v>0</v>
      </c>
      <c r="AC159" s="17">
        <v>0</v>
      </c>
      <c r="AD159" s="55"/>
      <c r="AE159" s="52">
        <f t="shared" si="8"/>
        <v>0</v>
      </c>
      <c r="AF159" s="50">
        <f t="shared" si="9"/>
        <v>18005.2</v>
      </c>
      <c r="AG159" s="50">
        <f t="shared" si="10"/>
        <v>16947.62</v>
      </c>
      <c r="AH159" s="50">
        <f t="shared" si="11"/>
        <v>1057.5800000000017</v>
      </c>
      <c r="AI159" s="12">
        <v>15408.8</v>
      </c>
      <c r="AJ159" s="56">
        <v>15366.07</v>
      </c>
      <c r="AK159" s="50">
        <f t="shared" si="12"/>
        <v>42.729999999999563</v>
      </c>
      <c r="AL159" s="12">
        <v>2596.4</v>
      </c>
      <c r="AM159" s="53">
        <v>1581.55</v>
      </c>
      <c r="AN159" s="50">
        <f t="shared" si="13"/>
        <v>1014.8500000000001</v>
      </c>
      <c r="AO159" s="12"/>
      <c r="AP159" s="53"/>
      <c r="AQ159" s="50">
        <f t="shared" si="14"/>
        <v>0</v>
      </c>
      <c r="AR159" s="17"/>
      <c r="AS159" s="55"/>
      <c r="AT159" s="50">
        <f t="shared" si="15"/>
        <v>0</v>
      </c>
    </row>
    <row r="160" spans="2:46">
      <c r="B160" s="48">
        <v>140</v>
      </c>
      <c r="C160" s="57" t="s">
        <v>170</v>
      </c>
      <c r="D160" s="13">
        <v>242</v>
      </c>
      <c r="E160" s="50">
        <f t="shared" si="28"/>
        <v>31070.5</v>
      </c>
      <c r="F160" s="50">
        <f t="shared" si="28"/>
        <v>27532.9</v>
      </c>
      <c r="G160" s="50">
        <f t="shared" si="25"/>
        <v>3537.5999999999985</v>
      </c>
      <c r="H160" s="20">
        <v>31004.2</v>
      </c>
      <c r="I160" s="51">
        <v>26966.5</v>
      </c>
      <c r="J160" s="52">
        <f t="shared" si="1"/>
        <v>4037.7000000000007</v>
      </c>
      <c r="K160" s="12">
        <v>66.3</v>
      </c>
      <c r="L160" s="52">
        <v>566.4</v>
      </c>
      <c r="M160" s="52">
        <f t="shared" si="2"/>
        <v>-500.09999999999997</v>
      </c>
      <c r="N160" s="54"/>
      <c r="O160" s="53"/>
      <c r="P160" s="52">
        <f t="shared" si="3"/>
        <v>0</v>
      </c>
      <c r="Q160" s="54">
        <f t="shared" si="29"/>
        <v>0</v>
      </c>
      <c r="R160" s="55">
        <f t="shared" si="30"/>
        <v>0</v>
      </c>
      <c r="S160" s="52">
        <f t="shared" si="4"/>
        <v>0</v>
      </c>
      <c r="T160" s="52"/>
      <c r="U160" s="52"/>
      <c r="V160" s="52">
        <f t="shared" si="26"/>
        <v>0</v>
      </c>
      <c r="W160" s="20"/>
      <c r="X160" s="52"/>
      <c r="Y160" s="52">
        <f t="shared" si="27"/>
        <v>0</v>
      </c>
      <c r="Z160" s="20"/>
      <c r="AA160" s="55"/>
      <c r="AB160" s="52">
        <f t="shared" si="7"/>
        <v>0</v>
      </c>
      <c r="AC160" s="17">
        <v>0</v>
      </c>
      <c r="AD160" s="55"/>
      <c r="AE160" s="52">
        <f t="shared" si="8"/>
        <v>0</v>
      </c>
      <c r="AF160" s="50">
        <f t="shared" si="9"/>
        <v>31956.2</v>
      </c>
      <c r="AG160" s="50">
        <f t="shared" si="10"/>
        <v>26458.3</v>
      </c>
      <c r="AH160" s="50">
        <f t="shared" si="11"/>
        <v>5497.9000000000015</v>
      </c>
      <c r="AI160" s="20">
        <v>21738.5</v>
      </c>
      <c r="AJ160" s="56">
        <v>21559.599999999999</v>
      </c>
      <c r="AK160" s="50">
        <f t="shared" si="12"/>
        <v>178.90000000000146</v>
      </c>
      <c r="AL160" s="20">
        <v>10217.700000000001</v>
      </c>
      <c r="AM160" s="53">
        <v>4898.7</v>
      </c>
      <c r="AN160" s="50">
        <f t="shared" si="13"/>
        <v>5319.0000000000009</v>
      </c>
      <c r="AO160" s="20"/>
      <c r="AP160" s="53"/>
      <c r="AQ160" s="50">
        <f t="shared" si="14"/>
        <v>0</v>
      </c>
      <c r="AR160" s="17"/>
      <c r="AS160" s="55"/>
      <c r="AT160" s="50">
        <f t="shared" si="15"/>
        <v>0</v>
      </c>
    </row>
    <row r="161" spans="2:50">
      <c r="B161" s="48">
        <v>141</v>
      </c>
      <c r="C161" s="57" t="s">
        <v>171</v>
      </c>
      <c r="D161" s="13">
        <v>25.2</v>
      </c>
      <c r="E161" s="50">
        <f t="shared" si="28"/>
        <v>25186.1</v>
      </c>
      <c r="F161" s="50">
        <f t="shared" si="28"/>
        <v>24090.3</v>
      </c>
      <c r="G161" s="50">
        <f t="shared" si="25"/>
        <v>1095.7999999999993</v>
      </c>
      <c r="H161" s="12">
        <v>24866.1</v>
      </c>
      <c r="I161" s="51">
        <v>23950.799999999999</v>
      </c>
      <c r="J161" s="52">
        <f t="shared" si="1"/>
        <v>915.29999999999927</v>
      </c>
      <c r="K161" s="12">
        <v>320</v>
      </c>
      <c r="L161" s="52">
        <v>139.5</v>
      </c>
      <c r="M161" s="52">
        <f t="shared" si="2"/>
        <v>180.5</v>
      </c>
      <c r="N161" s="54"/>
      <c r="O161" s="53"/>
      <c r="P161" s="52">
        <f t="shared" si="3"/>
        <v>0</v>
      </c>
      <c r="Q161" s="54">
        <f t="shared" si="29"/>
        <v>0</v>
      </c>
      <c r="R161" s="55">
        <f t="shared" si="30"/>
        <v>0</v>
      </c>
      <c r="S161" s="52">
        <f t="shared" si="4"/>
        <v>0</v>
      </c>
      <c r="T161" s="52"/>
      <c r="U161" s="52"/>
      <c r="V161" s="52">
        <f t="shared" si="26"/>
        <v>0</v>
      </c>
      <c r="W161" s="12"/>
      <c r="X161" s="52"/>
      <c r="Y161" s="52">
        <f t="shared" si="27"/>
        <v>0</v>
      </c>
      <c r="Z161" s="12"/>
      <c r="AA161" s="55"/>
      <c r="AB161" s="52">
        <f t="shared" si="7"/>
        <v>0</v>
      </c>
      <c r="AC161" s="17">
        <v>0</v>
      </c>
      <c r="AD161" s="55"/>
      <c r="AE161" s="52">
        <f t="shared" si="8"/>
        <v>0</v>
      </c>
      <c r="AF161" s="50">
        <f t="shared" si="9"/>
        <v>25190.300000000003</v>
      </c>
      <c r="AG161" s="50">
        <f t="shared" si="10"/>
        <v>23243.200000000001</v>
      </c>
      <c r="AH161" s="50">
        <f t="shared" si="11"/>
        <v>1947.1000000000022</v>
      </c>
      <c r="AI161" s="12">
        <v>20103.2</v>
      </c>
      <c r="AJ161" s="56">
        <v>20089.400000000001</v>
      </c>
      <c r="AK161" s="50">
        <f t="shared" si="12"/>
        <v>13.799999999999272</v>
      </c>
      <c r="AL161" s="12">
        <v>5087.1000000000004</v>
      </c>
      <c r="AM161" s="53">
        <v>3153.8</v>
      </c>
      <c r="AN161" s="50">
        <f t="shared" si="13"/>
        <v>1933.3000000000002</v>
      </c>
      <c r="AO161" s="12"/>
      <c r="AP161" s="53"/>
      <c r="AQ161" s="50">
        <f t="shared" si="14"/>
        <v>0</v>
      </c>
      <c r="AR161" s="17"/>
      <c r="AS161" s="55"/>
      <c r="AT161" s="50">
        <f t="shared" si="15"/>
        <v>0</v>
      </c>
    </row>
    <row r="162" spans="2:50">
      <c r="B162" s="48">
        <v>142</v>
      </c>
      <c r="C162" s="57" t="s">
        <v>172</v>
      </c>
      <c r="D162" s="13">
        <v>1734.9</v>
      </c>
      <c r="E162" s="50">
        <f t="shared" si="28"/>
        <v>40286.9</v>
      </c>
      <c r="F162" s="50">
        <f t="shared" si="28"/>
        <v>40144.200000000004</v>
      </c>
      <c r="G162" s="50">
        <f t="shared" si="25"/>
        <v>142.69999999999709</v>
      </c>
      <c r="H162" s="12">
        <v>39915.599999999999</v>
      </c>
      <c r="I162" s="51">
        <v>39772.800000000003</v>
      </c>
      <c r="J162" s="52">
        <f t="shared" si="1"/>
        <v>142.79999999999563</v>
      </c>
      <c r="K162" s="12">
        <v>371.3</v>
      </c>
      <c r="L162" s="52">
        <v>371.4</v>
      </c>
      <c r="M162" s="52">
        <f t="shared" si="2"/>
        <v>-9.9999999999965894E-2</v>
      </c>
      <c r="N162" s="54"/>
      <c r="O162" s="53"/>
      <c r="P162" s="52">
        <f t="shared" si="3"/>
        <v>0</v>
      </c>
      <c r="Q162" s="54">
        <f t="shared" si="29"/>
        <v>0</v>
      </c>
      <c r="R162" s="55">
        <f t="shared" si="30"/>
        <v>0</v>
      </c>
      <c r="S162" s="52">
        <f t="shared" si="4"/>
        <v>0</v>
      </c>
      <c r="T162" s="52"/>
      <c r="U162" s="52"/>
      <c r="V162" s="52">
        <f t="shared" si="26"/>
        <v>0</v>
      </c>
      <c r="W162" s="12"/>
      <c r="X162" s="52"/>
      <c r="Y162" s="52">
        <f t="shared" si="27"/>
        <v>0</v>
      </c>
      <c r="Z162" s="12"/>
      <c r="AA162" s="55"/>
      <c r="AB162" s="52">
        <f t="shared" si="7"/>
        <v>0</v>
      </c>
      <c r="AC162" s="17">
        <v>0</v>
      </c>
      <c r="AD162" s="55"/>
      <c r="AE162" s="52">
        <f t="shared" si="8"/>
        <v>0</v>
      </c>
      <c r="AF162" s="50">
        <f t="shared" si="9"/>
        <v>40802.800000000003</v>
      </c>
      <c r="AG162" s="50">
        <f t="shared" si="10"/>
        <v>39827.1</v>
      </c>
      <c r="AH162" s="50">
        <f t="shared" si="11"/>
        <v>975.70000000000437</v>
      </c>
      <c r="AI162" s="12">
        <v>31500</v>
      </c>
      <c r="AJ162" s="56">
        <v>31495</v>
      </c>
      <c r="AK162" s="50">
        <f t="shared" si="12"/>
        <v>5</v>
      </c>
      <c r="AL162" s="12">
        <v>9302.7999999999993</v>
      </c>
      <c r="AM162" s="53">
        <v>8332.1</v>
      </c>
      <c r="AN162" s="50">
        <f t="shared" si="13"/>
        <v>970.69999999999891</v>
      </c>
      <c r="AO162" s="12"/>
      <c r="AP162" s="53"/>
      <c r="AQ162" s="50">
        <f t="shared" si="14"/>
        <v>0</v>
      </c>
      <c r="AR162" s="17"/>
      <c r="AS162" s="55"/>
      <c r="AT162" s="50">
        <f t="shared" si="15"/>
        <v>0</v>
      </c>
    </row>
    <row r="163" spans="2:50">
      <c r="B163" s="48">
        <v>143</v>
      </c>
      <c r="C163" s="57" t="s">
        <v>173</v>
      </c>
      <c r="D163" s="13">
        <v>80.3</v>
      </c>
      <c r="E163" s="50">
        <f t="shared" si="28"/>
        <v>33589</v>
      </c>
      <c r="F163" s="50">
        <f t="shared" si="28"/>
        <v>31445.8</v>
      </c>
      <c r="G163" s="50">
        <f t="shared" si="25"/>
        <v>2143.2000000000007</v>
      </c>
      <c r="H163" s="12">
        <v>33041.300000000003</v>
      </c>
      <c r="I163" s="51">
        <v>30898.1</v>
      </c>
      <c r="J163" s="52">
        <f t="shared" si="1"/>
        <v>2143.2000000000044</v>
      </c>
      <c r="K163" s="12">
        <v>547.70000000000005</v>
      </c>
      <c r="L163" s="52">
        <v>547.70000000000005</v>
      </c>
      <c r="M163" s="52">
        <f t="shared" si="2"/>
        <v>0</v>
      </c>
      <c r="N163" s="54"/>
      <c r="O163" s="53"/>
      <c r="P163" s="52">
        <f t="shared" si="3"/>
        <v>0</v>
      </c>
      <c r="Q163" s="54">
        <f t="shared" si="29"/>
        <v>0</v>
      </c>
      <c r="R163" s="55">
        <f t="shared" si="30"/>
        <v>0</v>
      </c>
      <c r="S163" s="52">
        <f t="shared" si="4"/>
        <v>0</v>
      </c>
      <c r="T163" s="52"/>
      <c r="U163" s="52"/>
      <c r="V163" s="52">
        <f t="shared" si="26"/>
        <v>0</v>
      </c>
      <c r="W163" s="12"/>
      <c r="X163" s="52"/>
      <c r="Y163" s="52">
        <f t="shared" si="27"/>
        <v>0</v>
      </c>
      <c r="Z163" s="12"/>
      <c r="AA163" s="55"/>
      <c r="AB163" s="52">
        <f t="shared" si="7"/>
        <v>0</v>
      </c>
      <c r="AC163" s="17">
        <v>0</v>
      </c>
      <c r="AD163" s="55"/>
      <c r="AE163" s="52">
        <f t="shared" si="8"/>
        <v>0</v>
      </c>
      <c r="AF163" s="50">
        <f t="shared" si="9"/>
        <v>33348</v>
      </c>
      <c r="AG163" s="50">
        <f t="shared" si="10"/>
        <v>31361.3</v>
      </c>
      <c r="AH163" s="50">
        <f t="shared" si="11"/>
        <v>1986.7000000000007</v>
      </c>
      <c r="AI163" s="12">
        <v>25650</v>
      </c>
      <c r="AJ163" s="56">
        <v>25613.5</v>
      </c>
      <c r="AK163" s="50">
        <f t="shared" si="12"/>
        <v>36.5</v>
      </c>
      <c r="AL163" s="12">
        <v>7698</v>
      </c>
      <c r="AM163" s="53">
        <v>5747.8</v>
      </c>
      <c r="AN163" s="50">
        <f t="shared" si="13"/>
        <v>1950.1999999999998</v>
      </c>
      <c r="AO163" s="12"/>
      <c r="AP163" s="53"/>
      <c r="AQ163" s="50">
        <f t="shared" si="14"/>
        <v>0</v>
      </c>
      <c r="AR163" s="17"/>
      <c r="AS163" s="55"/>
      <c r="AT163" s="50">
        <f t="shared" si="15"/>
        <v>0</v>
      </c>
    </row>
    <row r="164" spans="2:50">
      <c r="B164" s="48">
        <v>144</v>
      </c>
      <c r="C164" s="57" t="s">
        <v>174</v>
      </c>
      <c r="D164" s="13">
        <v>2056.8000000000002</v>
      </c>
      <c r="E164" s="50">
        <f t="shared" si="28"/>
        <v>31478.5</v>
      </c>
      <c r="F164" s="50">
        <f t="shared" si="28"/>
        <v>30763.100000000002</v>
      </c>
      <c r="G164" s="50">
        <f t="shared" si="25"/>
        <v>715.39999999999782</v>
      </c>
      <c r="H164" s="12">
        <v>31128.5</v>
      </c>
      <c r="I164" s="51">
        <v>30463.7</v>
      </c>
      <c r="J164" s="52">
        <f t="shared" si="1"/>
        <v>664.79999999999927</v>
      </c>
      <c r="K164" s="12">
        <v>350</v>
      </c>
      <c r="L164" s="52">
        <v>299.39999999999998</v>
      </c>
      <c r="M164" s="52">
        <f t="shared" si="2"/>
        <v>50.600000000000023</v>
      </c>
      <c r="N164" s="54"/>
      <c r="O164" s="53"/>
      <c r="P164" s="52">
        <f t="shared" si="3"/>
        <v>0</v>
      </c>
      <c r="Q164" s="54">
        <f t="shared" si="29"/>
        <v>0</v>
      </c>
      <c r="R164" s="55">
        <f t="shared" si="30"/>
        <v>0</v>
      </c>
      <c r="S164" s="52">
        <f t="shared" si="4"/>
        <v>0</v>
      </c>
      <c r="T164" s="52"/>
      <c r="U164" s="52"/>
      <c r="V164" s="52">
        <f t="shared" si="26"/>
        <v>0</v>
      </c>
      <c r="W164" s="12"/>
      <c r="X164" s="52"/>
      <c r="Y164" s="52">
        <f t="shared" si="27"/>
        <v>0</v>
      </c>
      <c r="Z164" s="12"/>
      <c r="AA164" s="55"/>
      <c r="AB164" s="52">
        <f t="shared" si="7"/>
        <v>0</v>
      </c>
      <c r="AC164" s="17">
        <v>0</v>
      </c>
      <c r="AD164" s="55"/>
      <c r="AE164" s="52">
        <f t="shared" si="8"/>
        <v>0</v>
      </c>
      <c r="AF164" s="50">
        <f t="shared" si="9"/>
        <v>30944.799999999999</v>
      </c>
      <c r="AG164" s="50">
        <f t="shared" si="10"/>
        <v>28344.5</v>
      </c>
      <c r="AH164" s="50">
        <f t="shared" si="11"/>
        <v>2600.2999999999993</v>
      </c>
      <c r="AI164" s="12">
        <v>25036.799999999999</v>
      </c>
      <c r="AJ164" s="56">
        <v>23600</v>
      </c>
      <c r="AK164" s="50">
        <f t="shared" si="12"/>
        <v>1436.7999999999993</v>
      </c>
      <c r="AL164" s="12">
        <v>5908</v>
      </c>
      <c r="AM164" s="53">
        <v>4744.5</v>
      </c>
      <c r="AN164" s="50">
        <f t="shared" si="13"/>
        <v>1163.5</v>
      </c>
      <c r="AO164" s="12"/>
      <c r="AP164" s="53"/>
      <c r="AQ164" s="50">
        <f t="shared" si="14"/>
        <v>0</v>
      </c>
      <c r="AR164" s="17"/>
      <c r="AS164" s="55"/>
      <c r="AT164" s="50">
        <f t="shared" si="15"/>
        <v>0</v>
      </c>
    </row>
    <row r="165" spans="2:50">
      <c r="B165" s="48">
        <v>145</v>
      </c>
      <c r="C165" s="57" t="s">
        <v>175</v>
      </c>
      <c r="D165" s="14">
        <v>144.9</v>
      </c>
      <c r="E165" s="50">
        <f t="shared" si="28"/>
        <v>58028.9</v>
      </c>
      <c r="F165" s="50">
        <f t="shared" si="28"/>
        <v>53325.599999999999</v>
      </c>
      <c r="G165" s="50">
        <f t="shared" si="25"/>
        <v>4703.3000000000029</v>
      </c>
      <c r="H165" s="12">
        <v>57408.9</v>
      </c>
      <c r="I165" s="58">
        <v>52705.599999999999</v>
      </c>
      <c r="J165" s="52">
        <f t="shared" si="1"/>
        <v>4703.3000000000029</v>
      </c>
      <c r="K165" s="12">
        <v>620</v>
      </c>
      <c r="L165" s="52">
        <v>620</v>
      </c>
      <c r="M165" s="52">
        <f t="shared" si="2"/>
        <v>0</v>
      </c>
      <c r="N165" s="58"/>
      <c r="O165" s="58"/>
      <c r="P165" s="52">
        <f t="shared" si="3"/>
        <v>0</v>
      </c>
      <c r="Q165" s="54">
        <f t="shared" si="29"/>
        <v>0</v>
      </c>
      <c r="R165" s="55">
        <f t="shared" si="30"/>
        <v>0</v>
      </c>
      <c r="S165" s="52">
        <f t="shared" si="4"/>
        <v>0</v>
      </c>
      <c r="T165" s="52"/>
      <c r="U165" s="52"/>
      <c r="V165" s="52">
        <f t="shared" si="26"/>
        <v>0</v>
      </c>
      <c r="W165" s="12"/>
      <c r="X165" s="52"/>
      <c r="Y165" s="52">
        <f t="shared" si="27"/>
        <v>0</v>
      </c>
      <c r="Z165" s="12"/>
      <c r="AA165" s="58"/>
      <c r="AB165" s="52">
        <f t="shared" si="7"/>
        <v>0</v>
      </c>
      <c r="AC165" s="17">
        <v>0</v>
      </c>
      <c r="AD165" s="58"/>
      <c r="AE165" s="52">
        <f t="shared" si="8"/>
        <v>0</v>
      </c>
      <c r="AF165" s="50">
        <f t="shared" si="9"/>
        <v>58258.9</v>
      </c>
      <c r="AG165" s="50">
        <f t="shared" si="10"/>
        <v>50671.600000000006</v>
      </c>
      <c r="AH165" s="50">
        <f t="shared" si="11"/>
        <v>7587.2999999999956</v>
      </c>
      <c r="AI165" s="12">
        <v>42372</v>
      </c>
      <c r="AJ165" s="58">
        <v>39497.9</v>
      </c>
      <c r="AK165" s="50">
        <f t="shared" si="12"/>
        <v>2874.0999999999985</v>
      </c>
      <c r="AL165" s="12">
        <v>15886.9</v>
      </c>
      <c r="AM165" s="58">
        <v>11173.7</v>
      </c>
      <c r="AN165" s="50">
        <f t="shared" si="13"/>
        <v>4713.1999999999989</v>
      </c>
      <c r="AO165" s="12"/>
      <c r="AP165" s="58"/>
      <c r="AQ165" s="50">
        <f t="shared" si="14"/>
        <v>0</v>
      </c>
      <c r="AR165" s="17"/>
      <c r="AS165" s="58"/>
      <c r="AT165" s="50">
        <f t="shared" si="15"/>
        <v>0</v>
      </c>
    </row>
    <row r="166" spans="2:50">
      <c r="B166" s="48">
        <v>146</v>
      </c>
      <c r="C166" s="57" t="s">
        <v>176</v>
      </c>
      <c r="D166" s="14">
        <v>386</v>
      </c>
      <c r="E166" s="50">
        <f t="shared" si="28"/>
        <v>36151.4</v>
      </c>
      <c r="F166" s="50">
        <f t="shared" si="28"/>
        <v>35981.1</v>
      </c>
      <c r="G166" s="50">
        <f t="shared" si="25"/>
        <v>170.30000000000291</v>
      </c>
      <c r="H166" s="12">
        <v>35604</v>
      </c>
      <c r="I166" s="51">
        <v>35433.599999999999</v>
      </c>
      <c r="J166" s="52">
        <f t="shared" si="1"/>
        <v>170.40000000000146</v>
      </c>
      <c r="K166" s="12">
        <v>547.4</v>
      </c>
      <c r="L166" s="52">
        <v>547.5</v>
      </c>
      <c r="M166" s="52">
        <f t="shared" si="2"/>
        <v>-0.10000000000002274</v>
      </c>
      <c r="N166" s="54"/>
      <c r="O166" s="53"/>
      <c r="P166" s="52">
        <f t="shared" si="3"/>
        <v>0</v>
      </c>
      <c r="Q166" s="54">
        <f t="shared" si="29"/>
        <v>0</v>
      </c>
      <c r="R166" s="55">
        <f t="shared" si="30"/>
        <v>0</v>
      </c>
      <c r="S166" s="52">
        <f t="shared" si="4"/>
        <v>0</v>
      </c>
      <c r="T166" s="52"/>
      <c r="U166" s="52"/>
      <c r="V166" s="52">
        <f t="shared" si="26"/>
        <v>0</v>
      </c>
      <c r="W166" s="12"/>
      <c r="X166" s="52"/>
      <c r="Y166" s="52">
        <f t="shared" si="27"/>
        <v>0</v>
      </c>
      <c r="Z166" s="12"/>
      <c r="AA166" s="55"/>
      <c r="AB166" s="52">
        <f t="shared" si="7"/>
        <v>0</v>
      </c>
      <c r="AC166" s="17">
        <v>0</v>
      </c>
      <c r="AD166" s="55"/>
      <c r="AE166" s="52">
        <f t="shared" si="8"/>
        <v>0</v>
      </c>
      <c r="AF166" s="50">
        <f t="shared" si="9"/>
        <v>36165.199999999997</v>
      </c>
      <c r="AG166" s="50">
        <f t="shared" si="10"/>
        <v>33690.959999999999</v>
      </c>
      <c r="AH166" s="50">
        <f t="shared" si="11"/>
        <v>2474.239999999998</v>
      </c>
      <c r="AI166" s="12">
        <v>27361.5</v>
      </c>
      <c r="AJ166" s="56">
        <v>26107.96</v>
      </c>
      <c r="AK166" s="50">
        <f t="shared" si="12"/>
        <v>1253.5400000000009</v>
      </c>
      <c r="AL166" s="12">
        <v>8803.7000000000007</v>
      </c>
      <c r="AM166" s="53">
        <v>7583</v>
      </c>
      <c r="AN166" s="50">
        <f t="shared" si="13"/>
        <v>1220.7000000000007</v>
      </c>
      <c r="AO166" s="12"/>
      <c r="AP166" s="53"/>
      <c r="AQ166" s="50">
        <f t="shared" si="14"/>
        <v>0</v>
      </c>
      <c r="AR166" s="17"/>
      <c r="AS166" s="55"/>
      <c r="AT166" s="50">
        <f t="shared" si="15"/>
        <v>0</v>
      </c>
    </row>
    <row r="167" spans="2:50">
      <c r="B167" s="48">
        <v>147</v>
      </c>
      <c r="C167" s="57" t="s">
        <v>177</v>
      </c>
      <c r="D167" s="14">
        <v>4852.8999999999996</v>
      </c>
      <c r="E167" s="50">
        <f t="shared" si="28"/>
        <v>79561.3</v>
      </c>
      <c r="F167" s="50">
        <f t="shared" si="28"/>
        <v>80195.600000000006</v>
      </c>
      <c r="G167" s="50">
        <f t="shared" si="25"/>
        <v>-634.30000000000291</v>
      </c>
      <c r="H167" s="12">
        <v>73748.5</v>
      </c>
      <c r="I167" s="51">
        <v>74382.8</v>
      </c>
      <c r="J167" s="52">
        <f t="shared" si="1"/>
        <v>-634.30000000000291</v>
      </c>
      <c r="K167" s="21">
        <v>5812.8</v>
      </c>
      <c r="L167" s="52">
        <v>5812.8</v>
      </c>
      <c r="M167" s="52">
        <f t="shared" si="2"/>
        <v>0</v>
      </c>
      <c r="N167" s="54"/>
      <c r="O167" s="53"/>
      <c r="P167" s="52">
        <f t="shared" si="3"/>
        <v>0</v>
      </c>
      <c r="Q167" s="54">
        <f t="shared" si="29"/>
        <v>0</v>
      </c>
      <c r="R167" s="55">
        <f t="shared" si="30"/>
        <v>0</v>
      </c>
      <c r="S167" s="52">
        <f t="shared" si="4"/>
        <v>0</v>
      </c>
      <c r="T167" s="52"/>
      <c r="U167" s="52"/>
      <c r="V167" s="52">
        <f t="shared" si="26"/>
        <v>0</v>
      </c>
      <c r="W167" s="12"/>
      <c r="X167" s="52"/>
      <c r="Y167" s="52">
        <f t="shared" si="27"/>
        <v>0</v>
      </c>
      <c r="Z167" s="12"/>
      <c r="AA167" s="55"/>
      <c r="AB167" s="52">
        <f t="shared" si="7"/>
        <v>0</v>
      </c>
      <c r="AC167" s="17">
        <v>0</v>
      </c>
      <c r="AD167" s="55"/>
      <c r="AE167" s="52">
        <f t="shared" si="8"/>
        <v>0</v>
      </c>
      <c r="AF167" s="50">
        <f t="shared" si="9"/>
        <v>73686.399999999994</v>
      </c>
      <c r="AG167" s="50">
        <f t="shared" si="10"/>
        <v>66574.600000000006</v>
      </c>
      <c r="AH167" s="50">
        <f t="shared" si="11"/>
        <v>7111.7999999999884</v>
      </c>
      <c r="AI167" s="12">
        <v>51600</v>
      </c>
      <c r="AJ167" s="56">
        <v>51506.8</v>
      </c>
      <c r="AK167" s="50">
        <f t="shared" si="12"/>
        <v>93.19999999999709</v>
      </c>
      <c r="AL167" s="12">
        <v>22086.400000000001</v>
      </c>
      <c r="AM167" s="53">
        <v>15067.8</v>
      </c>
      <c r="AN167" s="50">
        <f t="shared" si="13"/>
        <v>7018.6000000000022</v>
      </c>
      <c r="AO167" s="12"/>
      <c r="AP167" s="53"/>
      <c r="AQ167" s="50">
        <f t="shared" si="14"/>
        <v>0</v>
      </c>
      <c r="AR167" s="17"/>
      <c r="AS167" s="55"/>
      <c r="AT167" s="50">
        <f t="shared" si="15"/>
        <v>0</v>
      </c>
    </row>
    <row r="168" spans="2:50">
      <c r="B168" s="48">
        <v>148</v>
      </c>
      <c r="C168" s="57" t="s">
        <v>178</v>
      </c>
      <c r="D168" s="15"/>
      <c r="E168" s="50">
        <f t="shared" si="28"/>
        <v>36850.699999999997</v>
      </c>
      <c r="F168" s="50">
        <f t="shared" si="28"/>
        <v>35589.300000000003</v>
      </c>
      <c r="G168" s="50">
        <f t="shared" si="25"/>
        <v>1261.3999999999942</v>
      </c>
      <c r="H168" s="21">
        <v>36640.699999999997</v>
      </c>
      <c r="I168" s="51">
        <v>34967.300000000003</v>
      </c>
      <c r="J168" s="52">
        <f t="shared" si="1"/>
        <v>1673.3999999999942</v>
      </c>
      <c r="K168" s="12">
        <v>210</v>
      </c>
      <c r="L168" s="52" t="s">
        <v>190</v>
      </c>
      <c r="M168" s="52">
        <f t="shared" si="2"/>
        <v>-412</v>
      </c>
      <c r="N168" s="54"/>
      <c r="O168" s="53"/>
      <c r="P168" s="52">
        <f t="shared" si="3"/>
        <v>0</v>
      </c>
      <c r="Q168" s="54">
        <f t="shared" si="29"/>
        <v>0</v>
      </c>
      <c r="R168" s="55">
        <f t="shared" si="30"/>
        <v>0</v>
      </c>
      <c r="S168" s="52">
        <f t="shared" si="4"/>
        <v>0</v>
      </c>
      <c r="T168" s="52"/>
      <c r="U168" s="52"/>
      <c r="V168" s="52">
        <f t="shared" si="26"/>
        <v>0</v>
      </c>
      <c r="W168" s="21"/>
      <c r="X168" s="52"/>
      <c r="Y168" s="52">
        <f t="shared" si="27"/>
        <v>0</v>
      </c>
      <c r="Z168" s="21"/>
      <c r="AA168" s="55"/>
      <c r="AB168" s="52">
        <f t="shared" si="7"/>
        <v>0</v>
      </c>
      <c r="AC168" s="17">
        <v>0</v>
      </c>
      <c r="AD168" s="55"/>
      <c r="AE168" s="52">
        <f t="shared" si="8"/>
        <v>0</v>
      </c>
      <c r="AF168" s="50">
        <f t="shared" si="9"/>
        <v>36800.699999999997</v>
      </c>
      <c r="AG168" s="50">
        <f t="shared" si="10"/>
        <v>32870.5</v>
      </c>
      <c r="AH168" s="50">
        <f t="shared" si="11"/>
        <v>3930.1999999999971</v>
      </c>
      <c r="AI168" s="21">
        <v>26525</v>
      </c>
      <c r="AJ168" s="56">
        <v>26100.1</v>
      </c>
      <c r="AK168" s="50">
        <f t="shared" si="12"/>
        <v>424.90000000000146</v>
      </c>
      <c r="AL168" s="21">
        <v>10275.700000000001</v>
      </c>
      <c r="AM168" s="53">
        <v>6770.4</v>
      </c>
      <c r="AN168" s="50">
        <f t="shared" si="13"/>
        <v>3505.3000000000011</v>
      </c>
      <c r="AO168" s="21"/>
      <c r="AP168" s="53"/>
      <c r="AQ168" s="50">
        <f t="shared" si="14"/>
        <v>0</v>
      </c>
      <c r="AR168" s="17"/>
      <c r="AS168" s="55"/>
      <c r="AT168" s="50">
        <f t="shared" si="15"/>
        <v>0</v>
      </c>
    </row>
    <row r="169" spans="2:50">
      <c r="B169" s="48">
        <v>149</v>
      </c>
      <c r="C169" s="57" t="s">
        <v>179</v>
      </c>
      <c r="D169" s="14">
        <v>102</v>
      </c>
      <c r="E169" s="50">
        <f t="shared" si="28"/>
        <v>23845.200000000001</v>
      </c>
      <c r="F169" s="50">
        <f t="shared" si="28"/>
        <v>22275.1</v>
      </c>
      <c r="G169" s="50">
        <f t="shared" si="25"/>
        <v>1570.1000000000022</v>
      </c>
      <c r="H169" s="12">
        <v>23668.7</v>
      </c>
      <c r="I169" s="51">
        <v>22098.5</v>
      </c>
      <c r="J169" s="52">
        <f t="shared" si="1"/>
        <v>1570.2000000000007</v>
      </c>
      <c r="K169" s="12">
        <v>176.5</v>
      </c>
      <c r="L169" s="52">
        <v>176.6</v>
      </c>
      <c r="M169" s="52">
        <f t="shared" si="2"/>
        <v>-9.9999999999994316E-2</v>
      </c>
      <c r="N169" s="54"/>
      <c r="O169" s="53"/>
      <c r="P169" s="52">
        <f t="shared" si="3"/>
        <v>0</v>
      </c>
      <c r="Q169" s="54">
        <f t="shared" si="29"/>
        <v>0</v>
      </c>
      <c r="R169" s="55">
        <f t="shared" si="30"/>
        <v>0</v>
      </c>
      <c r="S169" s="52">
        <f t="shared" si="4"/>
        <v>0</v>
      </c>
      <c r="T169" s="52"/>
      <c r="U169" s="52"/>
      <c r="V169" s="52">
        <f t="shared" si="26"/>
        <v>0</v>
      </c>
      <c r="W169" s="12"/>
      <c r="X169" s="52"/>
      <c r="Y169" s="52">
        <f t="shared" si="27"/>
        <v>0</v>
      </c>
      <c r="Z169" s="12"/>
      <c r="AA169" s="55"/>
      <c r="AB169" s="52">
        <f t="shared" si="7"/>
        <v>0</v>
      </c>
      <c r="AC169" s="17">
        <v>0</v>
      </c>
      <c r="AD169" s="55"/>
      <c r="AE169" s="52">
        <f t="shared" si="8"/>
        <v>0</v>
      </c>
      <c r="AF169" s="50">
        <f t="shared" si="9"/>
        <v>24172.699999999997</v>
      </c>
      <c r="AG169" s="50">
        <f t="shared" si="10"/>
        <v>21257.699999999997</v>
      </c>
      <c r="AH169" s="50">
        <f t="shared" si="11"/>
        <v>2915</v>
      </c>
      <c r="AI169" s="12">
        <v>18185.3</v>
      </c>
      <c r="AJ169" s="56">
        <v>16728.599999999999</v>
      </c>
      <c r="AK169" s="50">
        <f t="shared" si="12"/>
        <v>1456.7000000000007</v>
      </c>
      <c r="AL169" s="12">
        <v>5987.4</v>
      </c>
      <c r="AM169" s="53">
        <v>4529.1000000000004</v>
      </c>
      <c r="AN169" s="50">
        <f t="shared" si="13"/>
        <v>1458.2999999999993</v>
      </c>
      <c r="AO169" s="12"/>
      <c r="AP169" s="53"/>
      <c r="AQ169" s="50">
        <f t="shared" si="14"/>
        <v>0</v>
      </c>
      <c r="AR169" s="17"/>
      <c r="AS169" s="55"/>
      <c r="AT169" s="50">
        <f t="shared" si="15"/>
        <v>0</v>
      </c>
    </row>
    <row r="170" spans="2:50">
      <c r="B170" s="48">
        <v>150</v>
      </c>
      <c r="C170" s="57" t="s">
        <v>180</v>
      </c>
      <c r="D170" s="13">
        <v>61.1</v>
      </c>
      <c r="E170" s="50">
        <f t="shared" si="28"/>
        <v>16688.400000000001</v>
      </c>
      <c r="F170" s="50">
        <f t="shared" si="28"/>
        <v>16683.3</v>
      </c>
      <c r="G170" s="50">
        <f t="shared" si="25"/>
        <v>5.1000000000021828</v>
      </c>
      <c r="H170" s="12">
        <v>16460.400000000001</v>
      </c>
      <c r="I170" s="54">
        <v>16455.3</v>
      </c>
      <c r="J170" s="52">
        <f t="shared" si="1"/>
        <v>5.1000000000021828</v>
      </c>
      <c r="K170" s="12">
        <v>228</v>
      </c>
      <c r="L170" s="52">
        <v>228</v>
      </c>
      <c r="M170" s="52">
        <f t="shared" si="2"/>
        <v>0</v>
      </c>
      <c r="N170" s="54"/>
      <c r="O170" s="54"/>
      <c r="P170" s="52">
        <f t="shared" si="3"/>
        <v>0</v>
      </c>
      <c r="Q170" s="54">
        <f t="shared" si="29"/>
        <v>0</v>
      </c>
      <c r="R170" s="55">
        <f t="shared" si="30"/>
        <v>0</v>
      </c>
      <c r="S170" s="52">
        <f t="shared" si="4"/>
        <v>0</v>
      </c>
      <c r="T170" s="52"/>
      <c r="U170" s="52"/>
      <c r="V170" s="52">
        <f t="shared" si="26"/>
        <v>0</v>
      </c>
      <c r="W170" s="12"/>
      <c r="X170" s="52"/>
      <c r="Y170" s="52">
        <f t="shared" si="27"/>
        <v>0</v>
      </c>
      <c r="Z170" s="12"/>
      <c r="AA170" s="54"/>
      <c r="AB170" s="52">
        <f t="shared" si="7"/>
        <v>0</v>
      </c>
      <c r="AC170" s="17">
        <v>0</v>
      </c>
      <c r="AD170" s="54"/>
      <c r="AE170" s="52">
        <f t="shared" si="8"/>
        <v>0</v>
      </c>
      <c r="AF170" s="50">
        <f t="shared" si="9"/>
        <v>16679.5</v>
      </c>
      <c r="AG170" s="50">
        <f t="shared" si="10"/>
        <v>16521.79</v>
      </c>
      <c r="AH170" s="50">
        <f t="shared" si="11"/>
        <v>157.70999999999913</v>
      </c>
      <c r="AI170" s="12">
        <v>14390</v>
      </c>
      <c r="AJ170" s="54">
        <v>14379.59</v>
      </c>
      <c r="AK170" s="50">
        <f t="shared" si="12"/>
        <v>10.409999999999854</v>
      </c>
      <c r="AL170" s="12">
        <v>2289.5</v>
      </c>
      <c r="AM170" s="54">
        <v>2142.1999999999998</v>
      </c>
      <c r="AN170" s="50">
        <f t="shared" si="13"/>
        <v>147.30000000000018</v>
      </c>
      <c r="AO170" s="12"/>
      <c r="AP170" s="59"/>
      <c r="AQ170" s="50">
        <f t="shared" si="14"/>
        <v>0</v>
      </c>
      <c r="AR170" s="17"/>
      <c r="AS170" s="54"/>
      <c r="AT170" s="50">
        <f t="shared" si="15"/>
        <v>0</v>
      </c>
    </row>
    <row r="171" spans="2:50">
      <c r="B171" s="48">
        <v>151</v>
      </c>
      <c r="C171" s="57" t="s">
        <v>181</v>
      </c>
      <c r="D171" s="13">
        <v>1489</v>
      </c>
      <c r="E171" s="50">
        <f t="shared" si="28"/>
        <v>50327.1</v>
      </c>
      <c r="F171" s="50">
        <f t="shared" si="28"/>
        <v>45231.9</v>
      </c>
      <c r="G171" s="50">
        <f t="shared" si="25"/>
        <v>5095.1999999999971</v>
      </c>
      <c r="H171" s="12">
        <v>50027.1</v>
      </c>
      <c r="I171" s="54">
        <v>44319.6</v>
      </c>
      <c r="J171" s="52">
        <f t="shared" si="1"/>
        <v>5707.5</v>
      </c>
      <c r="K171" s="52">
        <v>300</v>
      </c>
      <c r="L171" s="52">
        <v>912.3</v>
      </c>
      <c r="M171" s="52">
        <f t="shared" si="2"/>
        <v>-612.29999999999995</v>
      </c>
      <c r="N171" s="54"/>
      <c r="O171" s="54"/>
      <c r="P171" s="52">
        <f t="shared" si="3"/>
        <v>0</v>
      </c>
      <c r="Q171" s="54">
        <f t="shared" si="29"/>
        <v>0</v>
      </c>
      <c r="R171" s="55">
        <f t="shared" si="30"/>
        <v>0</v>
      </c>
      <c r="S171" s="52">
        <f t="shared" si="4"/>
        <v>0</v>
      </c>
      <c r="T171" s="52"/>
      <c r="U171" s="52"/>
      <c r="V171" s="52">
        <f t="shared" si="26"/>
        <v>0</v>
      </c>
      <c r="W171" s="12"/>
      <c r="X171" s="52"/>
      <c r="Y171" s="52">
        <f t="shared" si="27"/>
        <v>0</v>
      </c>
      <c r="Z171" s="12"/>
      <c r="AA171" s="54"/>
      <c r="AB171" s="52">
        <f t="shared" si="7"/>
        <v>0</v>
      </c>
      <c r="AC171" s="17">
        <v>0</v>
      </c>
      <c r="AD171" s="54"/>
      <c r="AE171" s="52">
        <f t="shared" si="8"/>
        <v>0</v>
      </c>
      <c r="AF171" s="50">
        <f t="shared" si="9"/>
        <v>50905.1</v>
      </c>
      <c r="AG171" s="50">
        <f t="shared" si="10"/>
        <v>43387.4</v>
      </c>
      <c r="AH171" s="50">
        <f t="shared" si="11"/>
        <v>7517.6999999999971</v>
      </c>
      <c r="AI171" s="12">
        <v>37300</v>
      </c>
      <c r="AJ171" s="54">
        <v>36802.800000000003</v>
      </c>
      <c r="AK171" s="50">
        <f t="shared" si="12"/>
        <v>497.19999999999709</v>
      </c>
      <c r="AL171" s="12">
        <v>13605.1</v>
      </c>
      <c r="AM171" s="54">
        <v>6584.6</v>
      </c>
      <c r="AN171" s="50">
        <f t="shared" si="13"/>
        <v>7020.5</v>
      </c>
      <c r="AO171" s="12"/>
      <c r="AP171" s="59"/>
      <c r="AQ171" s="50">
        <f t="shared" si="14"/>
        <v>0</v>
      </c>
      <c r="AR171" s="17"/>
      <c r="AS171" s="54"/>
      <c r="AT171" s="50">
        <f t="shared" si="15"/>
        <v>0</v>
      </c>
    </row>
    <row r="172" spans="2:50" ht="16.5">
      <c r="B172" s="64"/>
      <c r="C172" s="65" t="s">
        <v>25</v>
      </c>
      <c r="D172" s="16">
        <f>SUM(D21:D171)</f>
        <v>1210271.5000000002</v>
      </c>
      <c r="E172" s="66">
        <f t="shared" ref="E172:AT172" si="31">SUM(E21:E171)</f>
        <v>7759321.7999999998</v>
      </c>
      <c r="F172" s="66">
        <f>SUM(F21:F171)</f>
        <v>7717009.3999999976</v>
      </c>
      <c r="G172" s="66">
        <f t="shared" si="31"/>
        <v>42312.399999999994</v>
      </c>
      <c r="H172" s="66">
        <f t="shared" si="31"/>
        <v>982596.89999999991</v>
      </c>
      <c r="I172" s="66">
        <f t="shared" si="31"/>
        <v>939893.8600000001</v>
      </c>
      <c r="J172" s="66">
        <f t="shared" si="31"/>
        <v>42703.039999999994</v>
      </c>
      <c r="K172" s="66">
        <f t="shared" si="31"/>
        <v>29040.2</v>
      </c>
      <c r="L172" s="66">
        <f t="shared" si="31"/>
        <v>28808.840000000004</v>
      </c>
      <c r="M172" s="66">
        <f t="shared" si="31"/>
        <v>-390.63999999999976</v>
      </c>
      <c r="N172" s="66">
        <f t="shared" si="31"/>
        <v>37021.4</v>
      </c>
      <c r="O172" s="66">
        <f t="shared" si="31"/>
        <v>37021.4</v>
      </c>
      <c r="P172" s="66">
        <f t="shared" si="31"/>
        <v>0</v>
      </c>
      <c r="Q172" s="66">
        <f t="shared" si="31"/>
        <v>107774.59999999999</v>
      </c>
      <c r="R172" s="66">
        <f t="shared" si="31"/>
        <v>107774.59999999999</v>
      </c>
      <c r="S172" s="66">
        <f t="shared" si="31"/>
        <v>0</v>
      </c>
      <c r="T172" s="66">
        <f t="shared" si="31"/>
        <v>98747.699999999983</v>
      </c>
      <c r="U172" s="66">
        <f t="shared" si="31"/>
        <v>98747.699999999983</v>
      </c>
      <c r="V172" s="66">
        <f t="shared" si="31"/>
        <v>0</v>
      </c>
      <c r="W172" s="66">
        <f t="shared" si="31"/>
        <v>9026.9</v>
      </c>
      <c r="X172" s="66">
        <f t="shared" si="31"/>
        <v>9026.9</v>
      </c>
      <c r="Y172" s="66">
        <f t="shared" si="31"/>
        <v>0</v>
      </c>
      <c r="Z172" s="66">
        <f t="shared" si="31"/>
        <v>6602888.6999999974</v>
      </c>
      <c r="AA172" s="66">
        <f t="shared" si="31"/>
        <v>6602888.6999999974</v>
      </c>
      <c r="AB172" s="66">
        <f t="shared" si="31"/>
        <v>0</v>
      </c>
      <c r="AC172" s="66">
        <f t="shared" si="31"/>
        <v>0</v>
      </c>
      <c r="AD172" s="66">
        <f t="shared" si="31"/>
        <v>0</v>
      </c>
      <c r="AE172" s="66">
        <f t="shared" si="31"/>
        <v>0</v>
      </c>
      <c r="AF172" s="66">
        <f t="shared" si="31"/>
        <v>7933064.8899999997</v>
      </c>
      <c r="AG172" s="66">
        <f t="shared" si="31"/>
        <v>7842732.7599999979</v>
      </c>
      <c r="AH172" s="66">
        <f t="shared" si="31"/>
        <v>90332.12999999999</v>
      </c>
      <c r="AI172" s="66">
        <f t="shared" si="31"/>
        <v>6981987.5000000009</v>
      </c>
      <c r="AJ172" s="66">
        <f t="shared" si="31"/>
        <v>6958217.1900000023</v>
      </c>
      <c r="AK172" s="66">
        <f t="shared" si="31"/>
        <v>23770.30999999999</v>
      </c>
      <c r="AL172" s="66">
        <f t="shared" si="31"/>
        <v>225948.37000000002</v>
      </c>
      <c r="AM172" s="66">
        <f t="shared" si="31"/>
        <v>159386.55000000002</v>
      </c>
      <c r="AN172" s="66">
        <f t="shared" si="31"/>
        <v>66561.820000000007</v>
      </c>
      <c r="AO172" s="66">
        <f t="shared" si="31"/>
        <v>0</v>
      </c>
      <c r="AP172" s="66">
        <f t="shared" si="31"/>
        <v>0</v>
      </c>
      <c r="AQ172" s="66">
        <f t="shared" si="31"/>
        <v>0</v>
      </c>
      <c r="AR172" s="66">
        <f t="shared" si="31"/>
        <v>725129.02</v>
      </c>
      <c r="AS172" s="66">
        <f t="shared" si="31"/>
        <v>725129.02</v>
      </c>
      <c r="AT172" s="66">
        <f t="shared" si="31"/>
        <v>0</v>
      </c>
    </row>
    <row r="173" spans="2:50" ht="14.25">
      <c r="B173" s="67"/>
      <c r="C173" s="68"/>
      <c r="D173" s="11"/>
      <c r="E173" s="69"/>
      <c r="F173" s="69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69"/>
      <c r="R173" s="69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69"/>
      <c r="AH173" s="11"/>
      <c r="AI173" s="11"/>
      <c r="AJ173" s="11"/>
      <c r="AK173" s="11"/>
      <c r="AL173" s="69"/>
      <c r="AM173" s="69"/>
      <c r="AN173" s="11"/>
      <c r="AO173" s="11"/>
      <c r="AP173" s="11"/>
      <c r="AQ173" s="11"/>
      <c r="AR173" s="11"/>
      <c r="AS173" s="11"/>
      <c r="AT173" s="11"/>
    </row>
    <row r="174" spans="2:50" ht="15.75">
      <c r="F174" s="5">
        <v>7717009.4000000004</v>
      </c>
      <c r="AG174" s="5">
        <v>7842732.7999999998</v>
      </c>
      <c r="AP174" s="70" t="s">
        <v>26</v>
      </c>
      <c r="AS174" s="71" t="s">
        <v>27</v>
      </c>
    </row>
    <row r="175" spans="2:50" ht="15.75">
      <c r="AN175" s="70"/>
      <c r="AR175" s="70"/>
      <c r="AS175" s="72" t="s">
        <v>28</v>
      </c>
    </row>
    <row r="176" spans="2:50" ht="15.75">
      <c r="F176" s="73">
        <f>F174-F172</f>
        <v>0</v>
      </c>
      <c r="AG176" s="73">
        <f>AG174-AG172</f>
        <v>4.0000001899898052E-2</v>
      </c>
      <c r="AN176" s="70"/>
      <c r="AR176" s="70"/>
      <c r="AS176" s="70"/>
      <c r="AU176" s="70"/>
      <c r="AX176" s="71"/>
    </row>
    <row r="177" spans="40:50" ht="15.75">
      <c r="AN177" s="70"/>
      <c r="AP177" s="70" t="s">
        <v>29</v>
      </c>
      <c r="AS177" s="71" t="s">
        <v>27</v>
      </c>
      <c r="AW177" s="70"/>
      <c r="AX177" s="74"/>
    </row>
    <row r="178" spans="40:50" ht="15.75">
      <c r="AP178" s="70"/>
      <c r="AS178" s="72" t="s">
        <v>28</v>
      </c>
      <c r="AW178" s="70"/>
      <c r="AX178" s="70"/>
    </row>
    <row r="179" spans="40:50" ht="15.75">
      <c r="AP179" s="70"/>
      <c r="AS179" s="71"/>
      <c r="AU179" s="70"/>
      <c r="AX179" s="71"/>
    </row>
    <row r="180" spans="40:50" ht="15.75">
      <c r="AP180" s="70"/>
      <c r="AS180" s="74"/>
      <c r="AU180" s="70"/>
      <c r="AX180" s="74"/>
    </row>
  </sheetData>
  <sheetProtection selectLockedCells="1"/>
  <mergeCells count="20">
    <mergeCell ref="AI17:AT17"/>
    <mergeCell ref="H18:J18"/>
    <mergeCell ref="N18:P18"/>
    <mergeCell ref="Q18:S18"/>
    <mergeCell ref="Z18:AB18"/>
    <mergeCell ref="AC18:AE18"/>
    <mergeCell ref="AI18:AK18"/>
    <mergeCell ref="AL18:AN18"/>
    <mergeCell ref="AO18:AQ18"/>
    <mergeCell ref="AR18:AT18"/>
    <mergeCell ref="AF17:AH18"/>
    <mergeCell ref="D11:I11"/>
    <mergeCell ref="B17:B19"/>
    <mergeCell ref="C17:C19"/>
    <mergeCell ref="D17:D19"/>
    <mergeCell ref="E17:G18"/>
    <mergeCell ref="H17:AE17"/>
    <mergeCell ref="T18:V18"/>
    <mergeCell ref="W18:Y18"/>
    <mergeCell ref="K18:M18"/>
  </mergeCells>
  <conditionalFormatting sqref="P21:P171 AB21:AB171 AE21:AE171 S21:T171 J21:K171 V21:V171 Y21:Y171 M21:M171 K96:L96 U96">
    <cfRule type="cellIs" dxfId="19" priority="25" operator="greaterThan">
      <formula>H21*10%</formula>
    </cfRule>
  </conditionalFormatting>
  <conditionalFormatting sqref="AK21:AK171 AN21:AN171 AQ21:AQ171 AT21:AT171">
    <cfRule type="cellIs" dxfId="18" priority="20" operator="notBetween">
      <formula>AI21*-10%</formula>
      <formula>AI21*10%</formula>
    </cfRule>
  </conditionalFormatting>
  <conditionalFormatting sqref="V21:W171 M21:M171">
    <cfRule type="cellIs" dxfId="17" priority="27" operator="greaterThan">
      <formula>I21*10%</formula>
    </cfRule>
  </conditionalFormatting>
  <conditionalFormatting sqref="L21:L171 U21:U171">
    <cfRule type="cellIs" dxfId="16" priority="29" operator="greaterThan">
      <formula>I21*10%</formula>
    </cfRule>
  </conditionalFormatting>
  <conditionalFormatting sqref="Y21:Y171">
    <cfRule type="cellIs" dxfId="15" priority="31" operator="greaterThan">
      <formula>S21*10%</formula>
    </cfRule>
  </conditionalFormatting>
  <conditionalFormatting sqref="X21:X171">
    <cfRule type="cellIs" dxfId="14" priority="33" operator="greaterThan">
      <formula>S21*10%</formula>
    </cfRule>
  </conditionalFormatting>
  <conditionalFormatting sqref="W21:W141">
    <cfRule type="cellIs" dxfId="13" priority="9" operator="greaterThan">
      <formula>R21*10%</formula>
    </cfRule>
  </conditionalFormatting>
  <conditionalFormatting sqref="U112">
    <cfRule type="cellIs" dxfId="12" priority="8" operator="greaterThan">
      <formula>S112*10%</formula>
    </cfRule>
  </conditionalFormatting>
  <conditionalFormatting sqref="U96">
    <cfRule type="cellIs" dxfId="11" priority="7" operator="greaterThan">
      <formula>S96*10%</formula>
    </cfRule>
  </conditionalFormatting>
  <conditionalFormatting sqref="K96">
    <cfRule type="cellIs" dxfId="10" priority="6" operator="greaterThan">
      <formula>H96*10%</formula>
    </cfRule>
  </conditionalFormatting>
  <conditionalFormatting sqref="K32">
    <cfRule type="cellIs" dxfId="9" priority="5" operator="greaterThan">
      <formula>H32*10%</formula>
    </cfRule>
  </conditionalFormatting>
  <conditionalFormatting sqref="K55">
    <cfRule type="cellIs" dxfId="7" priority="4" operator="greaterThan">
      <formula>H55*10%</formula>
    </cfRule>
  </conditionalFormatting>
  <conditionalFormatting sqref="K87">
    <cfRule type="cellIs" dxfId="5" priority="3" operator="greaterThan">
      <formula>H87*10%</formula>
    </cfRule>
  </conditionalFormatting>
  <conditionalFormatting sqref="K117">
    <cfRule type="cellIs" dxfId="3" priority="2" operator="greaterThan">
      <formula>H117*10%</formula>
    </cfRule>
  </conditionalFormatting>
  <conditionalFormatting sqref="K140:K141">
    <cfRule type="cellIs" dxfId="1" priority="1" operator="greaterThan">
      <formula>H140*10%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Շեղում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2020-02-05T09:52:12Z</dcterms:modified>
</cp:coreProperties>
</file>