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Caxs tntesagitakan" sheetId="1" r:id="rId1"/>
    <sheet name="Caxs gorcarnakan" sheetId="2" r:id="rId2"/>
  </sheets>
  <calcPr calcId="125725"/>
</workbook>
</file>

<file path=xl/calcChain.xml><?xml version="1.0" encoding="utf-8"?>
<calcChain xmlns="http://schemas.openxmlformats.org/spreadsheetml/2006/main">
  <c r="DJ69" i="2"/>
  <c r="DI69"/>
  <c r="H69"/>
  <c r="G69"/>
  <c r="F69"/>
  <c r="E69"/>
  <c r="DJ68"/>
  <c r="DI68"/>
  <c r="H68"/>
  <c r="G68"/>
  <c r="F68"/>
  <c r="E68"/>
  <c r="DJ67"/>
  <c r="DI67"/>
  <c r="H67"/>
  <c r="G67"/>
  <c r="F67"/>
  <c r="E67"/>
  <c r="DJ23"/>
  <c r="DI23"/>
  <c r="H23"/>
  <c r="G23"/>
  <c r="F23"/>
  <c r="E23"/>
  <c r="DJ44"/>
  <c r="DI44"/>
  <c r="H44"/>
  <c r="G44"/>
  <c r="F44"/>
  <c r="E44"/>
  <c r="DJ58"/>
  <c r="DI58"/>
  <c r="H58"/>
  <c r="G58"/>
  <c r="F58"/>
  <c r="E58"/>
  <c r="DJ49"/>
  <c r="DI49"/>
  <c r="H49"/>
  <c r="G49"/>
  <c r="F49"/>
  <c r="E49"/>
  <c r="DJ46"/>
  <c r="DI46"/>
  <c r="H46"/>
  <c r="G46"/>
  <c r="F46"/>
  <c r="E46"/>
  <c r="DJ16"/>
  <c r="DI16"/>
  <c r="H16"/>
  <c r="G16"/>
  <c r="F16"/>
  <c r="E16"/>
  <c r="DJ54"/>
  <c r="DI54"/>
  <c r="H54"/>
  <c r="G54"/>
  <c r="F54"/>
  <c r="E54"/>
  <c r="DJ62"/>
  <c r="DI62"/>
  <c r="H62"/>
  <c r="G62"/>
  <c r="F62"/>
  <c r="E62"/>
  <c r="DJ33"/>
  <c r="DI33"/>
  <c r="H33"/>
  <c r="G33"/>
  <c r="F33"/>
  <c r="E33"/>
  <c r="DJ57"/>
  <c r="DI57"/>
  <c r="H57"/>
  <c r="G57"/>
  <c r="F57"/>
  <c r="E57"/>
  <c r="DJ38"/>
  <c r="DI38"/>
  <c r="H38"/>
  <c r="G38"/>
  <c r="F38"/>
  <c r="E38"/>
  <c r="DJ36"/>
  <c r="DI36"/>
  <c r="H36"/>
  <c r="G36"/>
  <c r="F36"/>
  <c r="E36"/>
  <c r="DJ59"/>
  <c r="DI59"/>
  <c r="H59"/>
  <c r="G59"/>
  <c r="F59"/>
  <c r="E59"/>
  <c r="DJ15"/>
  <c r="DI15"/>
  <c r="H15"/>
  <c r="G15"/>
  <c r="F15"/>
  <c r="E15"/>
  <c r="DJ47"/>
  <c r="DI47"/>
  <c r="H47"/>
  <c r="G47"/>
  <c r="F47"/>
  <c r="E47"/>
  <c r="DJ21"/>
  <c r="DI21"/>
  <c r="H21"/>
  <c r="G21"/>
  <c r="F21"/>
  <c r="E21"/>
  <c r="DJ19"/>
  <c r="DI19"/>
  <c r="H19"/>
  <c r="G19"/>
  <c r="F19"/>
  <c r="E19"/>
  <c r="DJ41"/>
  <c r="DI41"/>
  <c r="H41"/>
  <c r="G41"/>
  <c r="F41"/>
  <c r="E41"/>
  <c r="DJ52"/>
  <c r="DI52"/>
  <c r="H52"/>
  <c r="G52"/>
  <c r="F52"/>
  <c r="E52"/>
  <c r="DJ28"/>
  <c r="DI28"/>
  <c r="H28"/>
  <c r="G28"/>
  <c r="F28"/>
  <c r="E28"/>
  <c r="DJ31"/>
  <c r="DI31"/>
  <c r="H31"/>
  <c r="G31"/>
  <c r="F31"/>
  <c r="E31"/>
  <c r="DJ12"/>
  <c r="DI12"/>
  <c r="H12"/>
  <c r="G12"/>
  <c r="F12"/>
  <c r="E12"/>
  <c r="DJ50"/>
  <c r="DI50"/>
  <c r="H50"/>
  <c r="G50"/>
  <c r="F50"/>
  <c r="E50"/>
  <c r="DJ24"/>
  <c r="DI24"/>
  <c r="H24"/>
  <c r="G24"/>
  <c r="F24"/>
  <c r="E24"/>
  <c r="DJ35"/>
  <c r="DI35"/>
  <c r="H35"/>
  <c r="G35"/>
  <c r="F35"/>
  <c r="E35"/>
  <c r="DJ64"/>
  <c r="DI64"/>
  <c r="H64"/>
  <c r="G64"/>
  <c r="F64"/>
  <c r="E64"/>
  <c r="DJ63"/>
  <c r="DI63"/>
  <c r="H63"/>
  <c r="G63"/>
  <c r="F63"/>
  <c r="E63"/>
  <c r="DJ27"/>
  <c r="DI27"/>
  <c r="H27"/>
  <c r="G27"/>
  <c r="F27"/>
  <c r="E27"/>
  <c r="DJ40"/>
  <c r="DI40"/>
  <c r="H40"/>
  <c r="G40"/>
  <c r="F40"/>
  <c r="E40"/>
  <c r="DJ17"/>
  <c r="DI17"/>
  <c r="H17"/>
  <c r="G17"/>
  <c r="F17"/>
  <c r="E17"/>
  <c r="DJ18"/>
  <c r="DI18"/>
  <c r="H18"/>
  <c r="G18"/>
  <c r="F18"/>
  <c r="E18"/>
  <c r="DJ26"/>
  <c r="DI26"/>
  <c r="H26"/>
  <c r="G26"/>
  <c r="F26"/>
  <c r="E26"/>
  <c r="DJ13"/>
  <c r="DI13"/>
  <c r="H13"/>
  <c r="G13"/>
  <c r="F13"/>
  <c r="E13"/>
  <c r="DJ65"/>
  <c r="DI65"/>
  <c r="H65"/>
  <c r="G65"/>
  <c r="F65"/>
  <c r="E65"/>
  <c r="DJ55"/>
  <c r="DI55"/>
  <c r="H55"/>
  <c r="G55"/>
  <c r="F55"/>
  <c r="E55"/>
  <c r="DJ34"/>
  <c r="DI34"/>
  <c r="H34"/>
  <c r="G34"/>
  <c r="F34"/>
  <c r="E34"/>
  <c r="DJ53"/>
  <c r="DI53"/>
  <c r="H53"/>
  <c r="G53"/>
  <c r="F53"/>
  <c r="E53"/>
  <c r="DJ66"/>
  <c r="DI66"/>
  <c r="H66"/>
  <c r="G66"/>
  <c r="F66"/>
  <c r="E66"/>
  <c r="DJ43"/>
  <c r="DI43"/>
  <c r="H43"/>
  <c r="G43"/>
  <c r="F43"/>
  <c r="E43"/>
  <c r="DJ51"/>
  <c r="DI51"/>
  <c r="H51"/>
  <c r="G51"/>
  <c r="F51"/>
  <c r="E51"/>
  <c r="DJ61"/>
  <c r="DI61"/>
  <c r="H61"/>
  <c r="G61"/>
  <c r="F61"/>
  <c r="E61"/>
  <c r="DJ48"/>
  <c r="DI48"/>
  <c r="H48"/>
  <c r="G48"/>
  <c r="F48"/>
  <c r="E48"/>
  <c r="DJ20"/>
  <c r="DI20"/>
  <c r="H20"/>
  <c r="G20"/>
  <c r="F20"/>
  <c r="E20"/>
  <c r="DJ30"/>
  <c r="DI30"/>
  <c r="H30"/>
  <c r="G30"/>
  <c r="F30"/>
  <c r="E30"/>
  <c r="DJ60"/>
  <c r="DI60"/>
  <c r="H60"/>
  <c r="G60"/>
  <c r="F60"/>
  <c r="E60"/>
  <c r="DJ11"/>
  <c r="DI11"/>
  <c r="H11"/>
  <c r="G11"/>
  <c r="F11"/>
  <c r="E11"/>
  <c r="DJ32"/>
  <c r="DI32"/>
  <c r="H32"/>
  <c r="G32"/>
  <c r="F32"/>
  <c r="E32"/>
  <c r="DJ29"/>
  <c r="DI29"/>
  <c r="H29"/>
  <c r="G29"/>
  <c r="F29"/>
  <c r="E29"/>
  <c r="DJ42"/>
  <c r="DI42"/>
  <c r="H42"/>
  <c r="G42"/>
  <c r="F42"/>
  <c r="E42"/>
  <c r="DJ45"/>
  <c r="DI45"/>
  <c r="H45"/>
  <c r="G45"/>
  <c r="F45"/>
  <c r="E45"/>
  <c r="DJ22"/>
  <c r="DI22"/>
  <c r="H22"/>
  <c r="G22"/>
  <c r="F22"/>
  <c r="E22"/>
  <c r="DJ14"/>
  <c r="DI14"/>
  <c r="H14"/>
  <c r="G14"/>
  <c r="F14"/>
  <c r="E14"/>
  <c r="DJ10"/>
  <c r="DI10"/>
  <c r="H10"/>
  <c r="G10"/>
  <c r="F10"/>
  <c r="E10"/>
  <c r="DJ56"/>
  <c r="DI56"/>
  <c r="H56"/>
  <c r="G56"/>
  <c r="F56"/>
  <c r="E56"/>
  <c r="DJ39"/>
  <c r="DI39"/>
  <c r="H39"/>
  <c r="G39"/>
  <c r="F39"/>
  <c r="E39"/>
  <c r="DJ37"/>
  <c r="DI37"/>
  <c r="H37"/>
  <c r="G37"/>
  <c r="F37"/>
  <c r="E37"/>
  <c r="DJ25"/>
  <c r="DI25"/>
  <c r="H25"/>
  <c r="G25"/>
  <c r="F25"/>
  <c r="E25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AR69" i="1"/>
  <c r="AQ69"/>
  <c r="H69"/>
  <c r="G69"/>
  <c r="F69"/>
  <c r="E69"/>
  <c r="AR68"/>
  <c r="AQ68"/>
  <c r="H68"/>
  <c r="G68"/>
  <c r="F68"/>
  <c r="E68"/>
  <c r="AR67"/>
  <c r="AQ67"/>
  <c r="H67"/>
  <c r="G67"/>
  <c r="F67"/>
  <c r="E67"/>
  <c r="AR23"/>
  <c r="AQ23"/>
  <c r="H23"/>
  <c r="G23"/>
  <c r="F23"/>
  <c r="E23"/>
  <c r="AR44"/>
  <c r="AQ44"/>
  <c r="H44"/>
  <c r="G44"/>
  <c r="F44"/>
  <c r="E44"/>
  <c r="AR58"/>
  <c r="AQ58"/>
  <c r="H58"/>
  <c r="G58"/>
  <c r="F58"/>
  <c r="E58"/>
  <c r="AR49"/>
  <c r="AQ49"/>
  <c r="H49"/>
  <c r="G49"/>
  <c r="F49"/>
  <c r="E49"/>
  <c r="AR46"/>
  <c r="AQ46"/>
  <c r="H46"/>
  <c r="G46"/>
  <c r="F46"/>
  <c r="E46"/>
  <c r="AR16"/>
  <c r="AQ16"/>
  <c r="H16"/>
  <c r="G16"/>
  <c r="F16"/>
  <c r="E16"/>
  <c r="AR54"/>
  <c r="AQ54"/>
  <c r="H54"/>
  <c r="G54"/>
  <c r="F54"/>
  <c r="E54"/>
  <c r="AR62"/>
  <c r="AQ62"/>
  <c r="H62"/>
  <c r="G62"/>
  <c r="F62"/>
  <c r="E62"/>
  <c r="AR33"/>
  <c r="AQ33"/>
  <c r="H33"/>
  <c r="G33"/>
  <c r="F33"/>
  <c r="E33"/>
  <c r="AR57"/>
  <c r="AQ57"/>
  <c r="H57"/>
  <c r="G57"/>
  <c r="F57"/>
  <c r="E57"/>
  <c r="AR38"/>
  <c r="AQ38"/>
  <c r="H38"/>
  <c r="G38"/>
  <c r="F38"/>
  <c r="E38"/>
  <c r="AR36"/>
  <c r="AQ36"/>
  <c r="H36"/>
  <c r="G36"/>
  <c r="F36"/>
  <c r="E36"/>
  <c r="AR59"/>
  <c r="AQ59"/>
  <c r="H59"/>
  <c r="G59"/>
  <c r="F59"/>
  <c r="E59"/>
  <c r="AR15"/>
  <c r="AQ15"/>
  <c r="H15"/>
  <c r="G15"/>
  <c r="F15"/>
  <c r="E15"/>
  <c r="AR47"/>
  <c r="AQ47"/>
  <c r="H47"/>
  <c r="G47"/>
  <c r="F47"/>
  <c r="E47"/>
  <c r="AR21"/>
  <c r="AQ21"/>
  <c r="H21"/>
  <c r="G21"/>
  <c r="F21"/>
  <c r="E21"/>
  <c r="AR19"/>
  <c r="AQ19"/>
  <c r="H19"/>
  <c r="G19"/>
  <c r="F19"/>
  <c r="E19"/>
  <c r="AR41"/>
  <c r="AQ41"/>
  <c r="H41"/>
  <c r="G41"/>
  <c r="F41"/>
  <c r="E41"/>
  <c r="AR52"/>
  <c r="AQ52"/>
  <c r="H52"/>
  <c r="G52"/>
  <c r="F52"/>
  <c r="E52"/>
  <c r="AR28"/>
  <c r="AQ28"/>
  <c r="H28"/>
  <c r="G28"/>
  <c r="F28"/>
  <c r="E28"/>
  <c r="AR31"/>
  <c r="AQ31"/>
  <c r="H31"/>
  <c r="G31"/>
  <c r="F31"/>
  <c r="E31"/>
  <c r="AR12"/>
  <c r="AQ12"/>
  <c r="H12"/>
  <c r="G12"/>
  <c r="F12"/>
  <c r="E12"/>
  <c r="AR50"/>
  <c r="AQ50"/>
  <c r="H50"/>
  <c r="G50"/>
  <c r="F50"/>
  <c r="E50"/>
  <c r="AR24"/>
  <c r="AQ24"/>
  <c r="H24"/>
  <c r="G24"/>
  <c r="F24"/>
  <c r="E24"/>
  <c r="AR35"/>
  <c r="AQ35"/>
  <c r="H35"/>
  <c r="G35"/>
  <c r="F35"/>
  <c r="E35"/>
  <c r="AR64"/>
  <c r="AQ64"/>
  <c r="H64"/>
  <c r="G64"/>
  <c r="F64"/>
  <c r="E64"/>
  <c r="AR63"/>
  <c r="AQ63"/>
  <c r="H63"/>
  <c r="G63"/>
  <c r="F63"/>
  <c r="E63"/>
  <c r="AR27"/>
  <c r="AQ27"/>
  <c r="H27"/>
  <c r="G27"/>
  <c r="F27"/>
  <c r="E27"/>
  <c r="AR40"/>
  <c r="AQ40"/>
  <c r="H40"/>
  <c r="G40"/>
  <c r="F40"/>
  <c r="E40"/>
  <c r="AR17"/>
  <c r="AQ17"/>
  <c r="H17"/>
  <c r="G17"/>
  <c r="F17"/>
  <c r="E17"/>
  <c r="AR18"/>
  <c r="AQ18"/>
  <c r="H18"/>
  <c r="G18"/>
  <c r="F18"/>
  <c r="E18"/>
  <c r="AR26"/>
  <c r="AQ26"/>
  <c r="H26"/>
  <c r="G26"/>
  <c r="F26"/>
  <c r="E26"/>
  <c r="AR13"/>
  <c r="AQ13"/>
  <c r="H13"/>
  <c r="G13"/>
  <c r="F13"/>
  <c r="E13"/>
  <c r="AR65"/>
  <c r="AQ65"/>
  <c r="H65"/>
  <c r="G65"/>
  <c r="F65"/>
  <c r="E65"/>
  <c r="AR55"/>
  <c r="AQ55"/>
  <c r="H55"/>
  <c r="G55"/>
  <c r="F55"/>
  <c r="E55"/>
  <c r="AR34"/>
  <c r="AQ34"/>
  <c r="H34"/>
  <c r="G34"/>
  <c r="F34"/>
  <c r="E34"/>
  <c r="AR53"/>
  <c r="AQ53"/>
  <c r="H53"/>
  <c r="G53"/>
  <c r="F53"/>
  <c r="E53"/>
  <c r="AR66"/>
  <c r="AQ66"/>
  <c r="H66"/>
  <c r="G66"/>
  <c r="F66"/>
  <c r="E66"/>
  <c r="AR43"/>
  <c r="AQ43"/>
  <c r="H43"/>
  <c r="G43"/>
  <c r="F43"/>
  <c r="E43"/>
  <c r="AR51"/>
  <c r="AQ51"/>
  <c r="H51"/>
  <c r="G51"/>
  <c r="F51"/>
  <c r="E51"/>
  <c r="AR61"/>
  <c r="AQ61"/>
  <c r="H61"/>
  <c r="G61"/>
  <c r="F61"/>
  <c r="E61"/>
  <c r="AR48"/>
  <c r="AQ48"/>
  <c r="H48"/>
  <c r="G48"/>
  <c r="F48"/>
  <c r="E48"/>
  <c r="AR20"/>
  <c r="AQ20"/>
  <c r="H20"/>
  <c r="G20"/>
  <c r="F20"/>
  <c r="E20"/>
  <c r="AR30"/>
  <c r="AQ30"/>
  <c r="H30"/>
  <c r="G30"/>
  <c r="F30"/>
  <c r="E30"/>
  <c r="AR60"/>
  <c r="AQ60"/>
  <c r="H60"/>
  <c r="G60"/>
  <c r="F60"/>
  <c r="E60"/>
  <c r="AR11"/>
  <c r="AQ11"/>
  <c r="H11"/>
  <c r="G11"/>
  <c r="F11"/>
  <c r="E11"/>
  <c r="AR32"/>
  <c r="AQ32"/>
  <c r="H32"/>
  <c r="G32"/>
  <c r="F32"/>
  <c r="E32"/>
  <c r="AR29"/>
  <c r="AQ29"/>
  <c r="H29"/>
  <c r="G29"/>
  <c r="F29"/>
  <c r="E29"/>
  <c r="AR42"/>
  <c r="AQ42"/>
  <c r="H42"/>
  <c r="G42"/>
  <c r="F42"/>
  <c r="E42"/>
  <c r="AR45"/>
  <c r="AQ45"/>
  <c r="H45"/>
  <c r="G45"/>
  <c r="F45"/>
  <c r="E45"/>
  <c r="AR22"/>
  <c r="AQ22"/>
  <c r="H22"/>
  <c r="G22"/>
  <c r="F22"/>
  <c r="E22"/>
  <c r="AR14"/>
  <c r="AQ14"/>
  <c r="H14"/>
  <c r="G14"/>
  <c r="F14"/>
  <c r="E14"/>
  <c r="AR10"/>
  <c r="AQ10"/>
  <c r="H10"/>
  <c r="G10"/>
  <c r="F10"/>
  <c r="E10"/>
  <c r="AR56"/>
  <c r="AQ56"/>
  <c r="H56"/>
  <c r="G56"/>
  <c r="F56"/>
  <c r="E56"/>
  <c r="AR39"/>
  <c r="AQ39"/>
  <c r="H39"/>
  <c r="G39"/>
  <c r="F39"/>
  <c r="E39"/>
  <c r="AR37"/>
  <c r="AQ37"/>
  <c r="H37"/>
  <c r="G37"/>
  <c r="F37"/>
  <c r="E37"/>
  <c r="AR25"/>
  <c r="AQ25"/>
  <c r="H25"/>
  <c r="G25"/>
  <c r="F25"/>
  <c r="E25"/>
  <c r="D22" i="2" l="1"/>
  <c r="D42"/>
  <c r="D32"/>
  <c r="D11"/>
  <c r="D30"/>
  <c r="D48"/>
  <c r="D51"/>
  <c r="D66"/>
  <c r="D55"/>
  <c r="D13"/>
  <c r="D18"/>
  <c r="D40"/>
  <c r="D63"/>
  <c r="D64"/>
  <c r="D24"/>
  <c r="D12"/>
  <c r="D28"/>
  <c r="D15"/>
  <c r="C25"/>
  <c r="C39"/>
  <c r="C10"/>
  <c r="D37"/>
  <c r="D56"/>
  <c r="C14"/>
  <c r="C45"/>
  <c r="C29"/>
  <c r="C60"/>
  <c r="C20"/>
  <c r="C61"/>
  <c r="C43"/>
  <c r="C53"/>
  <c r="C34"/>
  <c r="C65"/>
  <c r="C26"/>
  <c r="C17"/>
  <c r="C27"/>
  <c r="C35"/>
  <c r="C50"/>
  <c r="C31"/>
  <c r="C52"/>
  <c r="C41"/>
  <c r="C19"/>
  <c r="C47"/>
  <c r="C59"/>
  <c r="C38"/>
  <c r="C33"/>
  <c r="C54"/>
  <c r="C46"/>
  <c r="C58"/>
  <c r="C68"/>
  <c r="D21"/>
  <c r="D36"/>
  <c r="D57"/>
  <c r="D62"/>
  <c r="D16"/>
  <c r="D49"/>
  <c r="D44"/>
  <c r="D23"/>
  <c r="D67"/>
  <c r="D69"/>
  <c r="D25"/>
  <c r="D39"/>
  <c r="D10"/>
  <c r="D14"/>
  <c r="D45"/>
  <c r="D29"/>
  <c r="D60"/>
  <c r="D20"/>
  <c r="D61"/>
  <c r="D43"/>
  <c r="D53"/>
  <c r="D34"/>
  <c r="D65"/>
  <c r="D26"/>
  <c r="D17"/>
  <c r="D27"/>
  <c r="D35"/>
  <c r="D50"/>
  <c r="D31"/>
  <c r="D52"/>
  <c r="D41"/>
  <c r="D19"/>
  <c r="D47"/>
  <c r="D59"/>
  <c r="D38"/>
  <c r="D33"/>
  <c r="D54"/>
  <c r="D46"/>
  <c r="D58"/>
  <c r="D68"/>
  <c r="C37"/>
  <c r="C56"/>
  <c r="C22"/>
  <c r="C42"/>
  <c r="C32"/>
  <c r="C11"/>
  <c r="C30"/>
  <c r="C48"/>
  <c r="C51"/>
  <c r="C66"/>
  <c r="C55"/>
  <c r="C13"/>
  <c r="C18"/>
  <c r="C40"/>
  <c r="C63"/>
  <c r="C64"/>
  <c r="C24"/>
  <c r="C12"/>
  <c r="C28"/>
  <c r="C21"/>
  <c r="C15"/>
  <c r="C36"/>
  <c r="C57"/>
  <c r="C62"/>
  <c r="C16"/>
  <c r="C49"/>
  <c r="C44"/>
  <c r="C23"/>
  <c r="C67"/>
  <c r="C69"/>
  <c r="C35" i="1"/>
  <c r="C50"/>
  <c r="C31"/>
  <c r="C41"/>
  <c r="C47"/>
  <c r="C59"/>
  <c r="C27"/>
  <c r="D23"/>
  <c r="C38"/>
  <c r="C57"/>
  <c r="C62"/>
  <c r="C69"/>
  <c r="D37"/>
  <c r="D56"/>
  <c r="D22"/>
  <c r="D42"/>
  <c r="D32"/>
  <c r="D11"/>
  <c r="D30"/>
  <c r="D48"/>
  <c r="D51"/>
  <c r="D66"/>
  <c r="D55"/>
  <c r="D13"/>
  <c r="D18"/>
  <c r="D40"/>
  <c r="C28"/>
  <c r="C21"/>
  <c r="C68"/>
  <c r="C63"/>
  <c r="C64"/>
  <c r="D19"/>
  <c r="C33"/>
  <c r="C54"/>
  <c r="C46"/>
  <c r="C58"/>
  <c r="D67"/>
  <c r="C12"/>
  <c r="C19"/>
  <c r="D15"/>
  <c r="D49"/>
  <c r="C44"/>
  <c r="C23"/>
  <c r="C25"/>
  <c r="C39"/>
  <c r="C10"/>
  <c r="C14"/>
  <c r="C45"/>
  <c r="C29"/>
  <c r="C60"/>
  <c r="C20"/>
  <c r="C61"/>
  <c r="C43"/>
  <c r="C53"/>
  <c r="C34"/>
  <c r="C65"/>
  <c r="C26"/>
  <c r="C17"/>
  <c r="D64"/>
  <c r="C24"/>
  <c r="C52"/>
  <c r="D21"/>
  <c r="C16"/>
  <c r="C15"/>
  <c r="C49"/>
  <c r="C67"/>
  <c r="D50"/>
  <c r="D52"/>
  <c r="D46"/>
  <c r="D31"/>
  <c r="C36"/>
  <c r="C37"/>
  <c r="C56"/>
  <c r="C22"/>
  <c r="C32"/>
  <c r="D25"/>
  <c r="D39"/>
  <c r="D10"/>
  <c r="D14"/>
  <c r="D45"/>
  <c r="D29"/>
  <c r="D60"/>
  <c r="D20"/>
  <c r="D61"/>
  <c r="D43"/>
  <c r="D53"/>
  <c r="D34"/>
  <c r="D65"/>
  <c r="D26"/>
  <c r="D17"/>
  <c r="D63"/>
  <c r="D24"/>
  <c r="D12"/>
  <c r="D28"/>
  <c r="D36"/>
  <c r="D57"/>
  <c r="D62"/>
  <c r="D16"/>
  <c r="D44"/>
  <c r="D69"/>
  <c r="C42"/>
  <c r="C11"/>
  <c r="C30"/>
  <c r="C48"/>
  <c r="C51"/>
  <c r="C66"/>
  <c r="C55"/>
  <c r="C13"/>
  <c r="C18"/>
  <c r="C40"/>
  <c r="D27"/>
  <c r="D35"/>
  <c r="D41"/>
  <c r="D47"/>
  <c r="D59"/>
  <c r="D38"/>
  <c r="D33"/>
  <c r="D54"/>
  <c r="D58"/>
  <c r="D68"/>
</calcChain>
</file>

<file path=xl/sharedStrings.xml><?xml version="1.0" encoding="utf-8"?>
<sst xmlns="http://schemas.openxmlformats.org/spreadsheetml/2006/main" count="443" uniqueCount="138">
  <si>
    <t>Հ/Հ</t>
  </si>
  <si>
    <t>Անվանումը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</si>
  <si>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</si>
  <si>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</si>
  <si>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</si>
  <si>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</si>
  <si>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</si>
  <si>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</si>
  <si>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</si>
  <si>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</si>
  <si>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</si>
  <si>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</si>
  <si>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</si>
  <si>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</si>
  <si>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</si>
  <si>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 xml:space="preserve">որից` </t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</si>
  <si>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</si>
  <si>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</si>
  <si>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</si>
  <si>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</si>
  <si>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</si>
  <si>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</si>
  <si>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</si>
  <si>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t xml:space="preserve"> վարչական մաս</t>
  </si>
  <si>
    <t>ֆոնդային մաս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</si>
  <si>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</si>
  <si>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</si>
  <si>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</si>
  <si>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</si>
  <si>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</si>
  <si>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</si>
  <si>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</si>
  <si>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</si>
  <si>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</si>
  <si>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</si>
  <si>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</si>
  <si>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</si>
  <si>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</si>
  <si>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</si>
  <si>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</si>
  <si>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</si>
  <si>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</si>
  <si>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տարեկան ճշտված պլան</t>
  </si>
  <si>
    <t>փաստ</t>
  </si>
  <si>
    <t xml:space="preserve">  ÀÜ¸²ØºÜÀ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</si>
  <si>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</si>
  <si>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</si>
  <si>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</si>
  <si>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</si>
  <si>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</si>
  <si>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</si>
  <si>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</si>
  <si>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</si>
  <si>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</si>
  <si>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</si>
  <si>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</si>
  <si>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</si>
  <si>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</si>
  <si>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</si>
  <si>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</si>
  <si>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</si>
  <si>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</si>
  <si>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</si>
  <si>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</si>
  <si>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</si>
  <si>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</si>
  <si>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</si>
  <si>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</si>
  <si>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</si>
  <si>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</si>
  <si>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</si>
  <si>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</si>
  <si>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</si>
  <si>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</si>
  <si>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</si>
  <si>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</si>
  <si>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</si>
  <si>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</si>
  <si>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</si>
  <si>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</si>
  <si>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</si>
  <si>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</si>
  <si>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</si>
  <si>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</si>
  <si>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</si>
  <si>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</si>
  <si>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</si>
  <si>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</si>
  <si>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</si>
  <si>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</si>
  <si>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</si>
  <si>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</si>
  <si>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</si>
  <si>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</si>
  <si>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</si>
  <si>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</si>
  <si>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</si>
  <si>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</si>
  <si>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</si>
  <si>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</si>
  <si>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</si>
  <si>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</si>
  <si>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ՀՀ Գեղարքունիքի մարզի համայնքների  բյուջեների ծախսերի վերաբերյալ   
(ծախսերը ըստ տնտեսագիտական դասակարգման) 31.12.2019 թվականի դրությամբ  (հազար դրամներով)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</si>
  <si>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</si>
  <si>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</si>
  <si>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</si>
  <si>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</si>
  <si>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</si>
  <si>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</si>
  <si>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</si>
  <si>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</si>
  <si>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</si>
  <si>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</si>
  <si>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</si>
  <si>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</si>
  <si>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</si>
  <si>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</si>
  <si>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</si>
  <si>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</si>
  <si>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</si>
  <si>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</si>
  <si>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</si>
  <si>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</si>
  <si>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</si>
  <si>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</si>
  <si>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</si>
  <si>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</si>
  <si>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</si>
  <si>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</si>
  <si>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</si>
  <si>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</si>
  <si>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</si>
  <si>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</si>
  <si>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</si>
  <si>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</si>
  <si>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</si>
  <si>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ՀՀ Գեղարքունիքի մարզի համայնքների  բյուջեների ծախսերի վերաբերյալ   
(ծախսերը ըստ  գործառնական դասակարգման) 31.12.2019 թվականի դրությամբ  (հազար դրամներով)</t>
  </si>
  <si>
    <r>
      <rPr>
        <b/>
        <sz val="10"/>
        <rFont val="GHEA Grapalat"/>
        <family val="3"/>
      </rPr>
      <t xml:space="preserve">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</si>
</sst>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u/>
      <sz val="10"/>
      <name val="GHEA Grapalat"/>
      <family val="3"/>
    </font>
    <font>
      <sz val="9"/>
      <name val="Arial Armenian"/>
      <family val="2"/>
    </font>
    <font>
      <b/>
      <u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14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Protection="1"/>
    <xf numFmtId="4" fontId="6" fillId="7" borderId="1" xfId="0" applyNumberFormat="1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/>
      <protection locked="0"/>
    </xf>
    <xf numFmtId="164" fontId="10" fillId="0" borderId="1" xfId="0" applyNumberFormat="1" applyFont="1" applyBorder="1" applyProtection="1">
      <protection locked="0"/>
    </xf>
    <xf numFmtId="164" fontId="6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164" fontId="6" fillId="9" borderId="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5" fontId="2" fillId="0" borderId="0" xfId="0" applyNumberFormat="1" applyFont="1" applyProtection="1"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4" fillId="3" borderId="6" xfId="0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vertical="center" wrapText="1"/>
    </xf>
    <xf numFmtId="0" fontId="4" fillId="10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4" fontId="3" fillId="7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left" vertical="center"/>
      <protection locked="0"/>
    </xf>
    <xf numFmtId="164" fontId="6" fillId="0" borderId="1" xfId="1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</xf>
    <xf numFmtId="4" fontId="6" fillId="0" borderId="11" xfId="0" applyNumberFormat="1" applyFont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 wrapText="1"/>
    </xf>
    <xf numFmtId="4" fontId="6" fillId="4" borderId="5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7" xfId="0" applyNumberFormat="1" applyFont="1" applyFill="1" applyBorder="1" applyAlignment="1" applyProtection="1">
      <alignment horizontal="center" vertical="center" wrapText="1"/>
    </xf>
    <xf numFmtId="4" fontId="6" fillId="5" borderId="5" xfId="0" applyNumberFormat="1" applyFont="1" applyFill="1" applyBorder="1" applyAlignment="1" applyProtection="1">
      <alignment horizontal="center" vertical="center" wrapText="1"/>
    </xf>
    <xf numFmtId="4" fontId="6" fillId="5" borderId="6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8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</xf>
    <xf numFmtId="0" fontId="4" fillId="9" borderId="4" xfId="0" applyNumberFormat="1" applyFont="1" applyFill="1" applyBorder="1" applyAlignment="1" applyProtection="1">
      <alignment horizontal="center" vertical="center" wrapText="1"/>
    </xf>
    <xf numFmtId="0" fontId="4" fillId="9" borderId="10" xfId="0" applyNumberFormat="1" applyFont="1" applyFill="1" applyBorder="1" applyAlignment="1" applyProtection="1">
      <alignment horizontal="center" vertical="center" wrapText="1"/>
    </xf>
    <xf numFmtId="0" fontId="4" fillId="9" borderId="12" xfId="0" applyNumberFormat="1" applyFont="1" applyFill="1" applyBorder="1" applyAlignment="1" applyProtection="1">
      <alignment horizontal="center" vertical="center" wrapText="1"/>
    </xf>
    <xf numFmtId="0" fontId="4" fillId="9" borderId="11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9" borderId="5" xfId="0" applyNumberFormat="1" applyFont="1" applyFill="1" applyBorder="1" applyAlignment="1" applyProtection="1">
      <alignment horizontal="center" vertical="center" wrapText="1"/>
    </xf>
    <xf numFmtId="0" fontId="4" fillId="9" borderId="6" xfId="0" applyNumberFormat="1" applyFont="1" applyFill="1" applyBorder="1" applyAlignment="1" applyProtection="1">
      <alignment horizontal="center" vertical="center" wrapText="1"/>
    </xf>
    <xf numFmtId="0" fontId="4" fillId="9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0" fontId="4" fillId="9" borderId="0" xfId="0" applyNumberFormat="1" applyFont="1" applyFill="1" applyBorder="1" applyAlignment="1" applyProtection="1">
      <alignment horizontal="center" vertical="center" wrapText="1"/>
    </xf>
    <xf numFmtId="0" fontId="4" fillId="9" borderId="9" xfId="0" applyNumberFormat="1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 applyProtection="1">
      <alignment horizontal="left" vertical="center" wrapText="1"/>
    </xf>
    <xf numFmtId="0" fontId="4" fillId="6" borderId="4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1"/>
  <sheetViews>
    <sheetView tabSelected="1" topLeftCell="G1" workbookViewId="0">
      <selection activeCell="J58" sqref="J58"/>
    </sheetView>
  </sheetViews>
  <sheetFormatPr defaultRowHeight="17.25"/>
  <cols>
    <col min="1" max="1" width="3.5703125" style="5" customWidth="1"/>
    <col min="2" max="2" width="18.140625" style="5" customWidth="1"/>
    <col min="3" max="3" width="12" style="5" customWidth="1"/>
    <col min="4" max="8" width="10.7109375" style="5" customWidth="1"/>
    <col min="9" max="9" width="11.5703125" style="5" customWidth="1"/>
    <col min="10" max="55" width="10.7109375" style="5" customWidth="1"/>
    <col min="56" max="56" width="13.5703125" style="5" customWidth="1"/>
    <col min="57" max="66" width="10.7109375" style="5" customWidth="1"/>
    <col min="67" max="16384" width="9.140625" style="5"/>
  </cols>
  <sheetData>
    <row r="1" spans="1:66" ht="38.25" customHeight="1">
      <c r="A1" s="1"/>
      <c r="C1" s="6"/>
      <c r="D1" s="6"/>
      <c r="E1" s="6"/>
      <c r="F1" s="6"/>
      <c r="G1" s="6"/>
      <c r="H1" s="6"/>
      <c r="I1" s="70" t="s">
        <v>102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1"/>
      <c r="AC1" s="1"/>
      <c r="AD1" s="1"/>
      <c r="AE1" s="1"/>
      <c r="AF1" s="1"/>
      <c r="AG1" s="1"/>
      <c r="AH1" s="1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6">
      <c r="A2" s="70"/>
      <c r="B2" s="70"/>
      <c r="C2" s="70"/>
      <c r="D2" s="70"/>
      <c r="E2" s="70"/>
      <c r="F2" s="70"/>
      <c r="G2" s="70"/>
      <c r="H2" s="70"/>
      <c r="I2" s="6"/>
      <c r="J2" s="6"/>
      <c r="K2" s="6"/>
      <c r="L2" s="6"/>
      <c r="M2" s="6"/>
      <c r="N2" s="6"/>
      <c r="O2" s="7"/>
      <c r="P2" s="8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</row>
    <row r="3" spans="1:66" s="11" customFormat="1" ht="16.5" customHeight="1">
      <c r="A3" s="76" t="s">
        <v>0</v>
      </c>
      <c r="B3" s="55" t="s">
        <v>1</v>
      </c>
      <c r="C3" s="77" t="s">
        <v>2</v>
      </c>
      <c r="D3" s="78"/>
      <c r="E3" s="78"/>
      <c r="F3" s="78"/>
      <c r="G3" s="78"/>
      <c r="H3" s="79"/>
      <c r="I3" s="83" t="s">
        <v>3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5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11" customFormat="1" ht="35.25" customHeight="1">
      <c r="A4" s="76"/>
      <c r="B4" s="55"/>
      <c r="C4" s="80"/>
      <c r="D4" s="81"/>
      <c r="E4" s="81"/>
      <c r="F4" s="81"/>
      <c r="G4" s="81"/>
      <c r="H4" s="82"/>
      <c r="I4" s="57" t="s">
        <v>4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9"/>
      <c r="BC4" s="60" t="s">
        <v>5</v>
      </c>
      <c r="BD4" s="61"/>
      <c r="BE4" s="61"/>
      <c r="BF4" s="61"/>
      <c r="BG4" s="61"/>
      <c r="BH4" s="61"/>
      <c r="BI4" s="47" t="s">
        <v>6</v>
      </c>
      <c r="BJ4" s="47"/>
      <c r="BK4" s="47"/>
      <c r="BL4" s="47"/>
      <c r="BM4" s="47"/>
      <c r="BN4" s="47"/>
    </row>
    <row r="5" spans="1:66" s="11" customFormat="1" ht="13.5">
      <c r="A5" s="76"/>
      <c r="B5" s="55"/>
      <c r="C5" s="80"/>
      <c r="D5" s="81"/>
      <c r="E5" s="81"/>
      <c r="F5" s="81"/>
      <c r="G5" s="81"/>
      <c r="H5" s="82"/>
      <c r="I5" s="62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4"/>
      <c r="BC5" s="62"/>
      <c r="BD5" s="63"/>
      <c r="BE5" s="63"/>
      <c r="BF5" s="63"/>
      <c r="BG5" s="47" t="s">
        <v>7</v>
      </c>
      <c r="BH5" s="47"/>
      <c r="BI5" s="47" t="s">
        <v>8</v>
      </c>
      <c r="BJ5" s="47"/>
      <c r="BK5" s="47" t="s">
        <v>9</v>
      </c>
      <c r="BL5" s="47"/>
      <c r="BM5" s="47"/>
      <c r="BN5" s="47"/>
    </row>
    <row r="6" spans="1:66" s="11" customFormat="1" ht="34.5" customHeight="1">
      <c r="A6" s="76"/>
      <c r="B6" s="55"/>
      <c r="C6" s="80"/>
      <c r="D6" s="81"/>
      <c r="E6" s="81"/>
      <c r="F6" s="81"/>
      <c r="G6" s="81"/>
      <c r="H6" s="82"/>
      <c r="I6" s="47" t="s">
        <v>10</v>
      </c>
      <c r="J6" s="47"/>
      <c r="K6" s="47"/>
      <c r="L6" s="47"/>
      <c r="M6" s="86" t="s">
        <v>11</v>
      </c>
      <c r="N6" s="87"/>
      <c r="O6" s="90" t="s">
        <v>12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2"/>
      <c r="AE6" s="93" t="s">
        <v>13</v>
      </c>
      <c r="AF6" s="94"/>
      <c r="AG6" s="93" t="s">
        <v>14</v>
      </c>
      <c r="AH6" s="94"/>
      <c r="AI6" s="65" t="s">
        <v>15</v>
      </c>
      <c r="AJ6" s="67"/>
      <c r="AK6" s="75" t="s">
        <v>16</v>
      </c>
      <c r="AL6" s="55"/>
      <c r="AM6" s="65" t="s">
        <v>15</v>
      </c>
      <c r="AN6" s="67"/>
      <c r="AO6" s="71" t="s">
        <v>17</v>
      </c>
      <c r="AP6" s="71"/>
      <c r="AQ6" s="72" t="s">
        <v>18</v>
      </c>
      <c r="AR6" s="73"/>
      <c r="AS6" s="73"/>
      <c r="AT6" s="73"/>
      <c r="AU6" s="73"/>
      <c r="AV6" s="74"/>
      <c r="AW6" s="65" t="s">
        <v>19</v>
      </c>
      <c r="AX6" s="66"/>
      <c r="AY6" s="66"/>
      <c r="AZ6" s="66"/>
      <c r="BA6" s="66"/>
      <c r="BB6" s="67"/>
      <c r="BC6" s="48" t="s">
        <v>20</v>
      </c>
      <c r="BD6" s="49"/>
      <c r="BE6" s="48" t="s">
        <v>21</v>
      </c>
      <c r="BF6" s="49"/>
      <c r="BG6" s="47"/>
      <c r="BH6" s="47"/>
      <c r="BI6" s="47"/>
      <c r="BJ6" s="47"/>
      <c r="BK6" s="47"/>
      <c r="BL6" s="47"/>
      <c r="BM6" s="47"/>
      <c r="BN6" s="47"/>
    </row>
    <row r="7" spans="1:66" s="11" customFormat="1" ht="108" customHeight="1">
      <c r="A7" s="76"/>
      <c r="B7" s="55"/>
      <c r="C7" s="52" t="s">
        <v>22</v>
      </c>
      <c r="D7" s="52"/>
      <c r="E7" s="53" t="s">
        <v>23</v>
      </c>
      <c r="F7" s="53"/>
      <c r="G7" s="54" t="s">
        <v>24</v>
      </c>
      <c r="H7" s="54"/>
      <c r="I7" s="55" t="s">
        <v>25</v>
      </c>
      <c r="J7" s="55"/>
      <c r="K7" s="55" t="s">
        <v>26</v>
      </c>
      <c r="L7" s="55"/>
      <c r="M7" s="88"/>
      <c r="N7" s="89"/>
      <c r="O7" s="65" t="s">
        <v>27</v>
      </c>
      <c r="P7" s="67"/>
      <c r="Q7" s="68" t="s">
        <v>28</v>
      </c>
      <c r="R7" s="69"/>
      <c r="S7" s="65" t="s">
        <v>29</v>
      </c>
      <c r="T7" s="67"/>
      <c r="U7" s="65" t="s">
        <v>30</v>
      </c>
      <c r="V7" s="67"/>
      <c r="W7" s="65" t="s">
        <v>31</v>
      </c>
      <c r="X7" s="67"/>
      <c r="Y7" s="97" t="s">
        <v>32</v>
      </c>
      <c r="Z7" s="98"/>
      <c r="AA7" s="65" t="s">
        <v>33</v>
      </c>
      <c r="AB7" s="67"/>
      <c r="AC7" s="65" t="s">
        <v>34</v>
      </c>
      <c r="AD7" s="67"/>
      <c r="AE7" s="95"/>
      <c r="AF7" s="96"/>
      <c r="AG7" s="95"/>
      <c r="AH7" s="96"/>
      <c r="AI7" s="68" t="s">
        <v>35</v>
      </c>
      <c r="AJ7" s="69"/>
      <c r="AK7" s="55"/>
      <c r="AL7" s="55"/>
      <c r="AM7" s="68" t="s">
        <v>36</v>
      </c>
      <c r="AN7" s="69"/>
      <c r="AO7" s="71"/>
      <c r="AP7" s="71"/>
      <c r="AQ7" s="52" t="s">
        <v>22</v>
      </c>
      <c r="AR7" s="52"/>
      <c r="AS7" s="52" t="s">
        <v>23</v>
      </c>
      <c r="AT7" s="52"/>
      <c r="AU7" s="52" t="s">
        <v>24</v>
      </c>
      <c r="AV7" s="52"/>
      <c r="AW7" s="52" t="s">
        <v>37</v>
      </c>
      <c r="AX7" s="52"/>
      <c r="AY7" s="99" t="s">
        <v>38</v>
      </c>
      <c r="AZ7" s="100"/>
      <c r="BA7" s="45" t="s">
        <v>39</v>
      </c>
      <c r="BB7" s="46"/>
      <c r="BC7" s="50"/>
      <c r="BD7" s="51"/>
      <c r="BE7" s="50"/>
      <c r="BF7" s="51"/>
      <c r="BG7" s="47"/>
      <c r="BH7" s="47"/>
      <c r="BI7" s="47"/>
      <c r="BJ7" s="47"/>
      <c r="BK7" s="47" t="s">
        <v>40</v>
      </c>
      <c r="BL7" s="47"/>
      <c r="BM7" s="47" t="s">
        <v>41</v>
      </c>
      <c r="BN7" s="47"/>
    </row>
    <row r="8" spans="1:66" s="11" customFormat="1" ht="40.5">
      <c r="A8" s="76"/>
      <c r="B8" s="55"/>
      <c r="C8" s="12" t="s">
        <v>42</v>
      </c>
      <c r="D8" s="13" t="s">
        <v>43</v>
      </c>
      <c r="E8" s="12" t="s">
        <v>42</v>
      </c>
      <c r="F8" s="13" t="s">
        <v>43</v>
      </c>
      <c r="G8" s="12" t="s">
        <v>42</v>
      </c>
      <c r="H8" s="13" t="s">
        <v>43</v>
      </c>
      <c r="I8" s="12" t="s">
        <v>42</v>
      </c>
      <c r="J8" s="13" t="s">
        <v>43</v>
      </c>
      <c r="K8" s="12" t="s">
        <v>42</v>
      </c>
      <c r="L8" s="13" t="s">
        <v>43</v>
      </c>
      <c r="M8" s="12" t="s">
        <v>42</v>
      </c>
      <c r="N8" s="13" t="s">
        <v>43</v>
      </c>
      <c r="O8" s="12" t="s">
        <v>42</v>
      </c>
      <c r="P8" s="13" t="s">
        <v>43</v>
      </c>
      <c r="Q8" s="12" t="s">
        <v>42</v>
      </c>
      <c r="R8" s="13" t="s">
        <v>43</v>
      </c>
      <c r="S8" s="12" t="s">
        <v>42</v>
      </c>
      <c r="T8" s="13" t="s">
        <v>43</v>
      </c>
      <c r="U8" s="12" t="s">
        <v>42</v>
      </c>
      <c r="V8" s="13" t="s">
        <v>43</v>
      </c>
      <c r="W8" s="12" t="s">
        <v>42</v>
      </c>
      <c r="X8" s="13" t="s">
        <v>43</v>
      </c>
      <c r="Y8" s="12" t="s">
        <v>42</v>
      </c>
      <c r="Z8" s="13" t="s">
        <v>43</v>
      </c>
      <c r="AA8" s="12" t="s">
        <v>42</v>
      </c>
      <c r="AB8" s="13" t="s">
        <v>43</v>
      </c>
      <c r="AC8" s="12" t="s">
        <v>42</v>
      </c>
      <c r="AD8" s="13" t="s">
        <v>43</v>
      </c>
      <c r="AE8" s="12" t="s">
        <v>42</v>
      </c>
      <c r="AF8" s="13" t="s">
        <v>43</v>
      </c>
      <c r="AG8" s="12" t="s">
        <v>42</v>
      </c>
      <c r="AH8" s="13" t="s">
        <v>43</v>
      </c>
      <c r="AI8" s="12" t="s">
        <v>42</v>
      </c>
      <c r="AJ8" s="13" t="s">
        <v>43</v>
      </c>
      <c r="AK8" s="12" t="s">
        <v>42</v>
      </c>
      <c r="AL8" s="13" t="s">
        <v>43</v>
      </c>
      <c r="AM8" s="12" t="s">
        <v>42</v>
      </c>
      <c r="AN8" s="13" t="s">
        <v>43</v>
      </c>
      <c r="AO8" s="12" t="s">
        <v>42</v>
      </c>
      <c r="AP8" s="13" t="s">
        <v>43</v>
      </c>
      <c r="AQ8" s="12" t="s">
        <v>42</v>
      </c>
      <c r="AR8" s="13" t="s">
        <v>43</v>
      </c>
      <c r="AS8" s="12" t="s">
        <v>42</v>
      </c>
      <c r="AT8" s="13" t="s">
        <v>43</v>
      </c>
      <c r="AU8" s="12" t="s">
        <v>42</v>
      </c>
      <c r="AV8" s="13" t="s">
        <v>43</v>
      </c>
      <c r="AW8" s="12" t="s">
        <v>42</v>
      </c>
      <c r="AX8" s="13" t="s">
        <v>43</v>
      </c>
      <c r="AY8" s="12" t="s">
        <v>42</v>
      </c>
      <c r="AZ8" s="13" t="s">
        <v>43</v>
      </c>
      <c r="BA8" s="12" t="s">
        <v>42</v>
      </c>
      <c r="BB8" s="13" t="s">
        <v>43</v>
      </c>
      <c r="BC8" s="12" t="s">
        <v>42</v>
      </c>
      <c r="BD8" s="13" t="s">
        <v>43</v>
      </c>
      <c r="BE8" s="12" t="s">
        <v>42</v>
      </c>
      <c r="BF8" s="13" t="s">
        <v>43</v>
      </c>
      <c r="BG8" s="12" t="s">
        <v>42</v>
      </c>
      <c r="BH8" s="13" t="s">
        <v>43</v>
      </c>
      <c r="BI8" s="12" t="s">
        <v>42</v>
      </c>
      <c r="BJ8" s="13" t="s">
        <v>43</v>
      </c>
      <c r="BK8" s="12" t="s">
        <v>42</v>
      </c>
      <c r="BL8" s="13" t="s">
        <v>43</v>
      </c>
      <c r="BM8" s="12" t="s">
        <v>42</v>
      </c>
      <c r="BN8" s="13" t="s">
        <v>43</v>
      </c>
    </row>
    <row r="9" spans="1:66" s="11" customFormat="1" ht="12.75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  <c r="AG9" s="14">
        <v>32</v>
      </c>
      <c r="AH9" s="14">
        <v>33</v>
      </c>
      <c r="AI9" s="14">
        <v>34</v>
      </c>
      <c r="AJ9" s="14">
        <v>35</v>
      </c>
      <c r="AK9" s="14">
        <v>36</v>
      </c>
      <c r="AL9" s="14">
        <v>37</v>
      </c>
      <c r="AM9" s="14">
        <v>38</v>
      </c>
      <c r="AN9" s="14">
        <v>39</v>
      </c>
      <c r="AO9" s="14">
        <v>40</v>
      </c>
      <c r="AP9" s="14">
        <v>41</v>
      </c>
      <c r="AQ9" s="14">
        <v>42</v>
      </c>
      <c r="AR9" s="14">
        <v>43</v>
      </c>
      <c r="AS9" s="14">
        <v>44</v>
      </c>
      <c r="AT9" s="14">
        <v>45</v>
      </c>
      <c r="AU9" s="14">
        <v>46</v>
      </c>
      <c r="AV9" s="14">
        <v>47</v>
      </c>
      <c r="AW9" s="14">
        <v>48</v>
      </c>
      <c r="AX9" s="14">
        <v>49</v>
      </c>
      <c r="AY9" s="14">
        <v>50</v>
      </c>
      <c r="AZ9" s="14">
        <v>51</v>
      </c>
      <c r="BA9" s="14">
        <v>52</v>
      </c>
      <c r="BB9" s="14">
        <v>53</v>
      </c>
      <c r="BC9" s="14">
        <v>54</v>
      </c>
      <c r="BD9" s="14">
        <v>55</v>
      </c>
      <c r="BE9" s="14">
        <v>56</v>
      </c>
      <c r="BF9" s="14">
        <v>57</v>
      </c>
      <c r="BG9" s="14">
        <v>58</v>
      </c>
      <c r="BH9" s="14">
        <v>59</v>
      </c>
      <c r="BI9" s="14">
        <v>60</v>
      </c>
      <c r="BJ9" s="14">
        <v>61</v>
      </c>
      <c r="BK9" s="14">
        <v>62</v>
      </c>
      <c r="BL9" s="14">
        <v>63</v>
      </c>
      <c r="BM9" s="14">
        <v>64</v>
      </c>
      <c r="BN9" s="14">
        <v>65</v>
      </c>
    </row>
    <row r="10" spans="1:66" s="17" customFormat="1" ht="13.5">
      <c r="A10" s="15">
        <v>1</v>
      </c>
      <c r="B10" s="22" t="s">
        <v>45</v>
      </c>
      <c r="C10" s="16">
        <f t="shared" ref="C10:C41" si="0">E10+G10-BA10</f>
        <v>478947.48829999997</v>
      </c>
      <c r="D10" s="16">
        <f t="shared" ref="D10:D41" si="1">F10+H10-BB10</f>
        <v>450052.86700000003</v>
      </c>
      <c r="E10" s="16">
        <f t="shared" ref="E10:E41" si="2">I10+K10+M10+AE10+AG10+AK10+AO10+AS10</f>
        <v>418115.67729999998</v>
      </c>
      <c r="F10" s="16">
        <f t="shared" ref="F10:F41" si="3">J10+L10+N10+AF10+AH10+AL10+AP10+AT10</f>
        <v>411823.679</v>
      </c>
      <c r="G10" s="16">
        <f t="shared" ref="G10:G41" si="4">AY10+BC10+BE10+BG10+BI10+BK10+BM10</f>
        <v>98851.010999999999</v>
      </c>
      <c r="H10" s="16">
        <f t="shared" ref="H10:H41" si="5">AZ10+BD10+BF10+BH10+BJ10+BL10+BN10</f>
        <v>75769.564000000013</v>
      </c>
      <c r="I10" s="16">
        <v>92236</v>
      </c>
      <c r="J10" s="16">
        <v>91224.716</v>
      </c>
      <c r="K10" s="16">
        <v>0</v>
      </c>
      <c r="L10" s="16">
        <v>0</v>
      </c>
      <c r="M10" s="16">
        <v>274654.17729999998</v>
      </c>
      <c r="N10" s="16">
        <v>270344.152</v>
      </c>
      <c r="O10" s="16">
        <v>6730.3360000000002</v>
      </c>
      <c r="P10" s="16">
        <v>6624.5360000000001</v>
      </c>
      <c r="Q10" s="16">
        <v>45000</v>
      </c>
      <c r="R10" s="16">
        <v>44748.425999999999</v>
      </c>
      <c r="S10" s="16">
        <v>738.2</v>
      </c>
      <c r="T10" s="16">
        <v>611.04399999999998</v>
      </c>
      <c r="U10" s="16">
        <v>720</v>
      </c>
      <c r="V10" s="16">
        <v>656</v>
      </c>
      <c r="W10" s="16">
        <v>210710.9773</v>
      </c>
      <c r="X10" s="16">
        <v>207506.179</v>
      </c>
      <c r="Y10" s="16">
        <v>209305.9773</v>
      </c>
      <c r="Z10" s="16">
        <v>206260.50899999999</v>
      </c>
      <c r="AA10" s="16">
        <v>630</v>
      </c>
      <c r="AB10" s="16">
        <v>528</v>
      </c>
      <c r="AC10" s="16">
        <v>9189.6640000000007</v>
      </c>
      <c r="AD10" s="16">
        <v>8744.9670000000006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3000</v>
      </c>
      <c r="AL10" s="16">
        <v>3000</v>
      </c>
      <c r="AM10" s="16">
        <v>0</v>
      </c>
      <c r="AN10" s="16">
        <v>0</v>
      </c>
      <c r="AO10" s="16">
        <v>5126.8999999999996</v>
      </c>
      <c r="AP10" s="16">
        <v>5086.04</v>
      </c>
      <c r="AQ10" s="16">
        <f t="shared" ref="AQ10:AQ41" si="6">AS10+AU10-BA10</f>
        <v>5079.4000000000015</v>
      </c>
      <c r="AR10" s="16">
        <f t="shared" ref="AR10:AR41" si="7">AT10+AV10-BB10</f>
        <v>4628.3950000000041</v>
      </c>
      <c r="AS10" s="16">
        <v>43098.6</v>
      </c>
      <c r="AT10" s="16">
        <v>42168.771000000001</v>
      </c>
      <c r="AU10" s="16">
        <v>0</v>
      </c>
      <c r="AV10" s="16">
        <v>0</v>
      </c>
      <c r="AW10" s="16">
        <v>42598.6</v>
      </c>
      <c r="AX10" s="16">
        <v>41778.891000000003</v>
      </c>
      <c r="AY10" s="16">
        <v>0</v>
      </c>
      <c r="AZ10" s="16">
        <v>0</v>
      </c>
      <c r="BA10" s="16">
        <v>38019.199999999997</v>
      </c>
      <c r="BB10" s="16">
        <v>37540.375999999997</v>
      </c>
      <c r="BC10" s="16">
        <v>88646</v>
      </c>
      <c r="BD10" s="16">
        <v>61811.533000000003</v>
      </c>
      <c r="BE10" s="16">
        <v>19205.010999999999</v>
      </c>
      <c r="BF10" s="16">
        <v>17476.053</v>
      </c>
      <c r="BG10" s="16">
        <v>0</v>
      </c>
      <c r="BH10" s="16">
        <v>0</v>
      </c>
      <c r="BI10" s="16">
        <v>0</v>
      </c>
      <c r="BJ10" s="16">
        <v>-399.13</v>
      </c>
      <c r="BK10" s="16">
        <v>-9000</v>
      </c>
      <c r="BL10" s="16">
        <v>-3118.8919999999998</v>
      </c>
      <c r="BM10" s="16">
        <v>0</v>
      </c>
      <c r="BN10" s="16">
        <v>0</v>
      </c>
    </row>
    <row r="11" spans="1:66" s="17" customFormat="1" ht="13.5">
      <c r="A11" s="15">
        <v>2</v>
      </c>
      <c r="B11" s="22" t="s">
        <v>46</v>
      </c>
      <c r="C11" s="16">
        <f t="shared" si="0"/>
        <v>661627.35809999984</v>
      </c>
      <c r="D11" s="16">
        <f t="shared" si="1"/>
        <v>523246.4914</v>
      </c>
      <c r="E11" s="16">
        <f t="shared" si="2"/>
        <v>358378.99999999994</v>
      </c>
      <c r="F11" s="16">
        <f t="shared" si="3"/>
        <v>232651.45539999998</v>
      </c>
      <c r="G11" s="16">
        <f t="shared" si="4"/>
        <v>374924.1581</v>
      </c>
      <c r="H11" s="16">
        <f t="shared" si="5"/>
        <v>362270.83600000001</v>
      </c>
      <c r="I11" s="16">
        <v>144020.5</v>
      </c>
      <c r="J11" s="16">
        <v>115784.05499999999</v>
      </c>
      <c r="K11" s="16">
        <v>0</v>
      </c>
      <c r="L11" s="16">
        <v>0</v>
      </c>
      <c r="M11" s="16">
        <v>132515.1</v>
      </c>
      <c r="N11" s="16">
        <v>39814.751400000001</v>
      </c>
      <c r="O11" s="16">
        <v>10000</v>
      </c>
      <c r="P11" s="16">
        <v>3079.4218999999998</v>
      </c>
      <c r="Q11" s="16">
        <v>16606.3</v>
      </c>
      <c r="R11" s="16">
        <v>9351.1370999999999</v>
      </c>
      <c r="S11" s="16">
        <v>3000</v>
      </c>
      <c r="T11" s="16">
        <v>1467</v>
      </c>
      <c r="U11" s="16">
        <v>1000</v>
      </c>
      <c r="V11" s="16">
        <v>168</v>
      </c>
      <c r="W11" s="16">
        <v>50517.7</v>
      </c>
      <c r="X11" s="16">
        <v>14491.9</v>
      </c>
      <c r="Y11" s="16">
        <v>47017.7</v>
      </c>
      <c r="Z11" s="16">
        <v>13677.2</v>
      </c>
      <c r="AA11" s="16">
        <v>11221.1</v>
      </c>
      <c r="AB11" s="16">
        <v>1013</v>
      </c>
      <c r="AC11" s="16">
        <v>38000</v>
      </c>
      <c r="AD11" s="16">
        <v>9984.2924000000003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7167.6</v>
      </c>
      <c r="AP11" s="16">
        <v>5178.9489999999996</v>
      </c>
      <c r="AQ11" s="16">
        <f t="shared" si="6"/>
        <v>3000</v>
      </c>
      <c r="AR11" s="16">
        <f t="shared" si="7"/>
        <v>197.89999999999418</v>
      </c>
      <c r="AS11" s="16">
        <v>74675.8</v>
      </c>
      <c r="AT11" s="16">
        <v>71873.7</v>
      </c>
      <c r="AU11" s="16">
        <v>0</v>
      </c>
      <c r="AV11" s="16">
        <v>0</v>
      </c>
      <c r="AW11" s="16">
        <v>71675.8</v>
      </c>
      <c r="AX11" s="16">
        <v>71675.8</v>
      </c>
      <c r="AY11" s="16">
        <v>0</v>
      </c>
      <c r="AZ11" s="16">
        <v>0</v>
      </c>
      <c r="BA11" s="16">
        <v>71675.8</v>
      </c>
      <c r="BB11" s="16">
        <v>71675.8</v>
      </c>
      <c r="BC11" s="16">
        <v>354474.1581</v>
      </c>
      <c r="BD11" s="16">
        <v>342048.61940000003</v>
      </c>
      <c r="BE11" s="16">
        <v>20450</v>
      </c>
      <c r="BF11" s="16">
        <v>20322.956600000001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-100.74</v>
      </c>
      <c r="BM11" s="16">
        <v>0</v>
      </c>
      <c r="BN11" s="16">
        <v>0</v>
      </c>
    </row>
    <row r="12" spans="1:66">
      <c r="A12" s="15">
        <v>3</v>
      </c>
      <c r="B12" s="21" t="s">
        <v>47</v>
      </c>
      <c r="C12" s="16">
        <f t="shared" si="0"/>
        <v>79441.379100000006</v>
      </c>
      <c r="D12" s="16">
        <f t="shared" si="1"/>
        <v>69690.989000000001</v>
      </c>
      <c r="E12" s="16">
        <f t="shared" si="2"/>
        <v>65458.9</v>
      </c>
      <c r="F12" s="16">
        <f t="shared" si="3"/>
        <v>55708.904000000002</v>
      </c>
      <c r="G12" s="16">
        <f t="shared" si="4"/>
        <v>19411.379099999998</v>
      </c>
      <c r="H12" s="16">
        <f t="shared" si="5"/>
        <v>18885.842000000001</v>
      </c>
      <c r="I12" s="16">
        <v>23890</v>
      </c>
      <c r="J12" s="16">
        <v>22529.254000000001</v>
      </c>
      <c r="K12" s="16">
        <v>0</v>
      </c>
      <c r="L12" s="16">
        <v>0</v>
      </c>
      <c r="M12" s="16">
        <v>30460</v>
      </c>
      <c r="N12" s="16">
        <v>26736.093000000001</v>
      </c>
      <c r="O12" s="16">
        <v>2080</v>
      </c>
      <c r="P12" s="16">
        <v>2075.3620000000001</v>
      </c>
      <c r="Q12" s="16">
        <v>980.1</v>
      </c>
      <c r="R12" s="16">
        <v>600</v>
      </c>
      <c r="S12" s="16">
        <v>500</v>
      </c>
      <c r="T12" s="16">
        <v>92.790999999999997</v>
      </c>
      <c r="U12" s="16">
        <v>319.89999999999998</v>
      </c>
      <c r="V12" s="16">
        <v>178.2</v>
      </c>
      <c r="W12" s="16">
        <v>20350</v>
      </c>
      <c r="X12" s="16">
        <v>18776.240000000002</v>
      </c>
      <c r="Y12" s="16">
        <v>19850</v>
      </c>
      <c r="Z12" s="16">
        <v>18704</v>
      </c>
      <c r="AA12" s="16">
        <v>2070</v>
      </c>
      <c r="AB12" s="16">
        <v>1393.6</v>
      </c>
      <c r="AC12" s="16">
        <v>3910</v>
      </c>
      <c r="AD12" s="16">
        <v>3588.9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4000</v>
      </c>
      <c r="AL12" s="16">
        <v>0</v>
      </c>
      <c r="AM12" s="16">
        <v>0</v>
      </c>
      <c r="AN12" s="16">
        <v>0</v>
      </c>
      <c r="AO12" s="16">
        <v>1480</v>
      </c>
      <c r="AP12" s="16">
        <v>1480</v>
      </c>
      <c r="AQ12" s="16">
        <f t="shared" si="6"/>
        <v>200</v>
      </c>
      <c r="AR12" s="16">
        <f t="shared" si="7"/>
        <v>59.800000000000182</v>
      </c>
      <c r="AS12" s="16">
        <v>5628.9</v>
      </c>
      <c r="AT12" s="16">
        <v>4963.5569999999998</v>
      </c>
      <c r="AU12" s="16">
        <v>0</v>
      </c>
      <c r="AV12" s="16">
        <v>0</v>
      </c>
      <c r="AW12" s="16">
        <v>5428.9</v>
      </c>
      <c r="AX12" s="16">
        <v>4903.7569999999996</v>
      </c>
      <c r="AY12" s="16">
        <v>0</v>
      </c>
      <c r="AZ12" s="16">
        <v>0</v>
      </c>
      <c r="BA12" s="16">
        <v>5428.9</v>
      </c>
      <c r="BB12" s="16">
        <v>4903.7569999999996</v>
      </c>
      <c r="BC12" s="16">
        <v>15131.3791</v>
      </c>
      <c r="BD12" s="16">
        <v>15124.5</v>
      </c>
      <c r="BE12" s="16">
        <v>4280</v>
      </c>
      <c r="BF12" s="16">
        <v>3761.3420000000001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</row>
    <row r="13" spans="1:66">
      <c r="A13" s="15">
        <v>4</v>
      </c>
      <c r="B13" s="21" t="s">
        <v>48</v>
      </c>
      <c r="C13" s="16">
        <f t="shared" si="0"/>
        <v>31492.950700000001</v>
      </c>
      <c r="D13" s="16">
        <f t="shared" si="1"/>
        <v>29108.611000000001</v>
      </c>
      <c r="E13" s="16">
        <f t="shared" si="2"/>
        <v>17095.5</v>
      </c>
      <c r="F13" s="16">
        <f t="shared" si="3"/>
        <v>14711.509000000002</v>
      </c>
      <c r="G13" s="16">
        <f t="shared" si="4"/>
        <v>17342.950700000001</v>
      </c>
      <c r="H13" s="16">
        <f t="shared" si="5"/>
        <v>17163.696</v>
      </c>
      <c r="I13" s="16">
        <v>10600</v>
      </c>
      <c r="J13" s="16">
        <v>9793.1470000000008</v>
      </c>
      <c r="K13" s="16">
        <v>0</v>
      </c>
      <c r="L13" s="16">
        <v>0</v>
      </c>
      <c r="M13" s="16">
        <v>3220</v>
      </c>
      <c r="N13" s="16">
        <v>2101.768</v>
      </c>
      <c r="O13" s="16">
        <v>1600</v>
      </c>
      <c r="P13" s="16">
        <v>1366.768</v>
      </c>
      <c r="Q13" s="16">
        <v>350</v>
      </c>
      <c r="R13" s="16">
        <v>150</v>
      </c>
      <c r="S13" s="16">
        <v>100</v>
      </c>
      <c r="T13" s="16">
        <v>0</v>
      </c>
      <c r="U13" s="16">
        <v>0</v>
      </c>
      <c r="V13" s="16">
        <v>0</v>
      </c>
      <c r="W13" s="16">
        <v>520</v>
      </c>
      <c r="X13" s="16">
        <v>150</v>
      </c>
      <c r="Y13" s="16">
        <v>500</v>
      </c>
      <c r="Z13" s="16">
        <v>140</v>
      </c>
      <c r="AA13" s="16">
        <v>0</v>
      </c>
      <c r="AB13" s="16">
        <v>0</v>
      </c>
      <c r="AC13" s="16">
        <v>650</v>
      </c>
      <c r="AD13" s="16">
        <v>435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300</v>
      </c>
      <c r="AP13" s="16">
        <v>50</v>
      </c>
      <c r="AQ13" s="16">
        <f t="shared" si="6"/>
        <v>30</v>
      </c>
      <c r="AR13" s="16">
        <f t="shared" si="7"/>
        <v>0</v>
      </c>
      <c r="AS13" s="16">
        <v>2975.5</v>
      </c>
      <c r="AT13" s="16">
        <v>2766.5940000000001</v>
      </c>
      <c r="AU13" s="16">
        <v>0</v>
      </c>
      <c r="AV13" s="16">
        <v>0</v>
      </c>
      <c r="AW13" s="16">
        <v>2945.5</v>
      </c>
      <c r="AX13" s="16">
        <v>2766.5940000000001</v>
      </c>
      <c r="AY13" s="16">
        <v>0</v>
      </c>
      <c r="AZ13" s="16">
        <v>0</v>
      </c>
      <c r="BA13" s="16">
        <v>2945.5</v>
      </c>
      <c r="BB13" s="16">
        <v>2766.5940000000001</v>
      </c>
      <c r="BC13" s="16">
        <v>16992.950700000001</v>
      </c>
      <c r="BD13" s="16">
        <v>16813.696</v>
      </c>
      <c r="BE13" s="16">
        <v>350</v>
      </c>
      <c r="BF13" s="16">
        <v>350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</row>
    <row r="14" spans="1:66" s="17" customFormat="1" ht="13.5">
      <c r="A14" s="15">
        <v>5</v>
      </c>
      <c r="B14" s="22" t="s">
        <v>49</v>
      </c>
      <c r="C14" s="16">
        <f t="shared" si="0"/>
        <v>12174.950499999999</v>
      </c>
      <c r="D14" s="16">
        <f t="shared" si="1"/>
        <v>9469.7739999999994</v>
      </c>
      <c r="E14" s="16">
        <f t="shared" si="2"/>
        <v>11403.8</v>
      </c>
      <c r="F14" s="16">
        <f t="shared" si="3"/>
        <v>8698.6239999999998</v>
      </c>
      <c r="G14" s="16">
        <f t="shared" si="4"/>
        <v>964.15049999999997</v>
      </c>
      <c r="H14" s="16">
        <f t="shared" si="5"/>
        <v>963.83</v>
      </c>
      <c r="I14" s="16">
        <v>8300</v>
      </c>
      <c r="J14" s="16">
        <v>7857.9639999999999</v>
      </c>
      <c r="K14" s="16">
        <v>0</v>
      </c>
      <c r="L14" s="16">
        <v>0</v>
      </c>
      <c r="M14" s="16">
        <v>2180.8000000000002</v>
      </c>
      <c r="N14" s="16">
        <v>407.98</v>
      </c>
      <c r="O14" s="16">
        <v>30</v>
      </c>
      <c r="P14" s="16">
        <v>0</v>
      </c>
      <c r="Q14" s="16">
        <v>120</v>
      </c>
      <c r="R14" s="16">
        <v>0</v>
      </c>
      <c r="S14" s="16">
        <v>0</v>
      </c>
      <c r="T14" s="16">
        <v>0</v>
      </c>
      <c r="U14" s="16">
        <v>100</v>
      </c>
      <c r="V14" s="16">
        <v>20</v>
      </c>
      <c r="W14" s="16">
        <v>1780.8</v>
      </c>
      <c r="X14" s="16">
        <v>297.98</v>
      </c>
      <c r="Y14" s="16">
        <v>1580.8</v>
      </c>
      <c r="Z14" s="16">
        <v>282.7</v>
      </c>
      <c r="AA14" s="16">
        <v>0</v>
      </c>
      <c r="AB14" s="16">
        <v>0</v>
      </c>
      <c r="AC14" s="16">
        <v>150</v>
      </c>
      <c r="AD14" s="16">
        <v>90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230</v>
      </c>
      <c r="AP14" s="16">
        <v>160</v>
      </c>
      <c r="AQ14" s="16">
        <f t="shared" si="6"/>
        <v>500</v>
      </c>
      <c r="AR14" s="16">
        <f t="shared" si="7"/>
        <v>80</v>
      </c>
      <c r="AS14" s="16">
        <v>693</v>
      </c>
      <c r="AT14" s="16">
        <v>272.68</v>
      </c>
      <c r="AU14" s="16">
        <v>0</v>
      </c>
      <c r="AV14" s="16">
        <v>0</v>
      </c>
      <c r="AW14" s="16">
        <v>693</v>
      </c>
      <c r="AX14" s="16">
        <v>272.68</v>
      </c>
      <c r="AY14" s="16">
        <v>0</v>
      </c>
      <c r="AZ14" s="16">
        <v>0</v>
      </c>
      <c r="BA14" s="16">
        <v>193</v>
      </c>
      <c r="BB14" s="16">
        <v>192.68</v>
      </c>
      <c r="BC14" s="16">
        <v>964.15049999999997</v>
      </c>
      <c r="BD14" s="16">
        <v>963.83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</row>
    <row r="15" spans="1:66">
      <c r="A15" s="15">
        <v>6</v>
      </c>
      <c r="B15" s="21" t="s">
        <v>50</v>
      </c>
      <c r="C15" s="16">
        <f t="shared" si="0"/>
        <v>38373.226300000002</v>
      </c>
      <c r="D15" s="16">
        <f t="shared" si="1"/>
        <v>36344.346700000002</v>
      </c>
      <c r="E15" s="16">
        <f t="shared" si="2"/>
        <v>28482.9</v>
      </c>
      <c r="F15" s="16">
        <f t="shared" si="3"/>
        <v>26454.1067</v>
      </c>
      <c r="G15" s="16">
        <f t="shared" si="4"/>
        <v>16090.326300000001</v>
      </c>
      <c r="H15" s="16">
        <f t="shared" si="5"/>
        <v>15630.74</v>
      </c>
      <c r="I15" s="16">
        <v>16122</v>
      </c>
      <c r="J15" s="16">
        <v>15743.083000000001</v>
      </c>
      <c r="K15" s="16">
        <v>0</v>
      </c>
      <c r="L15" s="16">
        <v>0</v>
      </c>
      <c r="M15" s="16">
        <v>4448</v>
      </c>
      <c r="N15" s="16">
        <v>3616.5237000000002</v>
      </c>
      <c r="O15" s="16">
        <v>1100</v>
      </c>
      <c r="P15" s="16">
        <v>1086.8367000000001</v>
      </c>
      <c r="Q15" s="16">
        <v>650</v>
      </c>
      <c r="R15" s="16">
        <v>605.72799999999995</v>
      </c>
      <c r="S15" s="16">
        <v>168</v>
      </c>
      <c r="T15" s="16">
        <v>144.63900000000001</v>
      </c>
      <c r="U15" s="16">
        <v>250</v>
      </c>
      <c r="V15" s="16">
        <v>0</v>
      </c>
      <c r="W15" s="16">
        <v>1300</v>
      </c>
      <c r="X15" s="16">
        <v>951.96900000000005</v>
      </c>
      <c r="Y15" s="16">
        <v>800</v>
      </c>
      <c r="Z15" s="16">
        <v>780.16899999999998</v>
      </c>
      <c r="AA15" s="16">
        <v>0</v>
      </c>
      <c r="AB15" s="16">
        <v>0</v>
      </c>
      <c r="AC15" s="16">
        <v>980</v>
      </c>
      <c r="AD15" s="16">
        <v>827.351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517</v>
      </c>
      <c r="AP15" s="16">
        <v>350</v>
      </c>
      <c r="AQ15" s="16">
        <f t="shared" si="6"/>
        <v>1195.8999999999996</v>
      </c>
      <c r="AR15" s="16">
        <f t="shared" si="7"/>
        <v>1004</v>
      </c>
      <c r="AS15" s="16">
        <v>7395.9</v>
      </c>
      <c r="AT15" s="16">
        <v>6744.5</v>
      </c>
      <c r="AU15" s="16">
        <v>0</v>
      </c>
      <c r="AV15" s="16">
        <v>0</v>
      </c>
      <c r="AW15" s="16">
        <v>7295.9</v>
      </c>
      <c r="AX15" s="16">
        <v>6731.5</v>
      </c>
      <c r="AY15" s="16">
        <v>0</v>
      </c>
      <c r="AZ15" s="16">
        <v>0</v>
      </c>
      <c r="BA15" s="16">
        <v>6200</v>
      </c>
      <c r="BB15" s="16">
        <v>5740.5</v>
      </c>
      <c r="BC15" s="16">
        <v>14920.326300000001</v>
      </c>
      <c r="BD15" s="16">
        <v>14528</v>
      </c>
      <c r="BE15" s="16">
        <v>1170</v>
      </c>
      <c r="BF15" s="16">
        <v>1102.74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</row>
    <row r="16" spans="1:66">
      <c r="A16" s="15">
        <v>7</v>
      </c>
      <c r="B16" s="21" t="s">
        <v>51</v>
      </c>
      <c r="C16" s="16">
        <f t="shared" si="0"/>
        <v>0</v>
      </c>
      <c r="D16" s="16">
        <f t="shared" si="1"/>
        <v>7622.4120000000003</v>
      </c>
      <c r="E16" s="16">
        <f t="shared" si="2"/>
        <v>0</v>
      </c>
      <c r="F16" s="16">
        <f t="shared" si="3"/>
        <v>7622.4120000000003</v>
      </c>
      <c r="G16" s="16">
        <f t="shared" si="4"/>
        <v>0</v>
      </c>
      <c r="H16" s="16">
        <f t="shared" si="5"/>
        <v>0</v>
      </c>
      <c r="I16" s="16">
        <v>0</v>
      </c>
      <c r="J16" s="16">
        <v>7289.4160000000002</v>
      </c>
      <c r="K16" s="16">
        <v>0</v>
      </c>
      <c r="L16" s="16">
        <v>0</v>
      </c>
      <c r="M16" s="16">
        <v>0</v>
      </c>
      <c r="N16" s="16">
        <v>332.99599999999998</v>
      </c>
      <c r="O16" s="16">
        <v>0</v>
      </c>
      <c r="P16" s="16">
        <v>38.996000000000002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195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99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f t="shared" si="6"/>
        <v>0</v>
      </c>
      <c r="AR16" s="16">
        <f t="shared" si="7"/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</row>
    <row r="17" spans="1:66">
      <c r="A17" s="15">
        <v>8</v>
      </c>
      <c r="B17" s="21" t="s">
        <v>52</v>
      </c>
      <c r="C17" s="16">
        <f t="shared" si="0"/>
        <v>52577.350200000001</v>
      </c>
      <c r="D17" s="16">
        <f t="shared" si="1"/>
        <v>43392.197099999998</v>
      </c>
      <c r="E17" s="16">
        <f t="shared" si="2"/>
        <v>32629.5</v>
      </c>
      <c r="F17" s="16">
        <f t="shared" si="3"/>
        <v>25942.541099999999</v>
      </c>
      <c r="G17" s="16">
        <f t="shared" si="4"/>
        <v>19947.850200000001</v>
      </c>
      <c r="H17" s="16">
        <f t="shared" si="5"/>
        <v>17449.655999999999</v>
      </c>
      <c r="I17" s="16">
        <v>18000</v>
      </c>
      <c r="J17" s="16">
        <v>16668.011999999999</v>
      </c>
      <c r="K17" s="16">
        <v>0</v>
      </c>
      <c r="L17" s="16">
        <v>0</v>
      </c>
      <c r="M17" s="16">
        <v>7270</v>
      </c>
      <c r="N17" s="16">
        <v>3799.5291000000002</v>
      </c>
      <c r="O17" s="16">
        <v>720</v>
      </c>
      <c r="P17" s="16">
        <v>717.97609999999997</v>
      </c>
      <c r="Q17" s="16">
        <v>420</v>
      </c>
      <c r="R17" s="16">
        <v>0</v>
      </c>
      <c r="S17" s="16">
        <v>300</v>
      </c>
      <c r="T17" s="16">
        <v>234</v>
      </c>
      <c r="U17" s="16">
        <v>380</v>
      </c>
      <c r="V17" s="16">
        <v>0</v>
      </c>
      <c r="W17" s="16">
        <v>2730</v>
      </c>
      <c r="X17" s="16">
        <v>1351.546</v>
      </c>
      <c r="Y17" s="16">
        <v>2430</v>
      </c>
      <c r="Z17" s="16">
        <v>1284.546</v>
      </c>
      <c r="AA17" s="16">
        <v>700</v>
      </c>
      <c r="AB17" s="16">
        <v>95.302000000000007</v>
      </c>
      <c r="AC17" s="16">
        <v>1920</v>
      </c>
      <c r="AD17" s="16">
        <v>1400.7049999999999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1500</v>
      </c>
      <c r="AP17" s="16">
        <v>975</v>
      </c>
      <c r="AQ17" s="16">
        <f t="shared" si="6"/>
        <v>5859.5</v>
      </c>
      <c r="AR17" s="16">
        <f t="shared" si="7"/>
        <v>4500</v>
      </c>
      <c r="AS17" s="16">
        <v>5859.5</v>
      </c>
      <c r="AT17" s="16">
        <v>4500</v>
      </c>
      <c r="AU17" s="16">
        <v>0</v>
      </c>
      <c r="AV17" s="16">
        <v>0</v>
      </c>
      <c r="AW17" s="16">
        <v>5759.5</v>
      </c>
      <c r="AX17" s="16">
        <v>4500</v>
      </c>
      <c r="AY17" s="16">
        <v>0</v>
      </c>
      <c r="AZ17" s="16">
        <v>0</v>
      </c>
      <c r="BA17" s="16">
        <v>0</v>
      </c>
      <c r="BB17" s="16">
        <v>0</v>
      </c>
      <c r="BC17" s="16">
        <v>19802.850200000001</v>
      </c>
      <c r="BD17" s="16">
        <v>17333.599999999999</v>
      </c>
      <c r="BE17" s="16">
        <v>145</v>
      </c>
      <c r="BF17" s="16">
        <v>145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-28.943999999999999</v>
      </c>
      <c r="BM17" s="16">
        <v>0</v>
      </c>
      <c r="BN17" s="16">
        <v>0</v>
      </c>
    </row>
    <row r="18" spans="1:66">
      <c r="A18" s="15">
        <v>9</v>
      </c>
      <c r="B18" s="21" t="s">
        <v>53</v>
      </c>
      <c r="C18" s="16">
        <f t="shared" si="0"/>
        <v>47476.2215</v>
      </c>
      <c r="D18" s="16">
        <f t="shared" si="1"/>
        <v>33892.614999999998</v>
      </c>
      <c r="E18" s="16">
        <f t="shared" si="2"/>
        <v>39458.699999999997</v>
      </c>
      <c r="F18" s="16">
        <f t="shared" si="3"/>
        <v>37580.633999999998</v>
      </c>
      <c r="G18" s="16">
        <f t="shared" si="4"/>
        <v>8017.5214999999989</v>
      </c>
      <c r="H18" s="16">
        <f t="shared" si="5"/>
        <v>-3688.0189999999984</v>
      </c>
      <c r="I18" s="16">
        <v>22300</v>
      </c>
      <c r="J18" s="16">
        <v>22228.749</v>
      </c>
      <c r="K18" s="16">
        <v>0</v>
      </c>
      <c r="L18" s="16">
        <v>0</v>
      </c>
      <c r="M18" s="16">
        <v>13857.7</v>
      </c>
      <c r="N18" s="16">
        <v>13133.51</v>
      </c>
      <c r="O18" s="16">
        <v>1896</v>
      </c>
      <c r="P18" s="16">
        <v>1697.518</v>
      </c>
      <c r="Q18" s="16">
        <v>0</v>
      </c>
      <c r="R18" s="16">
        <v>0</v>
      </c>
      <c r="S18" s="16">
        <v>260</v>
      </c>
      <c r="T18" s="16">
        <v>236.392</v>
      </c>
      <c r="U18" s="16">
        <v>150</v>
      </c>
      <c r="V18" s="16">
        <v>150</v>
      </c>
      <c r="W18" s="16">
        <v>7897.7</v>
      </c>
      <c r="X18" s="16">
        <v>7730</v>
      </c>
      <c r="Y18" s="16">
        <v>7647.7</v>
      </c>
      <c r="Z18" s="16">
        <v>7636</v>
      </c>
      <c r="AA18" s="16">
        <v>1190</v>
      </c>
      <c r="AB18" s="16">
        <v>957.3</v>
      </c>
      <c r="AC18" s="16">
        <v>2364</v>
      </c>
      <c r="AD18" s="16">
        <v>2327.3000000000002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650</v>
      </c>
      <c r="AP18" s="16">
        <v>631</v>
      </c>
      <c r="AQ18" s="16">
        <f t="shared" si="6"/>
        <v>2651</v>
      </c>
      <c r="AR18" s="16">
        <f t="shared" si="7"/>
        <v>1587.375</v>
      </c>
      <c r="AS18" s="16">
        <v>2651</v>
      </c>
      <c r="AT18" s="16">
        <v>1587.375</v>
      </c>
      <c r="AU18" s="16">
        <v>0</v>
      </c>
      <c r="AV18" s="16">
        <v>0</v>
      </c>
      <c r="AW18" s="16">
        <v>2500</v>
      </c>
      <c r="AX18" s="16">
        <v>1578.375</v>
      </c>
      <c r="AY18" s="16">
        <v>0</v>
      </c>
      <c r="AZ18" s="16">
        <v>0</v>
      </c>
      <c r="BA18" s="16">
        <v>0</v>
      </c>
      <c r="BB18" s="16">
        <v>0</v>
      </c>
      <c r="BC18" s="16">
        <v>19406.2</v>
      </c>
      <c r="BD18" s="16">
        <v>7913.701</v>
      </c>
      <c r="BE18" s="16">
        <v>1322.5215000000001</v>
      </c>
      <c r="BF18" s="16">
        <v>1020.5</v>
      </c>
      <c r="BG18" s="16">
        <v>0</v>
      </c>
      <c r="BH18" s="16">
        <v>0</v>
      </c>
      <c r="BI18" s="16">
        <v>0</v>
      </c>
      <c r="BJ18" s="16">
        <v>0</v>
      </c>
      <c r="BK18" s="16">
        <v>-12711.2</v>
      </c>
      <c r="BL18" s="16">
        <v>-12622.22</v>
      </c>
      <c r="BM18" s="16">
        <v>0</v>
      </c>
      <c r="BN18" s="16">
        <v>0</v>
      </c>
    </row>
    <row r="19" spans="1:66">
      <c r="A19" s="15">
        <v>10</v>
      </c>
      <c r="B19" s="21" t="s">
        <v>54</v>
      </c>
      <c r="C19" s="16">
        <f t="shared" si="0"/>
        <v>32413.993300000002</v>
      </c>
      <c r="D19" s="16">
        <f t="shared" si="1"/>
        <v>27106.667999999998</v>
      </c>
      <c r="E19" s="16">
        <f t="shared" si="2"/>
        <v>14516.699999999999</v>
      </c>
      <c r="F19" s="16">
        <f t="shared" si="3"/>
        <v>9666.6679999999997</v>
      </c>
      <c r="G19" s="16">
        <f t="shared" si="4"/>
        <v>17897.293300000001</v>
      </c>
      <c r="H19" s="16">
        <f t="shared" si="5"/>
        <v>17440</v>
      </c>
      <c r="I19" s="16">
        <v>10650</v>
      </c>
      <c r="J19" s="16">
        <v>8770.7160000000003</v>
      </c>
      <c r="K19" s="16">
        <v>0</v>
      </c>
      <c r="L19" s="16">
        <v>0</v>
      </c>
      <c r="M19" s="16">
        <v>1781.3</v>
      </c>
      <c r="N19" s="16">
        <v>562.15200000000004</v>
      </c>
      <c r="O19" s="16">
        <v>100</v>
      </c>
      <c r="P19" s="16">
        <v>61.451999999999998</v>
      </c>
      <c r="Q19" s="16">
        <v>277.8</v>
      </c>
      <c r="R19" s="16">
        <v>0</v>
      </c>
      <c r="S19" s="16">
        <v>100</v>
      </c>
      <c r="T19" s="16">
        <v>71.5</v>
      </c>
      <c r="U19" s="16">
        <v>100</v>
      </c>
      <c r="V19" s="16">
        <v>0</v>
      </c>
      <c r="W19" s="16">
        <v>653.5</v>
      </c>
      <c r="X19" s="16">
        <v>197.5</v>
      </c>
      <c r="Y19" s="16">
        <v>500</v>
      </c>
      <c r="Z19" s="16">
        <v>190</v>
      </c>
      <c r="AA19" s="16">
        <v>0</v>
      </c>
      <c r="AB19" s="16">
        <v>0</v>
      </c>
      <c r="AC19" s="16">
        <v>550</v>
      </c>
      <c r="AD19" s="16">
        <v>231.7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280</v>
      </c>
      <c r="AP19" s="16">
        <v>275</v>
      </c>
      <c r="AQ19" s="16">
        <f t="shared" si="6"/>
        <v>1805.4</v>
      </c>
      <c r="AR19" s="16">
        <f t="shared" si="7"/>
        <v>58.8</v>
      </c>
      <c r="AS19" s="16">
        <v>1805.4</v>
      </c>
      <c r="AT19" s="16">
        <v>58.8</v>
      </c>
      <c r="AU19" s="16">
        <v>0</v>
      </c>
      <c r="AV19" s="16">
        <v>0</v>
      </c>
      <c r="AW19" s="16">
        <v>1705.4</v>
      </c>
      <c r="AX19" s="16">
        <v>30</v>
      </c>
      <c r="AY19" s="16">
        <v>0</v>
      </c>
      <c r="AZ19" s="16">
        <v>0</v>
      </c>
      <c r="BA19" s="16">
        <v>0</v>
      </c>
      <c r="BB19" s="16">
        <v>0</v>
      </c>
      <c r="BC19" s="16">
        <v>17825.293300000001</v>
      </c>
      <c r="BD19" s="16">
        <v>17368</v>
      </c>
      <c r="BE19" s="16">
        <v>72</v>
      </c>
      <c r="BF19" s="16">
        <v>72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</row>
    <row r="20" spans="1:66">
      <c r="A20" s="15">
        <v>11</v>
      </c>
      <c r="B20" s="21" t="s">
        <v>55</v>
      </c>
      <c r="C20" s="16">
        <f t="shared" si="0"/>
        <v>7554.3851999999997</v>
      </c>
      <c r="D20" s="16">
        <f t="shared" si="1"/>
        <v>6506.3649999999998</v>
      </c>
      <c r="E20" s="16">
        <f t="shared" si="2"/>
        <v>7450.2</v>
      </c>
      <c r="F20" s="16">
        <f t="shared" si="3"/>
        <v>6405.3649999999998</v>
      </c>
      <c r="G20" s="16">
        <f t="shared" si="4"/>
        <v>104.18519999999999</v>
      </c>
      <c r="H20" s="16">
        <f t="shared" si="5"/>
        <v>101</v>
      </c>
      <c r="I20" s="16">
        <v>6500.2</v>
      </c>
      <c r="J20" s="16">
        <v>5630.165</v>
      </c>
      <c r="K20" s="16">
        <v>0</v>
      </c>
      <c r="L20" s="16">
        <v>0</v>
      </c>
      <c r="M20" s="16">
        <v>530</v>
      </c>
      <c r="N20" s="16">
        <v>375</v>
      </c>
      <c r="O20" s="16">
        <v>0</v>
      </c>
      <c r="P20" s="16">
        <v>0</v>
      </c>
      <c r="Q20" s="16">
        <v>108</v>
      </c>
      <c r="R20" s="16">
        <v>0</v>
      </c>
      <c r="S20" s="16">
        <v>102</v>
      </c>
      <c r="T20" s="16">
        <v>102</v>
      </c>
      <c r="U20" s="16">
        <v>0</v>
      </c>
      <c r="V20" s="16">
        <v>0</v>
      </c>
      <c r="W20" s="16">
        <v>200</v>
      </c>
      <c r="X20" s="16">
        <v>180</v>
      </c>
      <c r="Y20" s="16">
        <v>180</v>
      </c>
      <c r="Z20" s="16">
        <v>180</v>
      </c>
      <c r="AA20" s="16">
        <v>0</v>
      </c>
      <c r="AB20" s="16">
        <v>0</v>
      </c>
      <c r="AC20" s="16">
        <v>120</v>
      </c>
      <c r="AD20" s="16">
        <v>93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50</v>
      </c>
      <c r="AP20" s="16">
        <v>50</v>
      </c>
      <c r="AQ20" s="16">
        <f t="shared" si="6"/>
        <v>370</v>
      </c>
      <c r="AR20" s="16">
        <f t="shared" si="7"/>
        <v>350.2</v>
      </c>
      <c r="AS20" s="16">
        <v>370</v>
      </c>
      <c r="AT20" s="16">
        <v>350.2</v>
      </c>
      <c r="AU20" s="16">
        <v>0</v>
      </c>
      <c r="AV20" s="16">
        <v>0</v>
      </c>
      <c r="AW20" s="16">
        <v>370</v>
      </c>
      <c r="AX20" s="16">
        <v>350.2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104.18519999999999</v>
      </c>
      <c r="BF20" s="16">
        <v>101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</row>
    <row r="21" spans="1:66">
      <c r="A21" s="15">
        <v>12</v>
      </c>
      <c r="B21" s="21" t="s">
        <v>56</v>
      </c>
      <c r="C21" s="16">
        <f t="shared" si="0"/>
        <v>195660.47330000001</v>
      </c>
      <c r="D21" s="16">
        <f t="shared" si="1"/>
        <v>173608.3799</v>
      </c>
      <c r="E21" s="16">
        <f t="shared" si="2"/>
        <v>83867.100000000006</v>
      </c>
      <c r="F21" s="16">
        <f t="shared" si="3"/>
        <v>61440.1276</v>
      </c>
      <c r="G21" s="16">
        <f t="shared" si="4"/>
        <v>125143.37330000001</v>
      </c>
      <c r="H21" s="16">
        <f t="shared" si="5"/>
        <v>115325.25229999999</v>
      </c>
      <c r="I21" s="16">
        <v>25400</v>
      </c>
      <c r="J21" s="16">
        <v>22340.315999999999</v>
      </c>
      <c r="K21" s="16">
        <v>0</v>
      </c>
      <c r="L21" s="16">
        <v>0</v>
      </c>
      <c r="M21" s="16">
        <v>40267.1</v>
      </c>
      <c r="N21" s="16">
        <v>33391.561600000001</v>
      </c>
      <c r="O21" s="16">
        <v>2977.9</v>
      </c>
      <c r="P21" s="16">
        <v>2739.7429000000002</v>
      </c>
      <c r="Q21" s="16">
        <v>0</v>
      </c>
      <c r="R21" s="16">
        <v>0</v>
      </c>
      <c r="S21" s="16">
        <v>300</v>
      </c>
      <c r="T21" s="16">
        <v>207.98599999999999</v>
      </c>
      <c r="U21" s="16">
        <v>150</v>
      </c>
      <c r="V21" s="16">
        <v>22</v>
      </c>
      <c r="W21" s="16">
        <v>28884</v>
      </c>
      <c r="X21" s="16">
        <v>25593.385999999999</v>
      </c>
      <c r="Y21" s="16">
        <v>28384</v>
      </c>
      <c r="Z21" s="16">
        <v>25310.786</v>
      </c>
      <c r="AA21" s="16">
        <v>1600</v>
      </c>
      <c r="AB21" s="16">
        <v>1282.8</v>
      </c>
      <c r="AC21" s="16">
        <v>5355.2</v>
      </c>
      <c r="AD21" s="16">
        <v>2824.6466999999998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1800</v>
      </c>
      <c r="AL21" s="16">
        <v>0</v>
      </c>
      <c r="AM21" s="16">
        <v>0</v>
      </c>
      <c r="AN21" s="16">
        <v>0</v>
      </c>
      <c r="AO21" s="16">
        <v>2000</v>
      </c>
      <c r="AP21" s="16">
        <v>1935</v>
      </c>
      <c r="AQ21" s="16">
        <f t="shared" si="6"/>
        <v>1050</v>
      </c>
      <c r="AR21" s="16">
        <f t="shared" si="7"/>
        <v>616.25</v>
      </c>
      <c r="AS21" s="16">
        <v>14400</v>
      </c>
      <c r="AT21" s="16">
        <v>3773.25</v>
      </c>
      <c r="AU21" s="16">
        <v>0</v>
      </c>
      <c r="AV21" s="16">
        <v>0</v>
      </c>
      <c r="AW21" s="16">
        <v>14200</v>
      </c>
      <c r="AX21" s="16">
        <v>3754.6</v>
      </c>
      <c r="AY21" s="16">
        <v>0</v>
      </c>
      <c r="AZ21" s="16">
        <v>0</v>
      </c>
      <c r="BA21" s="16">
        <v>13350</v>
      </c>
      <c r="BB21" s="16">
        <v>3157</v>
      </c>
      <c r="BC21" s="16">
        <v>139093.37330000001</v>
      </c>
      <c r="BD21" s="16">
        <v>129443.984</v>
      </c>
      <c r="BE21" s="16">
        <v>33250</v>
      </c>
      <c r="BF21" s="16">
        <v>33188.8943</v>
      </c>
      <c r="BG21" s="16">
        <v>0</v>
      </c>
      <c r="BH21" s="16">
        <v>0</v>
      </c>
      <c r="BI21" s="16">
        <v>0</v>
      </c>
      <c r="BJ21" s="16">
        <v>0</v>
      </c>
      <c r="BK21" s="16">
        <v>-47200</v>
      </c>
      <c r="BL21" s="16">
        <v>-47307.625999999997</v>
      </c>
      <c r="BM21" s="16">
        <v>0</v>
      </c>
      <c r="BN21" s="16">
        <v>0</v>
      </c>
    </row>
    <row r="22" spans="1:66" s="17" customFormat="1" ht="13.5">
      <c r="A22" s="15">
        <v>13</v>
      </c>
      <c r="B22" s="22" t="s">
        <v>57</v>
      </c>
      <c r="C22" s="16">
        <f t="shared" si="0"/>
        <v>151514.53229999999</v>
      </c>
      <c r="D22" s="16">
        <f t="shared" si="1"/>
        <v>151394.89559999999</v>
      </c>
      <c r="E22" s="16">
        <f t="shared" si="2"/>
        <v>119260.9</v>
      </c>
      <c r="F22" s="16">
        <f t="shared" si="3"/>
        <v>119142.2436</v>
      </c>
      <c r="G22" s="16">
        <f t="shared" si="4"/>
        <v>46495.032299999999</v>
      </c>
      <c r="H22" s="16">
        <f t="shared" si="5"/>
        <v>46392.652000000002</v>
      </c>
      <c r="I22" s="16">
        <v>39883.4</v>
      </c>
      <c r="J22" s="16">
        <v>39873.339999999997</v>
      </c>
      <c r="K22" s="16">
        <v>0</v>
      </c>
      <c r="L22" s="16">
        <v>0</v>
      </c>
      <c r="M22" s="16">
        <v>53397.2</v>
      </c>
      <c r="N22" s="16">
        <v>53391.262600000002</v>
      </c>
      <c r="O22" s="16">
        <v>4717.3</v>
      </c>
      <c r="P22" s="16">
        <v>4717.2060000000001</v>
      </c>
      <c r="Q22" s="16">
        <v>2160</v>
      </c>
      <c r="R22" s="16">
        <v>2160</v>
      </c>
      <c r="S22" s="16">
        <v>207.6</v>
      </c>
      <c r="T22" s="16">
        <v>207.50899999999999</v>
      </c>
      <c r="U22" s="16">
        <v>12</v>
      </c>
      <c r="V22" s="16">
        <v>12</v>
      </c>
      <c r="W22" s="16">
        <v>25659.200000000001</v>
      </c>
      <c r="X22" s="16">
        <v>25654.16</v>
      </c>
      <c r="Y22" s="16">
        <v>25468</v>
      </c>
      <c r="Z22" s="16">
        <v>25462.959999999999</v>
      </c>
      <c r="AA22" s="16">
        <v>10543</v>
      </c>
      <c r="AB22" s="16">
        <v>10542.596600000001</v>
      </c>
      <c r="AC22" s="16">
        <v>9996.1</v>
      </c>
      <c r="AD22" s="16">
        <v>9995.7909999999993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1812.4</v>
      </c>
      <c r="AP22" s="16">
        <v>1811.44</v>
      </c>
      <c r="AQ22" s="16">
        <f t="shared" si="6"/>
        <v>9926.5000000000018</v>
      </c>
      <c r="AR22" s="16">
        <f t="shared" si="7"/>
        <v>9926.2010000000009</v>
      </c>
      <c r="AS22" s="16">
        <v>24167.9</v>
      </c>
      <c r="AT22" s="16">
        <v>24066.201000000001</v>
      </c>
      <c r="AU22" s="16">
        <v>0</v>
      </c>
      <c r="AV22" s="16">
        <v>0</v>
      </c>
      <c r="AW22" s="16">
        <v>24117.9</v>
      </c>
      <c r="AX22" s="16">
        <v>24016.201000000001</v>
      </c>
      <c r="AY22" s="16">
        <v>0</v>
      </c>
      <c r="AZ22" s="16">
        <v>0</v>
      </c>
      <c r="BA22" s="16">
        <v>14241.4</v>
      </c>
      <c r="BB22" s="16">
        <v>14140</v>
      </c>
      <c r="BC22" s="16">
        <v>45138.032299999999</v>
      </c>
      <c r="BD22" s="16">
        <v>45117.760000000002</v>
      </c>
      <c r="BE22" s="16">
        <v>1357</v>
      </c>
      <c r="BF22" s="16">
        <v>1357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-82.108000000000004</v>
      </c>
      <c r="BM22" s="16">
        <v>0</v>
      </c>
      <c r="BN22" s="16">
        <v>0</v>
      </c>
    </row>
    <row r="23" spans="1:66">
      <c r="A23" s="15">
        <v>14</v>
      </c>
      <c r="B23" s="21" t="s">
        <v>58</v>
      </c>
      <c r="C23" s="16">
        <f t="shared" si="0"/>
        <v>14620.562099999999</v>
      </c>
      <c r="D23" s="16">
        <f t="shared" si="1"/>
        <v>13040.441999999999</v>
      </c>
      <c r="E23" s="16">
        <f t="shared" si="2"/>
        <v>13719.5</v>
      </c>
      <c r="F23" s="16">
        <f t="shared" si="3"/>
        <v>12240.441999999999</v>
      </c>
      <c r="G23" s="16">
        <f t="shared" si="4"/>
        <v>901.06209999999999</v>
      </c>
      <c r="H23" s="16">
        <f t="shared" si="5"/>
        <v>800</v>
      </c>
      <c r="I23" s="16">
        <v>11520</v>
      </c>
      <c r="J23" s="16">
        <v>11130.281999999999</v>
      </c>
      <c r="K23" s="16">
        <v>0</v>
      </c>
      <c r="L23" s="16">
        <v>0</v>
      </c>
      <c r="M23" s="16">
        <v>1492</v>
      </c>
      <c r="N23" s="16">
        <v>1015.16</v>
      </c>
      <c r="O23" s="16">
        <v>300</v>
      </c>
      <c r="P23" s="16">
        <v>177.4</v>
      </c>
      <c r="Q23" s="16">
        <v>130</v>
      </c>
      <c r="R23" s="16">
        <v>0</v>
      </c>
      <c r="S23" s="16">
        <v>72</v>
      </c>
      <c r="T23" s="16">
        <v>66</v>
      </c>
      <c r="U23" s="16">
        <v>0</v>
      </c>
      <c r="V23" s="16">
        <v>0</v>
      </c>
      <c r="W23" s="16">
        <v>290</v>
      </c>
      <c r="X23" s="16">
        <v>72</v>
      </c>
      <c r="Y23" s="16">
        <v>240</v>
      </c>
      <c r="Z23" s="16">
        <v>72</v>
      </c>
      <c r="AA23" s="16">
        <v>0</v>
      </c>
      <c r="AB23" s="16">
        <v>0</v>
      </c>
      <c r="AC23" s="16">
        <v>100</v>
      </c>
      <c r="AD23" s="16">
        <v>99.76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f t="shared" si="6"/>
        <v>707.5</v>
      </c>
      <c r="AR23" s="16">
        <f t="shared" si="7"/>
        <v>95</v>
      </c>
      <c r="AS23" s="16">
        <v>707.5</v>
      </c>
      <c r="AT23" s="16">
        <v>95</v>
      </c>
      <c r="AU23" s="16">
        <v>0</v>
      </c>
      <c r="AV23" s="16">
        <v>0</v>
      </c>
      <c r="AW23" s="16">
        <v>707.5</v>
      </c>
      <c r="AX23" s="16">
        <v>95</v>
      </c>
      <c r="AY23" s="16">
        <v>0</v>
      </c>
      <c r="AZ23" s="16">
        <v>0</v>
      </c>
      <c r="BA23" s="16">
        <v>0</v>
      </c>
      <c r="BB23" s="16">
        <v>0</v>
      </c>
      <c r="BC23" s="16">
        <v>901.06209999999999</v>
      </c>
      <c r="BD23" s="16">
        <v>800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</row>
    <row r="24" spans="1:66">
      <c r="A24" s="15">
        <v>15</v>
      </c>
      <c r="B24" s="21" t="s">
        <v>59</v>
      </c>
      <c r="C24" s="16">
        <f t="shared" si="0"/>
        <v>88898.974700000006</v>
      </c>
      <c r="D24" s="16">
        <f t="shared" si="1"/>
        <v>84253.121999999988</v>
      </c>
      <c r="E24" s="16">
        <f t="shared" si="2"/>
        <v>72549.200000000012</v>
      </c>
      <c r="F24" s="16">
        <f t="shared" si="3"/>
        <v>67943.384999999995</v>
      </c>
      <c r="G24" s="16">
        <f t="shared" si="4"/>
        <v>18012.774699999998</v>
      </c>
      <c r="H24" s="16">
        <f t="shared" si="5"/>
        <v>17104.037</v>
      </c>
      <c r="I24" s="16">
        <v>34836.1</v>
      </c>
      <c r="J24" s="16">
        <v>34703.703999999998</v>
      </c>
      <c r="K24" s="16">
        <v>0</v>
      </c>
      <c r="L24" s="16">
        <v>0</v>
      </c>
      <c r="M24" s="16">
        <v>31670</v>
      </c>
      <c r="N24" s="16">
        <v>29102.881000000001</v>
      </c>
      <c r="O24" s="16">
        <v>1600</v>
      </c>
      <c r="P24" s="16">
        <v>1369.7380000000001</v>
      </c>
      <c r="Q24" s="16">
        <v>1070</v>
      </c>
      <c r="R24" s="16">
        <v>781</v>
      </c>
      <c r="S24" s="16">
        <v>450</v>
      </c>
      <c r="T24" s="16">
        <v>156.5</v>
      </c>
      <c r="U24" s="16">
        <v>850</v>
      </c>
      <c r="V24" s="16">
        <v>714.4</v>
      </c>
      <c r="W24" s="16">
        <v>22360</v>
      </c>
      <c r="X24" s="16">
        <v>21273.053</v>
      </c>
      <c r="Y24" s="16">
        <v>20960</v>
      </c>
      <c r="Z24" s="16">
        <v>20285.453000000001</v>
      </c>
      <c r="AA24" s="16">
        <v>1570</v>
      </c>
      <c r="AB24" s="16">
        <v>1519.6</v>
      </c>
      <c r="AC24" s="16">
        <v>3570</v>
      </c>
      <c r="AD24" s="16">
        <v>3268.59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2832</v>
      </c>
      <c r="AP24" s="16">
        <v>2289</v>
      </c>
      <c r="AQ24" s="16">
        <f t="shared" si="6"/>
        <v>1548.1</v>
      </c>
      <c r="AR24" s="16">
        <f t="shared" si="7"/>
        <v>1053.5</v>
      </c>
      <c r="AS24" s="16">
        <v>3211.1</v>
      </c>
      <c r="AT24" s="16">
        <v>1847.8</v>
      </c>
      <c r="AU24" s="16">
        <v>0</v>
      </c>
      <c r="AV24" s="16">
        <v>0</v>
      </c>
      <c r="AW24" s="16">
        <v>3211.1</v>
      </c>
      <c r="AX24" s="16">
        <v>1847.8</v>
      </c>
      <c r="AY24" s="16">
        <v>0</v>
      </c>
      <c r="AZ24" s="16">
        <v>0</v>
      </c>
      <c r="BA24" s="16">
        <v>1663</v>
      </c>
      <c r="BB24" s="16">
        <v>794.3</v>
      </c>
      <c r="BC24" s="16">
        <v>10325.799999999999</v>
      </c>
      <c r="BD24" s="16">
        <v>9912.2070000000003</v>
      </c>
      <c r="BE24" s="16">
        <v>7686.9746999999998</v>
      </c>
      <c r="BF24" s="16">
        <v>7686.857</v>
      </c>
      <c r="BG24" s="16">
        <v>0</v>
      </c>
      <c r="BH24" s="16">
        <v>0</v>
      </c>
      <c r="BI24" s="16">
        <v>0</v>
      </c>
      <c r="BJ24" s="16">
        <v>-70.158000000000001</v>
      </c>
      <c r="BK24" s="16">
        <v>0</v>
      </c>
      <c r="BL24" s="16">
        <v>-424.86900000000003</v>
      </c>
      <c r="BM24" s="16">
        <v>0</v>
      </c>
      <c r="BN24" s="16">
        <v>0</v>
      </c>
    </row>
    <row r="25" spans="1:66" s="17" customFormat="1" ht="13.5">
      <c r="A25" s="15">
        <v>16</v>
      </c>
      <c r="B25" s="22" t="s">
        <v>60</v>
      </c>
      <c r="C25" s="16">
        <f t="shared" si="0"/>
        <v>790987.43599999999</v>
      </c>
      <c r="D25" s="16">
        <f t="shared" si="1"/>
        <v>677715.5098</v>
      </c>
      <c r="E25" s="16">
        <f t="shared" si="2"/>
        <v>649875.70109999995</v>
      </c>
      <c r="F25" s="16">
        <f t="shared" si="3"/>
        <v>621693.97560000001</v>
      </c>
      <c r="G25" s="16">
        <f t="shared" si="4"/>
        <v>227541.73489999998</v>
      </c>
      <c r="H25" s="16">
        <f t="shared" si="5"/>
        <v>142451.53419999999</v>
      </c>
      <c r="I25" s="16">
        <v>70596.100000000006</v>
      </c>
      <c r="J25" s="16">
        <v>67491.224000000002</v>
      </c>
      <c r="K25" s="16">
        <v>0</v>
      </c>
      <c r="L25" s="16">
        <v>0</v>
      </c>
      <c r="M25" s="16">
        <v>94951.502099999998</v>
      </c>
      <c r="N25" s="16">
        <v>84655.486600000004</v>
      </c>
      <c r="O25" s="16">
        <v>9825.3129000000008</v>
      </c>
      <c r="P25" s="16">
        <v>8124.7695000000003</v>
      </c>
      <c r="Q25" s="16">
        <v>129.95349999999999</v>
      </c>
      <c r="R25" s="16">
        <v>116.1884</v>
      </c>
      <c r="S25" s="16">
        <v>1491.6357</v>
      </c>
      <c r="T25" s="16">
        <v>1002.2917</v>
      </c>
      <c r="U25" s="16">
        <v>600</v>
      </c>
      <c r="V25" s="16">
        <v>204</v>
      </c>
      <c r="W25" s="16">
        <v>20883.400000000001</v>
      </c>
      <c r="X25" s="16">
        <v>18045.831900000001</v>
      </c>
      <c r="Y25" s="16">
        <v>14400</v>
      </c>
      <c r="Z25" s="16">
        <v>13362</v>
      </c>
      <c r="AA25" s="16">
        <v>24010</v>
      </c>
      <c r="AB25" s="16">
        <v>22916.042099999999</v>
      </c>
      <c r="AC25" s="16">
        <v>31895</v>
      </c>
      <c r="AD25" s="16">
        <v>28198.187099999999</v>
      </c>
      <c r="AE25" s="16">
        <v>0</v>
      </c>
      <c r="AF25" s="16">
        <v>0</v>
      </c>
      <c r="AG25" s="16">
        <v>328726.7</v>
      </c>
      <c r="AH25" s="16">
        <v>316730.14299999998</v>
      </c>
      <c r="AI25" s="16">
        <v>328726.7</v>
      </c>
      <c r="AJ25" s="16">
        <v>316730.14299999998</v>
      </c>
      <c r="AK25" s="16">
        <v>19851.399000000001</v>
      </c>
      <c r="AL25" s="16">
        <v>18517.72</v>
      </c>
      <c r="AM25" s="16">
        <v>10761.398999999999</v>
      </c>
      <c r="AN25" s="16">
        <v>9498.2199999999993</v>
      </c>
      <c r="AO25" s="16">
        <v>10400</v>
      </c>
      <c r="AP25" s="16">
        <v>9566</v>
      </c>
      <c r="AQ25" s="16">
        <f t="shared" si="6"/>
        <v>38920</v>
      </c>
      <c r="AR25" s="16">
        <f t="shared" si="7"/>
        <v>38303.402000000002</v>
      </c>
      <c r="AS25" s="16">
        <v>125350</v>
      </c>
      <c r="AT25" s="16">
        <v>124733.402</v>
      </c>
      <c r="AU25" s="16">
        <v>0</v>
      </c>
      <c r="AV25" s="16">
        <v>0</v>
      </c>
      <c r="AW25" s="16">
        <v>103000</v>
      </c>
      <c r="AX25" s="16">
        <v>102889.072</v>
      </c>
      <c r="AY25" s="16">
        <v>0</v>
      </c>
      <c r="AZ25" s="16">
        <v>0</v>
      </c>
      <c r="BA25" s="16">
        <v>86430</v>
      </c>
      <c r="BB25" s="16">
        <v>86430</v>
      </c>
      <c r="BC25" s="16">
        <v>279792.12109999999</v>
      </c>
      <c r="BD25" s="16">
        <v>114023.4032</v>
      </c>
      <c r="BE25" s="16">
        <v>54520.372000000003</v>
      </c>
      <c r="BF25" s="16">
        <v>41065.021999999997</v>
      </c>
      <c r="BG25" s="16">
        <v>0</v>
      </c>
      <c r="BH25" s="16">
        <v>0</v>
      </c>
      <c r="BI25" s="16">
        <v>0</v>
      </c>
      <c r="BJ25" s="16">
        <v>-990</v>
      </c>
      <c r="BK25" s="16">
        <v>-106770.7582</v>
      </c>
      <c r="BL25" s="16">
        <v>-11646.891</v>
      </c>
      <c r="BM25" s="16">
        <v>0</v>
      </c>
      <c r="BN25" s="16">
        <v>0</v>
      </c>
    </row>
    <row r="26" spans="1:66">
      <c r="A26" s="15">
        <v>17</v>
      </c>
      <c r="B26" s="21" t="s">
        <v>61</v>
      </c>
      <c r="C26" s="16">
        <f t="shared" si="0"/>
        <v>37105.068800000001</v>
      </c>
      <c r="D26" s="16">
        <f t="shared" si="1"/>
        <v>34178.3482</v>
      </c>
      <c r="E26" s="16">
        <f t="shared" si="2"/>
        <v>30184.5</v>
      </c>
      <c r="F26" s="16">
        <f t="shared" si="3"/>
        <v>27257.8174</v>
      </c>
      <c r="G26" s="16">
        <f t="shared" si="4"/>
        <v>9632.74</v>
      </c>
      <c r="H26" s="16">
        <f t="shared" si="5"/>
        <v>9632.7019999999993</v>
      </c>
      <c r="I26" s="16">
        <v>15140.568799999999</v>
      </c>
      <c r="J26" s="16">
        <v>14734.999</v>
      </c>
      <c r="K26" s="16">
        <v>0</v>
      </c>
      <c r="L26" s="16">
        <v>0</v>
      </c>
      <c r="M26" s="16">
        <v>4605.26</v>
      </c>
      <c r="N26" s="16">
        <v>3760.7411999999999</v>
      </c>
      <c r="O26" s="16">
        <v>415</v>
      </c>
      <c r="P26" s="16">
        <v>414.04109999999997</v>
      </c>
      <c r="Q26" s="16">
        <v>770</v>
      </c>
      <c r="R26" s="16">
        <v>729.28629999999998</v>
      </c>
      <c r="S26" s="16">
        <v>50</v>
      </c>
      <c r="T26" s="16">
        <v>48</v>
      </c>
      <c r="U26" s="16">
        <v>200</v>
      </c>
      <c r="V26" s="16">
        <v>185</v>
      </c>
      <c r="W26" s="16">
        <v>585</v>
      </c>
      <c r="X26" s="16">
        <v>51.1</v>
      </c>
      <c r="Y26" s="16">
        <v>0</v>
      </c>
      <c r="Z26" s="16">
        <v>0</v>
      </c>
      <c r="AA26" s="16">
        <v>641.26</v>
      </c>
      <c r="AB26" s="16">
        <v>520</v>
      </c>
      <c r="AC26" s="16">
        <v>1559</v>
      </c>
      <c r="AD26" s="16">
        <v>1557.1138000000001</v>
      </c>
      <c r="AE26" s="16">
        <v>0</v>
      </c>
      <c r="AF26" s="16">
        <v>0</v>
      </c>
      <c r="AG26" s="16">
        <v>5921.5</v>
      </c>
      <c r="AH26" s="16">
        <v>5199.9260000000004</v>
      </c>
      <c r="AI26" s="16">
        <v>5921.5</v>
      </c>
      <c r="AJ26" s="16">
        <v>5199.9260000000004</v>
      </c>
      <c r="AK26" s="16">
        <v>400</v>
      </c>
      <c r="AL26" s="16">
        <v>400</v>
      </c>
      <c r="AM26" s="16">
        <v>400</v>
      </c>
      <c r="AN26" s="16">
        <v>400</v>
      </c>
      <c r="AO26" s="16">
        <v>500</v>
      </c>
      <c r="AP26" s="16">
        <v>320</v>
      </c>
      <c r="AQ26" s="16">
        <f t="shared" si="6"/>
        <v>905</v>
      </c>
      <c r="AR26" s="16">
        <f t="shared" si="7"/>
        <v>129.97999999999956</v>
      </c>
      <c r="AS26" s="16">
        <v>3617.1712000000002</v>
      </c>
      <c r="AT26" s="16">
        <v>2842.1511999999998</v>
      </c>
      <c r="AU26" s="16">
        <v>0</v>
      </c>
      <c r="AV26" s="16">
        <v>0</v>
      </c>
      <c r="AW26" s="16">
        <v>3442.1712000000002</v>
      </c>
      <c r="AX26" s="16">
        <v>2712.1712000000002</v>
      </c>
      <c r="AY26" s="16">
        <v>0</v>
      </c>
      <c r="AZ26" s="16">
        <v>0</v>
      </c>
      <c r="BA26" s="16">
        <v>2712.1712000000002</v>
      </c>
      <c r="BB26" s="16">
        <v>2712.1712000000002</v>
      </c>
      <c r="BC26" s="16">
        <v>9272.74</v>
      </c>
      <c r="BD26" s="16">
        <v>9272.74</v>
      </c>
      <c r="BE26" s="16">
        <v>360</v>
      </c>
      <c r="BF26" s="16">
        <v>360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-3.7999999999999999E-2</v>
      </c>
      <c r="BM26" s="16">
        <v>0</v>
      </c>
      <c r="BN26" s="16">
        <v>0</v>
      </c>
    </row>
    <row r="27" spans="1:66">
      <c r="A27" s="15">
        <v>18</v>
      </c>
      <c r="B27" s="21" t="s">
        <v>62</v>
      </c>
      <c r="C27" s="16">
        <f t="shared" si="0"/>
        <v>18433.9359</v>
      </c>
      <c r="D27" s="16">
        <f t="shared" si="1"/>
        <v>14512.439899999999</v>
      </c>
      <c r="E27" s="16">
        <f t="shared" si="2"/>
        <v>16894</v>
      </c>
      <c r="F27" s="16">
        <f t="shared" si="3"/>
        <v>14368.439899999999</v>
      </c>
      <c r="G27" s="16">
        <f t="shared" si="4"/>
        <v>1939.9358999999999</v>
      </c>
      <c r="H27" s="16">
        <f t="shared" si="5"/>
        <v>144</v>
      </c>
      <c r="I27" s="16">
        <v>11272</v>
      </c>
      <c r="J27" s="16">
        <v>10960</v>
      </c>
      <c r="K27" s="16">
        <v>0</v>
      </c>
      <c r="L27" s="16">
        <v>0</v>
      </c>
      <c r="M27" s="16">
        <v>4333.8</v>
      </c>
      <c r="N27" s="16">
        <v>2992.4398999999999</v>
      </c>
      <c r="O27" s="16">
        <v>1450</v>
      </c>
      <c r="P27" s="16">
        <v>1106.2999</v>
      </c>
      <c r="Q27" s="16">
        <v>730.2</v>
      </c>
      <c r="R27" s="16">
        <v>730.2</v>
      </c>
      <c r="S27" s="16">
        <v>58</v>
      </c>
      <c r="T27" s="16">
        <v>54</v>
      </c>
      <c r="U27" s="16">
        <v>0</v>
      </c>
      <c r="V27" s="16">
        <v>0</v>
      </c>
      <c r="W27" s="16">
        <v>205</v>
      </c>
      <c r="X27" s="16">
        <v>14.4</v>
      </c>
      <c r="Y27" s="16">
        <v>0</v>
      </c>
      <c r="Z27" s="16">
        <v>0</v>
      </c>
      <c r="AA27" s="16">
        <v>1320</v>
      </c>
      <c r="AB27" s="16">
        <v>691.94</v>
      </c>
      <c r="AC27" s="16">
        <v>395.6</v>
      </c>
      <c r="AD27" s="16">
        <v>395.6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80</v>
      </c>
      <c r="AL27" s="16">
        <v>80</v>
      </c>
      <c r="AM27" s="16">
        <v>80</v>
      </c>
      <c r="AN27" s="16">
        <v>80</v>
      </c>
      <c r="AO27" s="16">
        <v>300</v>
      </c>
      <c r="AP27" s="16">
        <v>300</v>
      </c>
      <c r="AQ27" s="16">
        <f t="shared" si="6"/>
        <v>508.20000000000005</v>
      </c>
      <c r="AR27" s="16">
        <f t="shared" si="7"/>
        <v>36</v>
      </c>
      <c r="AS27" s="16">
        <v>908.2</v>
      </c>
      <c r="AT27" s="16">
        <v>36</v>
      </c>
      <c r="AU27" s="16">
        <v>0</v>
      </c>
      <c r="AV27" s="16">
        <v>0</v>
      </c>
      <c r="AW27" s="16">
        <v>850</v>
      </c>
      <c r="AX27" s="16">
        <v>0</v>
      </c>
      <c r="AY27" s="16">
        <v>0</v>
      </c>
      <c r="AZ27" s="16">
        <v>0</v>
      </c>
      <c r="BA27" s="16">
        <v>400</v>
      </c>
      <c r="BB27" s="16">
        <v>0</v>
      </c>
      <c r="BC27" s="16">
        <v>200</v>
      </c>
      <c r="BD27" s="16">
        <v>0</v>
      </c>
      <c r="BE27" s="16">
        <v>2036.9358999999999</v>
      </c>
      <c r="BF27" s="16">
        <v>460</v>
      </c>
      <c r="BG27" s="16">
        <v>0</v>
      </c>
      <c r="BH27" s="16">
        <v>0</v>
      </c>
      <c r="BI27" s="16">
        <v>0</v>
      </c>
      <c r="BJ27" s="16">
        <v>0</v>
      </c>
      <c r="BK27" s="16">
        <v>-297</v>
      </c>
      <c r="BL27" s="16">
        <v>-316</v>
      </c>
      <c r="BM27" s="16">
        <v>0</v>
      </c>
      <c r="BN27" s="16">
        <v>0</v>
      </c>
    </row>
    <row r="28" spans="1:66">
      <c r="A28" s="15">
        <v>19</v>
      </c>
      <c r="B28" s="21" t="s">
        <v>63</v>
      </c>
      <c r="C28" s="16">
        <f t="shared" si="0"/>
        <v>41292.008399999999</v>
      </c>
      <c r="D28" s="16">
        <f t="shared" si="1"/>
        <v>31909.672600000002</v>
      </c>
      <c r="E28" s="16">
        <f t="shared" si="2"/>
        <v>22457.5</v>
      </c>
      <c r="F28" s="16">
        <f t="shared" si="3"/>
        <v>17280.652600000001</v>
      </c>
      <c r="G28" s="16">
        <f t="shared" si="4"/>
        <v>19334.508399999999</v>
      </c>
      <c r="H28" s="16">
        <f t="shared" si="5"/>
        <v>15129.02</v>
      </c>
      <c r="I28" s="16">
        <v>16752</v>
      </c>
      <c r="J28" s="16">
        <v>12255.791999999999</v>
      </c>
      <c r="K28" s="16">
        <v>0</v>
      </c>
      <c r="L28" s="16">
        <v>0</v>
      </c>
      <c r="M28" s="16">
        <v>4519.3</v>
      </c>
      <c r="N28" s="16">
        <v>4148.3606</v>
      </c>
      <c r="O28" s="16">
        <v>1400</v>
      </c>
      <c r="P28" s="16">
        <v>1280.4377999999999</v>
      </c>
      <c r="Q28" s="16">
        <v>1290</v>
      </c>
      <c r="R28" s="16">
        <v>1257.4421</v>
      </c>
      <c r="S28" s="16">
        <v>120</v>
      </c>
      <c r="T28" s="16">
        <v>66.011700000000005</v>
      </c>
      <c r="U28" s="16">
        <v>0</v>
      </c>
      <c r="V28" s="16">
        <v>0</v>
      </c>
      <c r="W28" s="16">
        <v>418.3</v>
      </c>
      <c r="X28" s="16">
        <v>378.9</v>
      </c>
      <c r="Y28" s="16">
        <v>70.8</v>
      </c>
      <c r="Z28" s="16">
        <v>70</v>
      </c>
      <c r="AA28" s="16">
        <v>635</v>
      </c>
      <c r="AB28" s="16">
        <v>530</v>
      </c>
      <c r="AC28" s="16">
        <v>644</v>
      </c>
      <c r="AD28" s="16">
        <v>625.4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425.3</v>
      </c>
      <c r="AP28" s="16">
        <v>300</v>
      </c>
      <c r="AQ28" s="16">
        <f t="shared" si="6"/>
        <v>260.89999999999998</v>
      </c>
      <c r="AR28" s="16">
        <f t="shared" si="7"/>
        <v>76.5</v>
      </c>
      <c r="AS28" s="16">
        <v>760.9</v>
      </c>
      <c r="AT28" s="16">
        <v>576.5</v>
      </c>
      <c r="AU28" s="16">
        <v>0</v>
      </c>
      <c r="AV28" s="16">
        <v>0</v>
      </c>
      <c r="AW28" s="16">
        <v>640.9</v>
      </c>
      <c r="AX28" s="16">
        <v>500</v>
      </c>
      <c r="AY28" s="16">
        <v>0</v>
      </c>
      <c r="AZ28" s="16">
        <v>0</v>
      </c>
      <c r="BA28" s="16">
        <v>500</v>
      </c>
      <c r="BB28" s="16">
        <v>500</v>
      </c>
      <c r="BC28" s="16">
        <v>18333.599999999999</v>
      </c>
      <c r="BD28" s="16">
        <v>18303</v>
      </c>
      <c r="BE28" s="16">
        <v>1000.9084</v>
      </c>
      <c r="BF28" s="16">
        <v>584.72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-3758.7</v>
      </c>
      <c r="BM28" s="16">
        <v>0</v>
      </c>
      <c r="BN28" s="16">
        <v>0</v>
      </c>
    </row>
    <row r="29" spans="1:66" s="17" customFormat="1" ht="13.5">
      <c r="A29" s="15">
        <v>20</v>
      </c>
      <c r="B29" s="22" t="s">
        <v>64</v>
      </c>
      <c r="C29" s="16">
        <f t="shared" si="0"/>
        <v>8423.380000000001</v>
      </c>
      <c r="D29" s="16">
        <f t="shared" si="1"/>
        <v>6318.0782000000008</v>
      </c>
      <c r="E29" s="16">
        <f t="shared" si="2"/>
        <v>7310.8</v>
      </c>
      <c r="F29" s="16">
        <f t="shared" si="3"/>
        <v>6359.3752000000004</v>
      </c>
      <c r="G29" s="16">
        <f t="shared" si="4"/>
        <v>1112.58</v>
      </c>
      <c r="H29" s="16">
        <f t="shared" si="5"/>
        <v>-41.296999999999997</v>
      </c>
      <c r="I29" s="16">
        <v>5508</v>
      </c>
      <c r="J29" s="16">
        <v>4630.0339999999997</v>
      </c>
      <c r="K29" s="16">
        <v>0</v>
      </c>
      <c r="L29" s="16">
        <v>0</v>
      </c>
      <c r="M29" s="16">
        <v>1566.2</v>
      </c>
      <c r="N29" s="16">
        <v>1518.2411999999999</v>
      </c>
      <c r="O29" s="16">
        <v>200</v>
      </c>
      <c r="P29" s="16">
        <v>164.43510000000001</v>
      </c>
      <c r="Q29" s="16">
        <v>304.8</v>
      </c>
      <c r="R29" s="16">
        <v>304.8</v>
      </c>
      <c r="S29" s="16">
        <v>60</v>
      </c>
      <c r="T29" s="16">
        <v>60</v>
      </c>
      <c r="U29" s="16">
        <v>0</v>
      </c>
      <c r="V29" s="16">
        <v>0</v>
      </c>
      <c r="W29" s="16">
        <v>68.400000000000006</v>
      </c>
      <c r="X29" s="16">
        <v>61.4</v>
      </c>
      <c r="Y29" s="16">
        <v>32</v>
      </c>
      <c r="Z29" s="16">
        <v>32</v>
      </c>
      <c r="AA29" s="16">
        <v>300</v>
      </c>
      <c r="AB29" s="16">
        <v>299.60000000000002</v>
      </c>
      <c r="AC29" s="16">
        <v>598</v>
      </c>
      <c r="AD29" s="16">
        <v>594.00609999999995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200</v>
      </c>
      <c r="AP29" s="16">
        <v>200</v>
      </c>
      <c r="AQ29" s="16">
        <f t="shared" si="6"/>
        <v>36.6</v>
      </c>
      <c r="AR29" s="16">
        <f t="shared" si="7"/>
        <v>11.1</v>
      </c>
      <c r="AS29" s="16">
        <v>36.6</v>
      </c>
      <c r="AT29" s="16">
        <v>11.1</v>
      </c>
      <c r="AU29" s="16">
        <v>0</v>
      </c>
      <c r="AV29" s="16">
        <v>0</v>
      </c>
      <c r="AW29" s="16">
        <v>11.6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952.58</v>
      </c>
      <c r="BD29" s="16">
        <v>0</v>
      </c>
      <c r="BE29" s="16">
        <v>160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-41.296999999999997</v>
      </c>
      <c r="BM29" s="16">
        <v>0</v>
      </c>
      <c r="BN29" s="16">
        <v>0</v>
      </c>
    </row>
    <row r="30" spans="1:66">
      <c r="A30" s="15">
        <v>21</v>
      </c>
      <c r="B30" s="21" t="s">
        <v>65</v>
      </c>
      <c r="C30" s="16">
        <f t="shared" si="0"/>
        <v>73933.195000000007</v>
      </c>
      <c r="D30" s="16">
        <f t="shared" si="1"/>
        <v>59268.726999999999</v>
      </c>
      <c r="E30" s="16">
        <f t="shared" si="2"/>
        <v>51895.4</v>
      </c>
      <c r="F30" s="16">
        <f t="shared" si="3"/>
        <v>50219.826999999997</v>
      </c>
      <c r="G30" s="16">
        <f t="shared" si="4"/>
        <v>33630.794999999998</v>
      </c>
      <c r="H30" s="16">
        <f t="shared" si="5"/>
        <v>20610.900000000001</v>
      </c>
      <c r="I30" s="16">
        <v>24140</v>
      </c>
      <c r="J30" s="16">
        <v>23096.830999999998</v>
      </c>
      <c r="K30" s="16">
        <v>0</v>
      </c>
      <c r="L30" s="16">
        <v>0</v>
      </c>
      <c r="M30" s="16">
        <v>7870</v>
      </c>
      <c r="N30" s="16">
        <v>7577.7359999999999</v>
      </c>
      <c r="O30" s="16">
        <v>1070</v>
      </c>
      <c r="P30" s="16">
        <v>1046.268</v>
      </c>
      <c r="Q30" s="16">
        <v>0</v>
      </c>
      <c r="R30" s="16">
        <v>0</v>
      </c>
      <c r="S30" s="16">
        <v>0</v>
      </c>
      <c r="T30" s="16">
        <v>0</v>
      </c>
      <c r="U30" s="16">
        <v>81</v>
      </c>
      <c r="V30" s="16">
        <v>81</v>
      </c>
      <c r="W30" s="16">
        <v>662.4</v>
      </c>
      <c r="X30" s="16">
        <v>654.29999999999995</v>
      </c>
      <c r="Y30" s="16">
        <v>105.4</v>
      </c>
      <c r="Z30" s="16">
        <v>105.4</v>
      </c>
      <c r="AA30" s="16">
        <v>3672.2</v>
      </c>
      <c r="AB30" s="16">
        <v>3544.46</v>
      </c>
      <c r="AC30" s="16">
        <v>1905.4</v>
      </c>
      <c r="AD30" s="16">
        <v>1862.36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7430</v>
      </c>
      <c r="AL30" s="16">
        <v>7280</v>
      </c>
      <c r="AM30" s="16">
        <v>7430</v>
      </c>
      <c r="AN30" s="16">
        <v>7280</v>
      </c>
      <c r="AO30" s="16">
        <v>726.4</v>
      </c>
      <c r="AP30" s="16">
        <v>670</v>
      </c>
      <c r="AQ30" s="16">
        <f t="shared" si="6"/>
        <v>136</v>
      </c>
      <c r="AR30" s="16">
        <f t="shared" si="7"/>
        <v>33.260000000000218</v>
      </c>
      <c r="AS30" s="16">
        <v>11729</v>
      </c>
      <c r="AT30" s="16">
        <v>11595.26</v>
      </c>
      <c r="AU30" s="16">
        <v>0</v>
      </c>
      <c r="AV30" s="16">
        <v>0</v>
      </c>
      <c r="AW30" s="16">
        <v>11593</v>
      </c>
      <c r="AX30" s="16">
        <v>11562</v>
      </c>
      <c r="AY30" s="16">
        <v>0</v>
      </c>
      <c r="AZ30" s="16">
        <v>0</v>
      </c>
      <c r="BA30" s="16">
        <v>11593</v>
      </c>
      <c r="BB30" s="16">
        <v>11562</v>
      </c>
      <c r="BC30" s="16">
        <v>32526.794999999998</v>
      </c>
      <c r="BD30" s="16">
        <v>19506.900000000001</v>
      </c>
      <c r="BE30" s="16">
        <v>1230</v>
      </c>
      <c r="BF30" s="16">
        <v>1230</v>
      </c>
      <c r="BG30" s="16">
        <v>0</v>
      </c>
      <c r="BH30" s="16">
        <v>0</v>
      </c>
      <c r="BI30" s="16">
        <v>-126</v>
      </c>
      <c r="BJ30" s="16">
        <v>-126</v>
      </c>
      <c r="BK30" s="16">
        <v>0</v>
      </c>
      <c r="BL30" s="16">
        <v>0</v>
      </c>
      <c r="BM30" s="16">
        <v>0</v>
      </c>
      <c r="BN30" s="16">
        <v>0</v>
      </c>
    </row>
    <row r="31" spans="1:66">
      <c r="A31" s="15">
        <v>22</v>
      </c>
      <c r="B31" s="21" t="s">
        <v>66</v>
      </c>
      <c r="C31" s="16">
        <f t="shared" si="0"/>
        <v>181235.18799999999</v>
      </c>
      <c r="D31" s="16">
        <f t="shared" si="1"/>
        <v>178164.55420000001</v>
      </c>
      <c r="E31" s="16">
        <f t="shared" si="2"/>
        <v>162598.39999999999</v>
      </c>
      <c r="F31" s="16">
        <f t="shared" si="3"/>
        <v>159531.16070000001</v>
      </c>
      <c r="G31" s="16">
        <f t="shared" si="4"/>
        <v>49722.788</v>
      </c>
      <c r="H31" s="16">
        <f t="shared" si="5"/>
        <v>49262.393500000006</v>
      </c>
      <c r="I31" s="16">
        <v>51831.8</v>
      </c>
      <c r="J31" s="16">
        <v>51830.909</v>
      </c>
      <c r="K31" s="16">
        <v>0</v>
      </c>
      <c r="L31" s="16">
        <v>0</v>
      </c>
      <c r="M31" s="16">
        <v>26812</v>
      </c>
      <c r="N31" s="16">
        <v>24720.791700000002</v>
      </c>
      <c r="O31" s="16">
        <v>3480</v>
      </c>
      <c r="P31" s="16">
        <v>3453.1107999999999</v>
      </c>
      <c r="Q31" s="16">
        <v>8802</v>
      </c>
      <c r="R31" s="16">
        <v>8255.5789999999997</v>
      </c>
      <c r="S31" s="16">
        <v>300</v>
      </c>
      <c r="T31" s="16">
        <v>28.256</v>
      </c>
      <c r="U31" s="16">
        <v>300</v>
      </c>
      <c r="V31" s="16">
        <v>129</v>
      </c>
      <c r="W31" s="16">
        <v>1770</v>
      </c>
      <c r="X31" s="16">
        <v>1277.3</v>
      </c>
      <c r="Y31" s="16">
        <v>40</v>
      </c>
      <c r="Z31" s="16">
        <v>40</v>
      </c>
      <c r="AA31" s="16">
        <v>5720</v>
      </c>
      <c r="AB31" s="16">
        <v>5700.1459000000004</v>
      </c>
      <c r="AC31" s="16">
        <v>5070</v>
      </c>
      <c r="AD31" s="16">
        <v>4761.45</v>
      </c>
      <c r="AE31" s="16">
        <v>0</v>
      </c>
      <c r="AF31" s="16">
        <v>0</v>
      </c>
      <c r="AG31" s="16">
        <v>46308.3</v>
      </c>
      <c r="AH31" s="16">
        <v>46074.06</v>
      </c>
      <c r="AI31" s="16">
        <v>46308.3</v>
      </c>
      <c r="AJ31" s="16">
        <v>46074.06</v>
      </c>
      <c r="AK31" s="16">
        <v>2100.4</v>
      </c>
      <c r="AL31" s="16">
        <v>2100.4</v>
      </c>
      <c r="AM31" s="16">
        <v>2100.4</v>
      </c>
      <c r="AN31" s="16">
        <v>2100.4</v>
      </c>
      <c r="AO31" s="16">
        <v>4090</v>
      </c>
      <c r="AP31" s="16">
        <v>4090</v>
      </c>
      <c r="AQ31" s="16">
        <f t="shared" si="6"/>
        <v>369.90000000000146</v>
      </c>
      <c r="AR31" s="16">
        <f t="shared" si="7"/>
        <v>86</v>
      </c>
      <c r="AS31" s="16">
        <v>31455.9</v>
      </c>
      <c r="AT31" s="16">
        <v>30715</v>
      </c>
      <c r="AU31" s="16">
        <v>0</v>
      </c>
      <c r="AV31" s="16">
        <v>0</v>
      </c>
      <c r="AW31" s="16">
        <v>31095.9</v>
      </c>
      <c r="AX31" s="16">
        <v>30629</v>
      </c>
      <c r="AY31" s="16">
        <v>0</v>
      </c>
      <c r="AZ31" s="16">
        <v>0</v>
      </c>
      <c r="BA31" s="16">
        <v>31086</v>
      </c>
      <c r="BB31" s="16">
        <v>30629</v>
      </c>
      <c r="BC31" s="16">
        <v>50849.788</v>
      </c>
      <c r="BD31" s="16">
        <v>41702.946900000003</v>
      </c>
      <c r="BE31" s="16">
        <v>8373</v>
      </c>
      <c r="BF31" s="16">
        <v>8153.9066000000003</v>
      </c>
      <c r="BG31" s="16">
        <v>0</v>
      </c>
      <c r="BH31" s="16">
        <v>0</v>
      </c>
      <c r="BI31" s="16">
        <v>0</v>
      </c>
      <c r="BJ31" s="16">
        <v>0</v>
      </c>
      <c r="BK31" s="16">
        <v>-9500</v>
      </c>
      <c r="BL31" s="16">
        <v>-594.46</v>
      </c>
      <c r="BM31" s="16">
        <v>0</v>
      </c>
      <c r="BN31" s="16">
        <v>0</v>
      </c>
    </row>
    <row r="32" spans="1:66" s="17" customFormat="1" ht="13.5">
      <c r="A32" s="15">
        <v>23</v>
      </c>
      <c r="B32" s="22" t="s">
        <v>67</v>
      </c>
      <c r="C32" s="16">
        <f t="shared" si="0"/>
        <v>151212.75810000004</v>
      </c>
      <c r="D32" s="16">
        <f t="shared" si="1"/>
        <v>150267.14680000002</v>
      </c>
      <c r="E32" s="16">
        <f t="shared" si="2"/>
        <v>126020.70000000001</v>
      </c>
      <c r="F32" s="16">
        <f t="shared" si="3"/>
        <v>125078.09250000001</v>
      </c>
      <c r="G32" s="16">
        <f t="shared" si="4"/>
        <v>53689.108099999998</v>
      </c>
      <c r="H32" s="16">
        <f t="shared" si="5"/>
        <v>52950.828300000001</v>
      </c>
      <c r="I32" s="16">
        <v>33118.1</v>
      </c>
      <c r="J32" s="16">
        <v>33116.048999999999</v>
      </c>
      <c r="K32" s="16">
        <v>0</v>
      </c>
      <c r="L32" s="16">
        <v>0</v>
      </c>
      <c r="M32" s="16">
        <v>59851.35</v>
      </c>
      <c r="N32" s="16">
        <v>59845.669500000004</v>
      </c>
      <c r="O32" s="16">
        <v>2720.65</v>
      </c>
      <c r="P32" s="16">
        <v>2719.5969</v>
      </c>
      <c r="Q32" s="16">
        <v>6010.8</v>
      </c>
      <c r="R32" s="16">
        <v>6010.7856000000002</v>
      </c>
      <c r="S32" s="16">
        <v>132</v>
      </c>
      <c r="T32" s="16">
        <v>130.80000000000001</v>
      </c>
      <c r="U32" s="16">
        <v>104</v>
      </c>
      <c r="V32" s="16">
        <v>104</v>
      </c>
      <c r="W32" s="16">
        <v>35715.199999999997</v>
      </c>
      <c r="X32" s="16">
        <v>35715.199000000001</v>
      </c>
      <c r="Y32" s="16">
        <v>35124.800000000003</v>
      </c>
      <c r="Z32" s="16">
        <v>35124.798999999999</v>
      </c>
      <c r="AA32" s="16">
        <v>4199</v>
      </c>
      <c r="AB32" s="16">
        <v>4198.8879999999999</v>
      </c>
      <c r="AC32" s="16">
        <v>9830.5</v>
      </c>
      <c r="AD32" s="16">
        <v>9828.1139999999996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1633.6</v>
      </c>
      <c r="AL32" s="16">
        <v>1633.6</v>
      </c>
      <c r="AM32" s="16">
        <v>1633.6</v>
      </c>
      <c r="AN32" s="16">
        <v>1633.6</v>
      </c>
      <c r="AO32" s="16">
        <v>2454</v>
      </c>
      <c r="AP32" s="16">
        <v>2454</v>
      </c>
      <c r="AQ32" s="16">
        <f t="shared" si="6"/>
        <v>466.60000000000218</v>
      </c>
      <c r="AR32" s="16">
        <f t="shared" si="7"/>
        <v>267</v>
      </c>
      <c r="AS32" s="16">
        <v>28963.65</v>
      </c>
      <c r="AT32" s="16">
        <v>28028.774000000001</v>
      </c>
      <c r="AU32" s="16">
        <v>0</v>
      </c>
      <c r="AV32" s="16">
        <v>0</v>
      </c>
      <c r="AW32" s="16">
        <v>28696.65</v>
      </c>
      <c r="AX32" s="16">
        <v>27761.774000000001</v>
      </c>
      <c r="AY32" s="16">
        <v>0</v>
      </c>
      <c r="AZ32" s="16">
        <v>0</v>
      </c>
      <c r="BA32" s="16">
        <v>28497.05</v>
      </c>
      <c r="BB32" s="16">
        <v>27761.774000000001</v>
      </c>
      <c r="BC32" s="16">
        <v>48234.11</v>
      </c>
      <c r="BD32" s="16">
        <v>48231.682000000001</v>
      </c>
      <c r="BE32" s="16">
        <v>5454.9980999999998</v>
      </c>
      <c r="BF32" s="16">
        <v>5447.7862999999998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-728.64</v>
      </c>
      <c r="BM32" s="16">
        <v>0</v>
      </c>
      <c r="BN32" s="16">
        <v>0</v>
      </c>
    </row>
    <row r="33" spans="1:66">
      <c r="A33" s="15">
        <v>24</v>
      </c>
      <c r="B33" s="21" t="s">
        <v>68</v>
      </c>
      <c r="C33" s="16">
        <f t="shared" si="0"/>
        <v>304205.11719999998</v>
      </c>
      <c r="D33" s="16">
        <f t="shared" si="1"/>
        <v>294000.88529999997</v>
      </c>
      <c r="E33" s="16">
        <f t="shared" si="2"/>
        <v>217181.59999999998</v>
      </c>
      <c r="F33" s="16">
        <f t="shared" si="3"/>
        <v>207434.09729999999</v>
      </c>
      <c r="G33" s="16">
        <f t="shared" si="4"/>
        <v>105273.27620000001</v>
      </c>
      <c r="H33" s="16">
        <f t="shared" si="5"/>
        <v>104816.54700000001</v>
      </c>
      <c r="I33" s="16">
        <v>54500</v>
      </c>
      <c r="J33" s="16">
        <v>53527.745000000003</v>
      </c>
      <c r="K33" s="16">
        <v>0</v>
      </c>
      <c r="L33" s="16">
        <v>0</v>
      </c>
      <c r="M33" s="16">
        <v>28987.62</v>
      </c>
      <c r="N33" s="16">
        <v>25832.561300000001</v>
      </c>
      <c r="O33" s="16">
        <v>7318</v>
      </c>
      <c r="P33" s="16">
        <v>6968.2488999999996</v>
      </c>
      <c r="Q33" s="16">
        <v>100</v>
      </c>
      <c r="R33" s="16">
        <v>2.3254000000000001</v>
      </c>
      <c r="S33" s="16">
        <v>150</v>
      </c>
      <c r="T33" s="16">
        <v>105.6</v>
      </c>
      <c r="U33" s="16">
        <v>40</v>
      </c>
      <c r="V33" s="16">
        <v>40</v>
      </c>
      <c r="W33" s="16">
        <v>2611</v>
      </c>
      <c r="X33" s="16">
        <v>1857.0719999999999</v>
      </c>
      <c r="Y33" s="16">
        <v>100</v>
      </c>
      <c r="Z33" s="16">
        <v>100</v>
      </c>
      <c r="AA33" s="16">
        <v>8050</v>
      </c>
      <c r="AB33" s="16">
        <v>7447.84</v>
      </c>
      <c r="AC33" s="16">
        <v>4060</v>
      </c>
      <c r="AD33" s="16">
        <v>3479.07</v>
      </c>
      <c r="AE33" s="16">
        <v>0</v>
      </c>
      <c r="AF33" s="16">
        <v>0</v>
      </c>
      <c r="AG33" s="16">
        <v>104483</v>
      </c>
      <c r="AH33" s="16">
        <v>99766.232000000004</v>
      </c>
      <c r="AI33" s="16">
        <v>104483</v>
      </c>
      <c r="AJ33" s="16">
        <v>99766.232000000004</v>
      </c>
      <c r="AK33" s="16">
        <v>3033.9</v>
      </c>
      <c r="AL33" s="16">
        <v>3033.8</v>
      </c>
      <c r="AM33" s="16">
        <v>3033.9</v>
      </c>
      <c r="AN33" s="16">
        <v>3033.8</v>
      </c>
      <c r="AO33" s="16">
        <v>5830</v>
      </c>
      <c r="AP33" s="16">
        <v>5800</v>
      </c>
      <c r="AQ33" s="16">
        <f t="shared" si="6"/>
        <v>2097.3210000000036</v>
      </c>
      <c r="AR33" s="16">
        <f t="shared" si="7"/>
        <v>1224</v>
      </c>
      <c r="AS33" s="16">
        <v>20347.080000000002</v>
      </c>
      <c r="AT33" s="16">
        <v>19473.758999999998</v>
      </c>
      <c r="AU33" s="16">
        <v>0</v>
      </c>
      <c r="AV33" s="16">
        <v>0</v>
      </c>
      <c r="AW33" s="16">
        <v>18877.080000000002</v>
      </c>
      <c r="AX33" s="16">
        <v>18249.758999999998</v>
      </c>
      <c r="AY33" s="16">
        <v>0</v>
      </c>
      <c r="AZ33" s="16">
        <v>0</v>
      </c>
      <c r="BA33" s="16">
        <v>18249.758999999998</v>
      </c>
      <c r="BB33" s="16">
        <v>18249.758999999998</v>
      </c>
      <c r="BC33" s="16">
        <v>94482.332200000004</v>
      </c>
      <c r="BD33" s="16">
        <v>94481.441000000006</v>
      </c>
      <c r="BE33" s="16">
        <v>11320.944</v>
      </c>
      <c r="BF33" s="16">
        <v>10335.106</v>
      </c>
      <c r="BG33" s="16">
        <v>0</v>
      </c>
      <c r="BH33" s="16">
        <v>0</v>
      </c>
      <c r="BI33" s="16">
        <v>0</v>
      </c>
      <c r="BJ33" s="16">
        <v>0</v>
      </c>
      <c r="BK33" s="16">
        <v>-530</v>
      </c>
      <c r="BL33" s="16">
        <v>0</v>
      </c>
      <c r="BM33" s="16">
        <v>0</v>
      </c>
      <c r="BN33" s="16">
        <v>0</v>
      </c>
    </row>
    <row r="34" spans="1:66">
      <c r="A34" s="15">
        <v>25</v>
      </c>
      <c r="B34" s="21" t="s">
        <v>69</v>
      </c>
      <c r="C34" s="16">
        <f t="shared" si="0"/>
        <v>75148.327499999999</v>
      </c>
      <c r="D34" s="16">
        <f t="shared" si="1"/>
        <v>72312.706000000006</v>
      </c>
      <c r="E34" s="16">
        <f t="shared" si="2"/>
        <v>62930</v>
      </c>
      <c r="F34" s="16">
        <f t="shared" si="3"/>
        <v>60475.606</v>
      </c>
      <c r="G34" s="16">
        <f t="shared" si="4"/>
        <v>16902.327499999999</v>
      </c>
      <c r="H34" s="16">
        <f t="shared" si="5"/>
        <v>15706.1</v>
      </c>
      <c r="I34" s="16">
        <v>34154</v>
      </c>
      <c r="J34" s="16">
        <v>33955.949999999997</v>
      </c>
      <c r="K34" s="16">
        <v>0</v>
      </c>
      <c r="L34" s="16">
        <v>0</v>
      </c>
      <c r="M34" s="16">
        <v>10379</v>
      </c>
      <c r="N34" s="16">
        <v>9201.7260000000006</v>
      </c>
      <c r="O34" s="16">
        <v>1080</v>
      </c>
      <c r="P34" s="16">
        <v>917.18010000000004</v>
      </c>
      <c r="Q34" s="16">
        <v>1800</v>
      </c>
      <c r="R34" s="16">
        <v>1800</v>
      </c>
      <c r="S34" s="16">
        <v>227</v>
      </c>
      <c r="T34" s="16">
        <v>226.0187</v>
      </c>
      <c r="U34" s="16">
        <v>78</v>
      </c>
      <c r="V34" s="16">
        <v>78</v>
      </c>
      <c r="W34" s="16">
        <v>1385</v>
      </c>
      <c r="X34" s="16">
        <v>630.64200000000005</v>
      </c>
      <c r="Y34" s="16">
        <v>700</v>
      </c>
      <c r="Z34" s="16">
        <v>335.952</v>
      </c>
      <c r="AA34" s="16">
        <v>2700</v>
      </c>
      <c r="AB34" s="16">
        <v>2674.36</v>
      </c>
      <c r="AC34" s="16">
        <v>2009</v>
      </c>
      <c r="AD34" s="16">
        <v>1932.1423</v>
      </c>
      <c r="AE34" s="16">
        <v>0</v>
      </c>
      <c r="AF34" s="16">
        <v>0</v>
      </c>
      <c r="AG34" s="16">
        <v>12050</v>
      </c>
      <c r="AH34" s="16">
        <v>12050</v>
      </c>
      <c r="AI34" s="16">
        <v>12050</v>
      </c>
      <c r="AJ34" s="16">
        <v>12050</v>
      </c>
      <c r="AK34" s="16">
        <v>0</v>
      </c>
      <c r="AL34" s="16">
        <v>0</v>
      </c>
      <c r="AM34" s="16">
        <v>0</v>
      </c>
      <c r="AN34" s="16">
        <v>0</v>
      </c>
      <c r="AO34" s="16">
        <v>1430</v>
      </c>
      <c r="AP34" s="16">
        <v>1330</v>
      </c>
      <c r="AQ34" s="16">
        <f t="shared" si="6"/>
        <v>233</v>
      </c>
      <c r="AR34" s="16">
        <f t="shared" si="7"/>
        <v>68.929999999999836</v>
      </c>
      <c r="AS34" s="16">
        <v>4917</v>
      </c>
      <c r="AT34" s="16">
        <v>3937.93</v>
      </c>
      <c r="AU34" s="16">
        <v>0</v>
      </c>
      <c r="AV34" s="16">
        <v>0</v>
      </c>
      <c r="AW34" s="16">
        <v>4684</v>
      </c>
      <c r="AX34" s="16">
        <v>3869</v>
      </c>
      <c r="AY34" s="16">
        <v>0</v>
      </c>
      <c r="AZ34" s="16">
        <v>0</v>
      </c>
      <c r="BA34" s="16">
        <v>4684</v>
      </c>
      <c r="BB34" s="16">
        <v>3869</v>
      </c>
      <c r="BC34" s="16">
        <v>16952</v>
      </c>
      <c r="BD34" s="16">
        <v>16776</v>
      </c>
      <c r="BE34" s="16">
        <v>3151.3274999999999</v>
      </c>
      <c r="BF34" s="16">
        <v>2168</v>
      </c>
      <c r="BG34" s="16">
        <v>0</v>
      </c>
      <c r="BH34" s="16">
        <v>0</v>
      </c>
      <c r="BI34" s="16">
        <v>0</v>
      </c>
      <c r="BJ34" s="16">
        <v>0</v>
      </c>
      <c r="BK34" s="16">
        <v>-3201</v>
      </c>
      <c r="BL34" s="16">
        <v>-3237.9</v>
      </c>
      <c r="BM34" s="16">
        <v>0</v>
      </c>
      <c r="BN34" s="16">
        <v>0</v>
      </c>
    </row>
    <row r="35" spans="1:66">
      <c r="A35" s="15">
        <v>26</v>
      </c>
      <c r="B35" s="21" t="s">
        <v>70</v>
      </c>
      <c r="C35" s="16">
        <f t="shared" si="0"/>
        <v>106143.04240000001</v>
      </c>
      <c r="D35" s="16">
        <f t="shared" si="1"/>
        <v>102110.833</v>
      </c>
      <c r="E35" s="16">
        <f t="shared" si="2"/>
        <v>53597.7</v>
      </c>
      <c r="F35" s="16">
        <f t="shared" si="3"/>
        <v>50066.030999999995</v>
      </c>
      <c r="G35" s="16">
        <f t="shared" si="4"/>
        <v>60298.000399999997</v>
      </c>
      <c r="H35" s="16">
        <f t="shared" si="5"/>
        <v>59797.46</v>
      </c>
      <c r="I35" s="16">
        <v>25656</v>
      </c>
      <c r="J35" s="16">
        <v>25053.716</v>
      </c>
      <c r="K35" s="16">
        <v>0</v>
      </c>
      <c r="L35" s="16">
        <v>0</v>
      </c>
      <c r="M35" s="16">
        <v>10840</v>
      </c>
      <c r="N35" s="16">
        <v>8328.0069999999996</v>
      </c>
      <c r="O35" s="16">
        <v>2700</v>
      </c>
      <c r="P35" s="16">
        <v>2011.827</v>
      </c>
      <c r="Q35" s="16">
        <v>1560</v>
      </c>
      <c r="R35" s="16">
        <v>1543.9259999999999</v>
      </c>
      <c r="S35" s="16">
        <v>150</v>
      </c>
      <c r="T35" s="16">
        <v>113</v>
      </c>
      <c r="U35" s="16">
        <v>200</v>
      </c>
      <c r="V35" s="16">
        <v>65</v>
      </c>
      <c r="W35" s="16">
        <v>650</v>
      </c>
      <c r="X35" s="16">
        <v>485.5</v>
      </c>
      <c r="Y35" s="16">
        <v>0</v>
      </c>
      <c r="Z35" s="16">
        <v>0</v>
      </c>
      <c r="AA35" s="16">
        <v>1550</v>
      </c>
      <c r="AB35" s="16">
        <v>1266.5</v>
      </c>
      <c r="AC35" s="16">
        <v>3700</v>
      </c>
      <c r="AD35" s="16">
        <v>2637.4589999999998</v>
      </c>
      <c r="AE35" s="16">
        <v>0</v>
      </c>
      <c r="AF35" s="16">
        <v>0</v>
      </c>
      <c r="AG35" s="16">
        <v>7846</v>
      </c>
      <c r="AH35" s="16">
        <v>7730</v>
      </c>
      <c r="AI35" s="16">
        <v>7846</v>
      </c>
      <c r="AJ35" s="16">
        <v>7730</v>
      </c>
      <c r="AK35" s="16">
        <v>0</v>
      </c>
      <c r="AL35" s="16">
        <v>0</v>
      </c>
      <c r="AM35" s="16">
        <v>0</v>
      </c>
      <c r="AN35" s="16">
        <v>0</v>
      </c>
      <c r="AO35" s="16">
        <v>1070</v>
      </c>
      <c r="AP35" s="16">
        <v>1050</v>
      </c>
      <c r="AQ35" s="16">
        <f t="shared" si="6"/>
        <v>433.04199999999946</v>
      </c>
      <c r="AR35" s="16">
        <f t="shared" si="7"/>
        <v>151.64999999999964</v>
      </c>
      <c r="AS35" s="16">
        <v>8185.7</v>
      </c>
      <c r="AT35" s="16">
        <v>7904.308</v>
      </c>
      <c r="AU35" s="16">
        <v>0</v>
      </c>
      <c r="AV35" s="16">
        <v>0</v>
      </c>
      <c r="AW35" s="16">
        <v>7970.7</v>
      </c>
      <c r="AX35" s="16">
        <v>7752.6580000000004</v>
      </c>
      <c r="AY35" s="16">
        <v>0</v>
      </c>
      <c r="AZ35" s="16">
        <v>0</v>
      </c>
      <c r="BA35" s="16">
        <v>7752.6580000000004</v>
      </c>
      <c r="BB35" s="16">
        <v>7752.6580000000004</v>
      </c>
      <c r="BC35" s="16">
        <v>64287.35</v>
      </c>
      <c r="BD35" s="16">
        <v>64286.81</v>
      </c>
      <c r="BE35" s="16">
        <v>1480.0003999999999</v>
      </c>
      <c r="BF35" s="16">
        <v>980</v>
      </c>
      <c r="BG35" s="16">
        <v>0</v>
      </c>
      <c r="BH35" s="16">
        <v>0</v>
      </c>
      <c r="BI35" s="16">
        <v>0</v>
      </c>
      <c r="BJ35" s="16">
        <v>0</v>
      </c>
      <c r="BK35" s="16">
        <v>-5469.35</v>
      </c>
      <c r="BL35" s="16">
        <v>-5469.35</v>
      </c>
      <c r="BM35" s="16">
        <v>0</v>
      </c>
      <c r="BN35" s="16">
        <v>0</v>
      </c>
    </row>
    <row r="36" spans="1:66">
      <c r="A36" s="15">
        <v>27</v>
      </c>
      <c r="B36" s="21" t="s">
        <v>71</v>
      </c>
      <c r="C36" s="16">
        <f t="shared" si="0"/>
        <v>175038.03269999998</v>
      </c>
      <c r="D36" s="16">
        <f t="shared" si="1"/>
        <v>161592.05679999999</v>
      </c>
      <c r="E36" s="16">
        <f t="shared" si="2"/>
        <v>152988.4</v>
      </c>
      <c r="F36" s="16">
        <f t="shared" si="3"/>
        <v>148582.89979999998</v>
      </c>
      <c r="G36" s="16">
        <f t="shared" si="4"/>
        <v>22049.632699999998</v>
      </c>
      <c r="H36" s="16">
        <f t="shared" si="5"/>
        <v>13009.157000000001</v>
      </c>
      <c r="I36" s="16">
        <v>36436</v>
      </c>
      <c r="J36" s="16">
        <v>36364.464999999997</v>
      </c>
      <c r="K36" s="16">
        <v>0</v>
      </c>
      <c r="L36" s="16">
        <v>0</v>
      </c>
      <c r="M36" s="16">
        <v>34774</v>
      </c>
      <c r="N36" s="16">
        <v>31511.071800000002</v>
      </c>
      <c r="O36" s="16">
        <v>4800</v>
      </c>
      <c r="P36" s="16">
        <v>4694.8019999999997</v>
      </c>
      <c r="Q36" s="16">
        <v>5454</v>
      </c>
      <c r="R36" s="16">
        <v>3504.4807999999998</v>
      </c>
      <c r="S36" s="16">
        <v>96</v>
      </c>
      <c r="T36" s="16">
        <v>96</v>
      </c>
      <c r="U36" s="16">
        <v>0</v>
      </c>
      <c r="V36" s="16">
        <v>0</v>
      </c>
      <c r="W36" s="16">
        <v>4962</v>
      </c>
      <c r="X36" s="16">
        <v>4891.12</v>
      </c>
      <c r="Y36" s="16">
        <v>2750</v>
      </c>
      <c r="Z36" s="16">
        <v>2748</v>
      </c>
      <c r="AA36" s="16">
        <v>9455</v>
      </c>
      <c r="AB36" s="16">
        <v>9079.5120000000006</v>
      </c>
      <c r="AC36" s="16">
        <v>7328</v>
      </c>
      <c r="AD36" s="16">
        <v>6611</v>
      </c>
      <c r="AE36" s="16">
        <v>0</v>
      </c>
      <c r="AF36" s="16">
        <v>0</v>
      </c>
      <c r="AG36" s="16">
        <v>72700</v>
      </c>
      <c r="AH36" s="16">
        <v>71628.963000000003</v>
      </c>
      <c r="AI36" s="16">
        <v>72700</v>
      </c>
      <c r="AJ36" s="16">
        <v>71628.963000000003</v>
      </c>
      <c r="AK36" s="16">
        <v>3967.4</v>
      </c>
      <c r="AL36" s="16">
        <v>3967.4</v>
      </c>
      <c r="AM36" s="16">
        <v>3967.4</v>
      </c>
      <c r="AN36" s="16">
        <v>3967.4</v>
      </c>
      <c r="AO36" s="16">
        <v>5000</v>
      </c>
      <c r="AP36" s="16">
        <v>5000</v>
      </c>
      <c r="AQ36" s="16">
        <f t="shared" si="6"/>
        <v>111</v>
      </c>
      <c r="AR36" s="16">
        <f t="shared" si="7"/>
        <v>111</v>
      </c>
      <c r="AS36" s="16">
        <v>111</v>
      </c>
      <c r="AT36" s="16">
        <v>111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24047.0327</v>
      </c>
      <c r="BD36" s="16">
        <v>15159.7</v>
      </c>
      <c r="BE36" s="16">
        <v>2602.6</v>
      </c>
      <c r="BF36" s="16">
        <v>2152</v>
      </c>
      <c r="BG36" s="16">
        <v>0</v>
      </c>
      <c r="BH36" s="16">
        <v>0</v>
      </c>
      <c r="BI36" s="16">
        <v>0</v>
      </c>
      <c r="BJ36" s="16">
        <v>0</v>
      </c>
      <c r="BK36" s="16">
        <v>-4600</v>
      </c>
      <c r="BL36" s="16">
        <v>-4302.5429999999997</v>
      </c>
      <c r="BM36" s="16">
        <v>0</v>
      </c>
      <c r="BN36" s="16">
        <v>0</v>
      </c>
    </row>
    <row r="37" spans="1:66" s="17" customFormat="1" ht="13.5">
      <c r="A37" s="15">
        <v>28</v>
      </c>
      <c r="B37" s="22" t="s">
        <v>72</v>
      </c>
      <c r="C37" s="16">
        <f t="shared" si="0"/>
        <v>592023.03980000003</v>
      </c>
      <c r="D37" s="16">
        <f t="shared" si="1"/>
        <v>513830.62760000001</v>
      </c>
      <c r="E37" s="16">
        <f t="shared" si="2"/>
        <v>417162.80400000006</v>
      </c>
      <c r="F37" s="16">
        <f t="shared" si="3"/>
        <v>373666.304</v>
      </c>
      <c r="G37" s="16">
        <f t="shared" si="4"/>
        <v>290175.3358</v>
      </c>
      <c r="H37" s="16">
        <f t="shared" si="5"/>
        <v>227946.82359999997</v>
      </c>
      <c r="I37" s="16">
        <v>122004.1</v>
      </c>
      <c r="J37" s="16">
        <v>121052.43700000001</v>
      </c>
      <c r="K37" s="16">
        <v>0</v>
      </c>
      <c r="L37" s="16">
        <v>0</v>
      </c>
      <c r="M37" s="16">
        <v>59921.8</v>
      </c>
      <c r="N37" s="16">
        <v>50127.264999999999</v>
      </c>
      <c r="O37" s="16">
        <v>7177.3</v>
      </c>
      <c r="P37" s="16">
        <v>6668.6869999999999</v>
      </c>
      <c r="Q37" s="16">
        <v>270</v>
      </c>
      <c r="R37" s="16">
        <v>144.70599999999999</v>
      </c>
      <c r="S37" s="16">
        <v>1420</v>
      </c>
      <c r="T37" s="16">
        <v>1162.518</v>
      </c>
      <c r="U37" s="16">
        <v>730</v>
      </c>
      <c r="V37" s="16">
        <v>331.8</v>
      </c>
      <c r="W37" s="16">
        <v>9110</v>
      </c>
      <c r="X37" s="16">
        <v>7775.4129999999996</v>
      </c>
      <c r="Y37" s="16">
        <v>8180</v>
      </c>
      <c r="Z37" s="16">
        <v>6933.1</v>
      </c>
      <c r="AA37" s="16">
        <v>6811.9</v>
      </c>
      <c r="AB37" s="16">
        <v>4624.8469999999998</v>
      </c>
      <c r="AC37" s="16">
        <v>32892.6</v>
      </c>
      <c r="AD37" s="16">
        <v>28151.651999999998</v>
      </c>
      <c r="AE37" s="16">
        <v>0</v>
      </c>
      <c r="AF37" s="16">
        <v>0</v>
      </c>
      <c r="AG37" s="16">
        <v>90174.399999999994</v>
      </c>
      <c r="AH37" s="16">
        <v>85639.016000000003</v>
      </c>
      <c r="AI37" s="16">
        <v>90174.399999999994</v>
      </c>
      <c r="AJ37" s="16">
        <v>85639.016000000003</v>
      </c>
      <c r="AK37" s="16">
        <v>13411.5</v>
      </c>
      <c r="AL37" s="16">
        <v>13380.585999999999</v>
      </c>
      <c r="AM37" s="16">
        <v>1634</v>
      </c>
      <c r="AN37" s="16">
        <v>1603.086</v>
      </c>
      <c r="AO37" s="16">
        <v>9670</v>
      </c>
      <c r="AP37" s="16">
        <v>9433</v>
      </c>
      <c r="AQ37" s="16">
        <f t="shared" si="6"/>
        <v>6665.903999999995</v>
      </c>
      <c r="AR37" s="16">
        <f t="shared" si="7"/>
        <v>6251.5</v>
      </c>
      <c r="AS37" s="16">
        <v>121981.004</v>
      </c>
      <c r="AT37" s="16">
        <v>94034</v>
      </c>
      <c r="AU37" s="16">
        <v>0</v>
      </c>
      <c r="AV37" s="16">
        <v>0</v>
      </c>
      <c r="AW37" s="16">
        <v>115481.004</v>
      </c>
      <c r="AX37" s="16">
        <v>87782.5</v>
      </c>
      <c r="AY37" s="16">
        <v>0</v>
      </c>
      <c r="AZ37" s="16">
        <v>0</v>
      </c>
      <c r="BA37" s="16">
        <v>115315.1</v>
      </c>
      <c r="BB37" s="16">
        <v>87782.5</v>
      </c>
      <c r="BC37" s="16">
        <v>311768.71580000001</v>
      </c>
      <c r="BD37" s="16">
        <v>216048.891</v>
      </c>
      <c r="BE37" s="16">
        <v>26406.62</v>
      </c>
      <c r="BF37" s="16">
        <v>13595.8</v>
      </c>
      <c r="BG37" s="16">
        <v>2000</v>
      </c>
      <c r="BH37" s="16">
        <v>1995.5396000000001</v>
      </c>
      <c r="BI37" s="16">
        <v>-15000</v>
      </c>
      <c r="BJ37" s="16">
        <v>-955.54</v>
      </c>
      <c r="BK37" s="16">
        <v>-35000</v>
      </c>
      <c r="BL37" s="16">
        <v>-2737.8670000000002</v>
      </c>
      <c r="BM37" s="16">
        <v>0</v>
      </c>
      <c r="BN37" s="16">
        <v>0</v>
      </c>
    </row>
    <row r="38" spans="1:66">
      <c r="A38" s="15">
        <v>29</v>
      </c>
      <c r="B38" s="21" t="s">
        <v>73</v>
      </c>
      <c r="C38" s="16">
        <f t="shared" si="0"/>
        <v>217782.86690000002</v>
      </c>
      <c r="D38" s="16">
        <f t="shared" si="1"/>
        <v>179089.11309999999</v>
      </c>
      <c r="E38" s="16">
        <f t="shared" si="2"/>
        <v>124552.7</v>
      </c>
      <c r="F38" s="16">
        <f t="shared" si="3"/>
        <v>110893.3493</v>
      </c>
      <c r="G38" s="16">
        <f t="shared" si="4"/>
        <v>103230.16690000001</v>
      </c>
      <c r="H38" s="16">
        <f t="shared" si="5"/>
        <v>68195.763799999986</v>
      </c>
      <c r="I38" s="16">
        <v>55107</v>
      </c>
      <c r="J38" s="16">
        <v>54891.4</v>
      </c>
      <c r="K38" s="16">
        <v>0</v>
      </c>
      <c r="L38" s="16">
        <v>0</v>
      </c>
      <c r="M38" s="16">
        <v>25269.552</v>
      </c>
      <c r="N38" s="16">
        <v>22300.691299999999</v>
      </c>
      <c r="O38" s="16">
        <v>10400</v>
      </c>
      <c r="P38" s="16">
        <v>10218.3451</v>
      </c>
      <c r="Q38" s="16">
        <v>0</v>
      </c>
      <c r="R38" s="16">
        <v>0</v>
      </c>
      <c r="S38" s="16">
        <v>850</v>
      </c>
      <c r="T38" s="16">
        <v>767.23199999999997</v>
      </c>
      <c r="U38" s="16">
        <v>600</v>
      </c>
      <c r="V38" s="16">
        <v>409</v>
      </c>
      <c r="W38" s="16">
        <v>3480</v>
      </c>
      <c r="X38" s="16">
        <v>3152.88</v>
      </c>
      <c r="Y38" s="16">
        <v>0</v>
      </c>
      <c r="Z38" s="16">
        <v>0</v>
      </c>
      <c r="AA38" s="16">
        <v>641.20000000000005</v>
      </c>
      <c r="AB38" s="16">
        <v>460</v>
      </c>
      <c r="AC38" s="16">
        <v>4454</v>
      </c>
      <c r="AD38" s="16">
        <v>2830.7002000000002</v>
      </c>
      <c r="AE38" s="16">
        <v>0</v>
      </c>
      <c r="AF38" s="16">
        <v>0</v>
      </c>
      <c r="AG38" s="16">
        <v>22692.3</v>
      </c>
      <c r="AH38" s="16">
        <v>22692.3</v>
      </c>
      <c r="AI38" s="16">
        <v>22692.3</v>
      </c>
      <c r="AJ38" s="16">
        <v>22692.3</v>
      </c>
      <c r="AK38" s="16">
        <v>7933.848</v>
      </c>
      <c r="AL38" s="16">
        <v>7933.848</v>
      </c>
      <c r="AM38" s="16">
        <v>0</v>
      </c>
      <c r="AN38" s="16">
        <v>0</v>
      </c>
      <c r="AO38" s="16">
        <v>2600</v>
      </c>
      <c r="AP38" s="16">
        <v>2500</v>
      </c>
      <c r="AQ38" s="16">
        <f t="shared" si="6"/>
        <v>10022</v>
      </c>
      <c r="AR38" s="16">
        <f t="shared" si="7"/>
        <v>575.11</v>
      </c>
      <c r="AS38" s="16">
        <v>10950</v>
      </c>
      <c r="AT38" s="16">
        <v>575.11</v>
      </c>
      <c r="AU38" s="16">
        <v>9072</v>
      </c>
      <c r="AV38" s="16">
        <v>0</v>
      </c>
      <c r="AW38" s="16">
        <v>10000</v>
      </c>
      <c r="AX38" s="16">
        <v>0</v>
      </c>
      <c r="AY38" s="16">
        <v>9072</v>
      </c>
      <c r="AZ38" s="16">
        <v>0</v>
      </c>
      <c r="BA38" s="16">
        <v>10000</v>
      </c>
      <c r="BB38" s="16">
        <v>0</v>
      </c>
      <c r="BC38" s="16">
        <v>172258.16690000001</v>
      </c>
      <c r="BD38" s="16">
        <v>141731.76379999999</v>
      </c>
      <c r="BE38" s="16">
        <v>8400</v>
      </c>
      <c r="BF38" s="16">
        <v>5566</v>
      </c>
      <c r="BG38" s="16">
        <v>0</v>
      </c>
      <c r="BH38" s="16">
        <v>0</v>
      </c>
      <c r="BI38" s="16">
        <v>-1500</v>
      </c>
      <c r="BJ38" s="16">
        <v>0</v>
      </c>
      <c r="BK38" s="16">
        <v>-85000</v>
      </c>
      <c r="BL38" s="16">
        <v>-79102</v>
      </c>
      <c r="BM38" s="16">
        <v>0</v>
      </c>
      <c r="BN38" s="16">
        <v>0</v>
      </c>
    </row>
    <row r="39" spans="1:66" s="17" customFormat="1" ht="13.5">
      <c r="A39" s="15">
        <v>30</v>
      </c>
      <c r="B39" s="22" t="s">
        <v>74</v>
      </c>
      <c r="C39" s="16">
        <f t="shared" si="0"/>
        <v>534883.58539999998</v>
      </c>
      <c r="D39" s="16">
        <f t="shared" si="1"/>
        <v>511079.94699999999</v>
      </c>
      <c r="E39" s="16">
        <f t="shared" si="2"/>
        <v>407039.8</v>
      </c>
      <c r="F39" s="16">
        <f t="shared" si="3"/>
        <v>382224.5208</v>
      </c>
      <c r="G39" s="16">
        <f t="shared" si="4"/>
        <v>155306.98540000001</v>
      </c>
      <c r="H39" s="16">
        <f t="shared" si="5"/>
        <v>156318.6262</v>
      </c>
      <c r="I39" s="16">
        <v>82385.8</v>
      </c>
      <c r="J39" s="16">
        <v>79665.862999999998</v>
      </c>
      <c r="K39" s="16">
        <v>0</v>
      </c>
      <c r="L39" s="16">
        <v>0</v>
      </c>
      <c r="M39" s="16">
        <v>204659.3</v>
      </c>
      <c r="N39" s="16">
        <v>187139.69680000001</v>
      </c>
      <c r="O39" s="16">
        <v>7712.5</v>
      </c>
      <c r="P39" s="16">
        <v>6298.8227999999999</v>
      </c>
      <c r="Q39" s="16">
        <v>56772</v>
      </c>
      <c r="R39" s="16">
        <v>54967.885999999999</v>
      </c>
      <c r="S39" s="16">
        <v>800</v>
      </c>
      <c r="T39" s="16">
        <v>766.21699999999998</v>
      </c>
      <c r="U39" s="16">
        <v>3100</v>
      </c>
      <c r="V39" s="16">
        <v>2274.48</v>
      </c>
      <c r="W39" s="16">
        <v>110469.8</v>
      </c>
      <c r="X39" s="16">
        <v>107947.2</v>
      </c>
      <c r="Y39" s="16">
        <v>107049.8</v>
      </c>
      <c r="Z39" s="16">
        <v>105543</v>
      </c>
      <c r="AA39" s="16">
        <v>4116</v>
      </c>
      <c r="AB39" s="16">
        <v>3586.45</v>
      </c>
      <c r="AC39" s="16">
        <v>14324</v>
      </c>
      <c r="AD39" s="16">
        <v>9020.69</v>
      </c>
      <c r="AE39" s="16">
        <v>0</v>
      </c>
      <c r="AF39" s="16">
        <v>0</v>
      </c>
      <c r="AG39" s="16">
        <v>79314.3</v>
      </c>
      <c r="AH39" s="16">
        <v>77306.650999999998</v>
      </c>
      <c r="AI39" s="16">
        <v>79314.3</v>
      </c>
      <c r="AJ39" s="16">
        <v>77306.650999999998</v>
      </c>
      <c r="AK39" s="16">
        <v>0</v>
      </c>
      <c r="AL39" s="16">
        <v>0</v>
      </c>
      <c r="AM39" s="16">
        <v>0</v>
      </c>
      <c r="AN39" s="16">
        <v>0</v>
      </c>
      <c r="AO39" s="16">
        <v>6960</v>
      </c>
      <c r="AP39" s="16">
        <v>6884</v>
      </c>
      <c r="AQ39" s="16">
        <f t="shared" si="6"/>
        <v>6257.2000000000007</v>
      </c>
      <c r="AR39" s="16">
        <f t="shared" si="7"/>
        <v>3765.1100000000006</v>
      </c>
      <c r="AS39" s="16">
        <v>33720.400000000001</v>
      </c>
      <c r="AT39" s="16">
        <v>31228.31</v>
      </c>
      <c r="AU39" s="16">
        <v>0</v>
      </c>
      <c r="AV39" s="16">
        <v>0</v>
      </c>
      <c r="AW39" s="16">
        <v>27807.9</v>
      </c>
      <c r="AX39" s="16">
        <v>27463.200000000001</v>
      </c>
      <c r="AY39" s="16">
        <v>0</v>
      </c>
      <c r="AZ39" s="16">
        <v>0</v>
      </c>
      <c r="BA39" s="16">
        <v>27463.200000000001</v>
      </c>
      <c r="BB39" s="16">
        <v>27463.200000000001</v>
      </c>
      <c r="BC39" s="16">
        <v>149562.99100000001</v>
      </c>
      <c r="BD39" s="16">
        <v>147082.2812</v>
      </c>
      <c r="BE39" s="16">
        <v>15743.9944</v>
      </c>
      <c r="BF39" s="16">
        <v>10917.4</v>
      </c>
      <c r="BG39" s="16">
        <v>0</v>
      </c>
      <c r="BH39" s="16">
        <v>0</v>
      </c>
      <c r="BI39" s="16">
        <v>0</v>
      </c>
      <c r="BJ39" s="16">
        <v>0</v>
      </c>
      <c r="BK39" s="16">
        <v>-10000</v>
      </c>
      <c r="BL39" s="16">
        <v>-1681.0550000000001</v>
      </c>
      <c r="BM39" s="16">
        <v>0</v>
      </c>
      <c r="BN39" s="16">
        <v>0</v>
      </c>
    </row>
    <row r="40" spans="1:66">
      <c r="A40" s="15">
        <v>31</v>
      </c>
      <c r="B40" s="21" t="s">
        <v>75</v>
      </c>
      <c r="C40" s="16">
        <f t="shared" si="0"/>
        <v>264616.04470000003</v>
      </c>
      <c r="D40" s="16">
        <f t="shared" si="1"/>
        <v>247326.19820000001</v>
      </c>
      <c r="E40" s="16">
        <f t="shared" si="2"/>
        <v>68846.591</v>
      </c>
      <c r="F40" s="16">
        <f t="shared" si="3"/>
        <v>61438.3995</v>
      </c>
      <c r="G40" s="16">
        <f t="shared" si="4"/>
        <v>195769.45370000001</v>
      </c>
      <c r="H40" s="16">
        <f t="shared" si="5"/>
        <v>185887.79870000001</v>
      </c>
      <c r="I40" s="16">
        <v>30183</v>
      </c>
      <c r="J40" s="16">
        <v>29006.128000000001</v>
      </c>
      <c r="K40" s="16">
        <v>0</v>
      </c>
      <c r="L40" s="16">
        <v>0</v>
      </c>
      <c r="M40" s="16">
        <v>11564.251</v>
      </c>
      <c r="N40" s="16">
        <v>6605.9697999999999</v>
      </c>
      <c r="O40" s="16">
        <v>2115.6509999999998</v>
      </c>
      <c r="P40" s="16">
        <v>1398.2775999999999</v>
      </c>
      <c r="Q40" s="16">
        <v>3058.6</v>
      </c>
      <c r="R40" s="16">
        <v>2230.0007999999998</v>
      </c>
      <c r="S40" s="16">
        <v>440</v>
      </c>
      <c r="T40" s="16">
        <v>302.7534</v>
      </c>
      <c r="U40" s="16">
        <v>200</v>
      </c>
      <c r="V40" s="16">
        <v>34.4</v>
      </c>
      <c r="W40" s="16">
        <v>2513</v>
      </c>
      <c r="X40" s="16">
        <v>1345.4</v>
      </c>
      <c r="Y40" s="16">
        <v>900</v>
      </c>
      <c r="Z40" s="16">
        <v>0</v>
      </c>
      <c r="AA40" s="16">
        <v>700</v>
      </c>
      <c r="AB40" s="16">
        <v>193.75</v>
      </c>
      <c r="AC40" s="16">
        <v>2200</v>
      </c>
      <c r="AD40" s="16">
        <v>1040.2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25869.34</v>
      </c>
      <c r="AL40" s="16">
        <v>24976.3017</v>
      </c>
      <c r="AM40" s="16">
        <v>25869.34</v>
      </c>
      <c r="AN40" s="16">
        <v>24976.3017</v>
      </c>
      <c r="AO40" s="16">
        <v>1200</v>
      </c>
      <c r="AP40" s="16">
        <v>820</v>
      </c>
      <c r="AQ40" s="16">
        <f t="shared" si="6"/>
        <v>30</v>
      </c>
      <c r="AR40" s="16">
        <f t="shared" si="7"/>
        <v>30</v>
      </c>
      <c r="AS40" s="16">
        <v>30</v>
      </c>
      <c r="AT40" s="16">
        <v>30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192069.45370000001</v>
      </c>
      <c r="BD40" s="16">
        <v>182547.8487</v>
      </c>
      <c r="BE40" s="16">
        <v>3700</v>
      </c>
      <c r="BF40" s="16">
        <v>3700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-360.05</v>
      </c>
      <c r="BM40" s="16">
        <v>0</v>
      </c>
      <c r="BN40" s="16">
        <v>0</v>
      </c>
    </row>
    <row r="41" spans="1:66">
      <c r="A41" s="15">
        <v>32</v>
      </c>
      <c r="B41" s="21" t="s">
        <v>76</v>
      </c>
      <c r="C41" s="16">
        <f t="shared" si="0"/>
        <v>50144.797399999996</v>
      </c>
      <c r="D41" s="16">
        <f t="shared" si="1"/>
        <v>45696.648300000001</v>
      </c>
      <c r="E41" s="16">
        <f t="shared" si="2"/>
        <v>30295.199999999997</v>
      </c>
      <c r="F41" s="16">
        <f t="shared" si="3"/>
        <v>25891.615499999996</v>
      </c>
      <c r="G41" s="16">
        <f t="shared" si="4"/>
        <v>25249.597399999999</v>
      </c>
      <c r="H41" s="16">
        <f t="shared" si="5"/>
        <v>24837.7592</v>
      </c>
      <c r="I41" s="16">
        <v>13783.4</v>
      </c>
      <c r="J41" s="16">
        <v>13781.55</v>
      </c>
      <c r="K41" s="16">
        <v>0</v>
      </c>
      <c r="L41" s="16">
        <v>0</v>
      </c>
      <c r="M41" s="16">
        <v>6755.2</v>
      </c>
      <c r="N41" s="16">
        <v>3552.4951000000001</v>
      </c>
      <c r="O41" s="16">
        <v>1000</v>
      </c>
      <c r="P41" s="16">
        <v>845.41830000000004</v>
      </c>
      <c r="Q41" s="16">
        <v>594.79999999999995</v>
      </c>
      <c r="R41" s="16">
        <v>0</v>
      </c>
      <c r="S41" s="16">
        <v>200</v>
      </c>
      <c r="T41" s="16">
        <v>142.00460000000001</v>
      </c>
      <c r="U41" s="16">
        <v>70</v>
      </c>
      <c r="V41" s="16">
        <v>0</v>
      </c>
      <c r="W41" s="16">
        <v>320</v>
      </c>
      <c r="X41" s="16">
        <v>210.4</v>
      </c>
      <c r="Y41" s="16">
        <v>0</v>
      </c>
      <c r="Z41" s="16">
        <v>0</v>
      </c>
      <c r="AA41" s="16">
        <v>3094.4</v>
      </c>
      <c r="AB41" s="16">
        <v>1332.932</v>
      </c>
      <c r="AC41" s="16">
        <v>1156</v>
      </c>
      <c r="AD41" s="16">
        <v>937.74019999999996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3446.6</v>
      </c>
      <c r="AL41" s="16">
        <v>2884.7939999999999</v>
      </c>
      <c r="AM41" s="16">
        <v>0</v>
      </c>
      <c r="AN41" s="16">
        <v>0</v>
      </c>
      <c r="AO41" s="16">
        <v>0</v>
      </c>
      <c r="AP41" s="16">
        <v>0</v>
      </c>
      <c r="AQ41" s="16">
        <f t="shared" si="6"/>
        <v>910</v>
      </c>
      <c r="AR41" s="16">
        <f t="shared" si="7"/>
        <v>640.05000000000018</v>
      </c>
      <c r="AS41" s="16">
        <v>6310</v>
      </c>
      <c r="AT41" s="16">
        <v>5672.7763999999997</v>
      </c>
      <c r="AU41" s="16">
        <v>0</v>
      </c>
      <c r="AV41" s="16">
        <v>0</v>
      </c>
      <c r="AW41" s="16">
        <v>5990</v>
      </c>
      <c r="AX41" s="16">
        <v>5622.7263999999996</v>
      </c>
      <c r="AY41" s="16">
        <v>0</v>
      </c>
      <c r="AZ41" s="16">
        <v>0</v>
      </c>
      <c r="BA41" s="16">
        <v>5400</v>
      </c>
      <c r="BB41" s="16">
        <v>5032.7263999999996</v>
      </c>
      <c r="BC41" s="16">
        <v>24282.597399999999</v>
      </c>
      <c r="BD41" s="16">
        <v>23964.7592</v>
      </c>
      <c r="BE41" s="16">
        <v>967</v>
      </c>
      <c r="BF41" s="16">
        <v>873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</row>
    <row r="42" spans="1:66" s="17" customFormat="1" ht="13.5">
      <c r="A42" s="15">
        <v>33</v>
      </c>
      <c r="B42" s="22" t="s">
        <v>77</v>
      </c>
      <c r="C42" s="16">
        <f t="shared" ref="C42:C64" si="8">E42+G42-BA42</f>
        <v>105098.21059999999</v>
      </c>
      <c r="D42" s="16">
        <f t="shared" ref="D42:D64" si="9">F42+H42-BB42</f>
        <v>55990.343999999997</v>
      </c>
      <c r="E42" s="16">
        <f t="shared" ref="E42:E64" si="10">I42+K42+M42+AE42+AG42+AK42+AO42+AS42</f>
        <v>84022.2</v>
      </c>
      <c r="F42" s="16">
        <f t="shared" ref="F42:F64" si="11">J42+L42+N42+AF42+AH42+AL42+AP42+AT42</f>
        <v>55695.943999999996</v>
      </c>
      <c r="G42" s="16">
        <f t="shared" ref="G42:G64" si="12">AY42+BC42+BE42+BG42+BI42+BK42+BM42</f>
        <v>21076.010600000001</v>
      </c>
      <c r="H42" s="16">
        <f t="shared" ref="H42:H64" si="13">AZ42+BD42+BF42+BH42+BJ42+BL42+BN42</f>
        <v>294.39999999999998</v>
      </c>
      <c r="I42" s="16">
        <v>36603</v>
      </c>
      <c r="J42" s="16">
        <v>35381.737999999998</v>
      </c>
      <c r="K42" s="16">
        <v>0</v>
      </c>
      <c r="L42" s="16">
        <v>0</v>
      </c>
      <c r="M42" s="16">
        <v>17963</v>
      </c>
      <c r="N42" s="16">
        <v>12592.356</v>
      </c>
      <c r="O42" s="16">
        <v>3340</v>
      </c>
      <c r="P42" s="16">
        <v>2341.8593999999998</v>
      </c>
      <c r="Q42" s="16">
        <v>1600</v>
      </c>
      <c r="R42" s="16">
        <v>100</v>
      </c>
      <c r="S42" s="16">
        <v>562</v>
      </c>
      <c r="T42" s="16">
        <v>492.07560000000001</v>
      </c>
      <c r="U42" s="16">
        <v>0</v>
      </c>
      <c r="V42" s="16">
        <v>0</v>
      </c>
      <c r="W42" s="16">
        <v>1158</v>
      </c>
      <c r="X42" s="16">
        <v>934.4</v>
      </c>
      <c r="Y42" s="16">
        <v>196</v>
      </c>
      <c r="Z42" s="16">
        <v>0</v>
      </c>
      <c r="AA42" s="16">
        <v>6980</v>
      </c>
      <c r="AB42" s="16">
        <v>5433.7</v>
      </c>
      <c r="AC42" s="16">
        <v>3552</v>
      </c>
      <c r="AD42" s="16">
        <v>2554.66</v>
      </c>
      <c r="AE42" s="16">
        <v>0</v>
      </c>
      <c r="AF42" s="16">
        <v>0</v>
      </c>
      <c r="AG42" s="16">
        <v>5000</v>
      </c>
      <c r="AH42" s="16">
        <v>2816.1</v>
      </c>
      <c r="AI42" s="16">
        <v>5000</v>
      </c>
      <c r="AJ42" s="16">
        <v>2816.1</v>
      </c>
      <c r="AK42" s="16">
        <v>10000</v>
      </c>
      <c r="AL42" s="16">
        <v>3227.25</v>
      </c>
      <c r="AM42" s="16">
        <v>0</v>
      </c>
      <c r="AN42" s="16">
        <v>0</v>
      </c>
      <c r="AO42" s="16">
        <v>0</v>
      </c>
      <c r="AP42" s="16">
        <v>0</v>
      </c>
      <c r="AQ42" s="16">
        <f t="shared" ref="AQ42:AQ64" si="14">AS42+AU42-BA42</f>
        <v>14456.2</v>
      </c>
      <c r="AR42" s="16">
        <f t="shared" ref="AR42:AR64" si="15">AT42+AV42-BB42</f>
        <v>1678.5</v>
      </c>
      <c r="AS42" s="16">
        <v>14456.2</v>
      </c>
      <c r="AT42" s="16">
        <v>1678.5</v>
      </c>
      <c r="AU42" s="16">
        <v>0</v>
      </c>
      <c r="AV42" s="16">
        <v>0</v>
      </c>
      <c r="AW42" s="16">
        <v>14116.2</v>
      </c>
      <c r="AX42" s="16">
        <v>1617</v>
      </c>
      <c r="AY42" s="16">
        <v>0</v>
      </c>
      <c r="AZ42" s="16">
        <v>0</v>
      </c>
      <c r="BA42" s="16">
        <v>0</v>
      </c>
      <c r="BB42" s="16">
        <v>0</v>
      </c>
      <c r="BC42" s="16">
        <v>20676.010600000001</v>
      </c>
      <c r="BD42" s="16">
        <v>0</v>
      </c>
      <c r="BE42" s="16">
        <v>400</v>
      </c>
      <c r="BF42" s="16">
        <v>400</v>
      </c>
      <c r="BG42" s="16">
        <v>0</v>
      </c>
      <c r="BH42" s="16">
        <v>0</v>
      </c>
      <c r="BI42" s="16">
        <v>0</v>
      </c>
      <c r="BJ42" s="16">
        <v>-105.6</v>
      </c>
      <c r="BK42" s="16">
        <v>0</v>
      </c>
      <c r="BL42" s="16">
        <v>0</v>
      </c>
      <c r="BM42" s="16">
        <v>0</v>
      </c>
      <c r="BN42" s="16">
        <v>0</v>
      </c>
    </row>
    <row r="43" spans="1:66">
      <c r="A43" s="15">
        <v>34</v>
      </c>
      <c r="B43" s="21" t="s">
        <v>78</v>
      </c>
      <c r="C43" s="16">
        <f t="shared" si="8"/>
        <v>212280.14299999998</v>
      </c>
      <c r="D43" s="16">
        <f t="shared" si="9"/>
        <v>158555.41159999999</v>
      </c>
      <c r="E43" s="16">
        <f t="shared" si="10"/>
        <v>172060</v>
      </c>
      <c r="F43" s="16">
        <f t="shared" si="11"/>
        <v>121514.8659</v>
      </c>
      <c r="G43" s="16">
        <f t="shared" si="12"/>
        <v>60220.142999999996</v>
      </c>
      <c r="H43" s="16">
        <f t="shared" si="13"/>
        <v>57040.545700000002</v>
      </c>
      <c r="I43" s="16">
        <v>67200</v>
      </c>
      <c r="J43" s="16">
        <v>63208.082999999999</v>
      </c>
      <c r="K43" s="16">
        <v>0</v>
      </c>
      <c r="L43" s="16">
        <v>0</v>
      </c>
      <c r="M43" s="16">
        <v>27866</v>
      </c>
      <c r="N43" s="16">
        <v>14409.6469</v>
      </c>
      <c r="O43" s="16">
        <v>2500</v>
      </c>
      <c r="P43" s="16">
        <v>1354.4549999999999</v>
      </c>
      <c r="Q43" s="16">
        <v>3116</v>
      </c>
      <c r="R43" s="16">
        <v>3116</v>
      </c>
      <c r="S43" s="16">
        <v>750</v>
      </c>
      <c r="T43" s="16">
        <v>463.5795</v>
      </c>
      <c r="U43" s="16">
        <v>300</v>
      </c>
      <c r="V43" s="16">
        <v>132</v>
      </c>
      <c r="W43" s="16">
        <v>3250</v>
      </c>
      <c r="X43" s="16">
        <v>725.3</v>
      </c>
      <c r="Y43" s="16">
        <v>750</v>
      </c>
      <c r="Z43" s="16">
        <v>0</v>
      </c>
      <c r="AA43" s="16">
        <v>7000</v>
      </c>
      <c r="AB43" s="16">
        <v>1942.5804000000001</v>
      </c>
      <c r="AC43" s="16">
        <v>9250</v>
      </c>
      <c r="AD43" s="16">
        <v>6075.65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39534</v>
      </c>
      <c r="AL43" s="16">
        <v>21179.1</v>
      </c>
      <c r="AM43" s="16">
        <v>0</v>
      </c>
      <c r="AN43" s="16">
        <v>0</v>
      </c>
      <c r="AO43" s="16">
        <v>2500</v>
      </c>
      <c r="AP43" s="16">
        <v>2500</v>
      </c>
      <c r="AQ43" s="16">
        <f t="shared" si="14"/>
        <v>14960</v>
      </c>
      <c r="AR43" s="16">
        <f t="shared" si="15"/>
        <v>218.03600000000006</v>
      </c>
      <c r="AS43" s="16">
        <v>34960</v>
      </c>
      <c r="AT43" s="16">
        <v>20218.036</v>
      </c>
      <c r="AU43" s="16">
        <v>0</v>
      </c>
      <c r="AV43" s="16">
        <v>0</v>
      </c>
      <c r="AW43" s="16">
        <v>34260</v>
      </c>
      <c r="AX43" s="16">
        <v>20000</v>
      </c>
      <c r="AY43" s="16">
        <v>0</v>
      </c>
      <c r="AZ43" s="16">
        <v>0</v>
      </c>
      <c r="BA43" s="16">
        <v>20000</v>
      </c>
      <c r="BB43" s="16">
        <v>20000</v>
      </c>
      <c r="BC43" s="16">
        <v>62433.142999999996</v>
      </c>
      <c r="BD43" s="16">
        <v>59253.545700000002</v>
      </c>
      <c r="BE43" s="16">
        <v>4787</v>
      </c>
      <c r="BF43" s="16">
        <v>4787</v>
      </c>
      <c r="BG43" s="16">
        <v>0</v>
      </c>
      <c r="BH43" s="16">
        <v>0</v>
      </c>
      <c r="BI43" s="16">
        <v>-7000</v>
      </c>
      <c r="BJ43" s="16">
        <v>-7000</v>
      </c>
      <c r="BK43" s="16">
        <v>0</v>
      </c>
      <c r="BL43" s="16">
        <v>0</v>
      </c>
      <c r="BM43" s="16">
        <v>0</v>
      </c>
      <c r="BN43" s="16">
        <v>0</v>
      </c>
    </row>
    <row r="44" spans="1:66">
      <c r="A44" s="15">
        <v>35</v>
      </c>
      <c r="B44" s="21" t="s">
        <v>79</v>
      </c>
      <c r="C44" s="16">
        <f t="shared" si="8"/>
        <v>203881.68</v>
      </c>
      <c r="D44" s="16">
        <f t="shared" si="9"/>
        <v>175496.49359999999</v>
      </c>
      <c r="E44" s="16">
        <f t="shared" si="10"/>
        <v>129645.607</v>
      </c>
      <c r="F44" s="16">
        <f t="shared" si="11"/>
        <v>101260.4206</v>
      </c>
      <c r="G44" s="16">
        <f t="shared" si="12"/>
        <v>100136.073</v>
      </c>
      <c r="H44" s="16">
        <f t="shared" si="13"/>
        <v>93800.101200000005</v>
      </c>
      <c r="I44" s="16">
        <v>30550</v>
      </c>
      <c r="J44" s="16">
        <v>29121.753000000001</v>
      </c>
      <c r="K44" s="16">
        <v>0</v>
      </c>
      <c r="L44" s="16">
        <v>0</v>
      </c>
      <c r="M44" s="16">
        <v>16629.16</v>
      </c>
      <c r="N44" s="16">
        <v>12879.5023</v>
      </c>
      <c r="O44" s="16">
        <v>3000</v>
      </c>
      <c r="P44" s="16">
        <v>2331.3633</v>
      </c>
      <c r="Q44" s="16">
        <v>2619.16</v>
      </c>
      <c r="R44" s="16">
        <v>2220</v>
      </c>
      <c r="S44" s="16">
        <v>150</v>
      </c>
      <c r="T44" s="16">
        <v>0</v>
      </c>
      <c r="U44" s="16">
        <v>200</v>
      </c>
      <c r="V44" s="16">
        <v>0</v>
      </c>
      <c r="W44" s="16">
        <v>600</v>
      </c>
      <c r="X44" s="16">
        <v>591.20000000000005</v>
      </c>
      <c r="Y44" s="16">
        <v>100</v>
      </c>
      <c r="Z44" s="16">
        <v>100</v>
      </c>
      <c r="AA44" s="16">
        <v>6400</v>
      </c>
      <c r="AB44" s="16">
        <v>5344.2</v>
      </c>
      <c r="AC44" s="16">
        <v>2700</v>
      </c>
      <c r="AD44" s="16">
        <v>2336.66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52916.447</v>
      </c>
      <c r="AL44" s="16">
        <v>36166.337099999997</v>
      </c>
      <c r="AM44" s="16">
        <v>0</v>
      </c>
      <c r="AN44" s="16">
        <v>0</v>
      </c>
      <c r="AO44" s="16">
        <v>3500</v>
      </c>
      <c r="AP44" s="16">
        <v>3500</v>
      </c>
      <c r="AQ44" s="16">
        <f t="shared" si="14"/>
        <v>150</v>
      </c>
      <c r="AR44" s="16">
        <f t="shared" si="15"/>
        <v>28.799999999999272</v>
      </c>
      <c r="AS44" s="16">
        <v>26050</v>
      </c>
      <c r="AT44" s="16">
        <v>19592.8282</v>
      </c>
      <c r="AU44" s="16">
        <v>0</v>
      </c>
      <c r="AV44" s="16">
        <v>0</v>
      </c>
      <c r="AW44" s="16">
        <v>25900</v>
      </c>
      <c r="AX44" s="16">
        <v>19564.028200000001</v>
      </c>
      <c r="AY44" s="16">
        <v>0</v>
      </c>
      <c r="AZ44" s="16">
        <v>0</v>
      </c>
      <c r="BA44" s="16">
        <v>25900</v>
      </c>
      <c r="BB44" s="16">
        <v>19564.028200000001</v>
      </c>
      <c r="BC44" s="16">
        <v>97536.073000000004</v>
      </c>
      <c r="BD44" s="16">
        <v>91290.101200000005</v>
      </c>
      <c r="BE44" s="16">
        <v>2600</v>
      </c>
      <c r="BF44" s="16">
        <v>2510</v>
      </c>
      <c r="BG44" s="16">
        <v>0</v>
      </c>
      <c r="BH44" s="16">
        <v>0</v>
      </c>
      <c r="BI44" s="16">
        <v>0</v>
      </c>
      <c r="BJ44" s="16">
        <v>0</v>
      </c>
      <c r="BK44" s="16">
        <v>0</v>
      </c>
      <c r="BL44" s="16">
        <v>0</v>
      </c>
      <c r="BM44" s="16">
        <v>0</v>
      </c>
      <c r="BN44" s="16">
        <v>0</v>
      </c>
    </row>
    <row r="45" spans="1:66" s="17" customFormat="1" ht="13.5">
      <c r="A45" s="15">
        <v>36</v>
      </c>
      <c r="B45" s="22" t="s">
        <v>80</v>
      </c>
      <c r="C45" s="16">
        <f t="shared" si="8"/>
        <v>173247.48060000001</v>
      </c>
      <c r="D45" s="16">
        <f t="shared" si="9"/>
        <v>139763.97170000002</v>
      </c>
      <c r="E45" s="16">
        <f t="shared" si="10"/>
        <v>117262.1</v>
      </c>
      <c r="F45" s="16">
        <f t="shared" si="11"/>
        <v>83859.177100000001</v>
      </c>
      <c r="G45" s="16">
        <f t="shared" si="12"/>
        <v>76235.380600000004</v>
      </c>
      <c r="H45" s="16">
        <f t="shared" si="13"/>
        <v>73250.916600000011</v>
      </c>
      <c r="I45" s="16">
        <v>45517</v>
      </c>
      <c r="J45" s="16">
        <v>37487.474999999999</v>
      </c>
      <c r="K45" s="16">
        <v>0</v>
      </c>
      <c r="L45" s="16">
        <v>0</v>
      </c>
      <c r="M45" s="16">
        <v>17592.7</v>
      </c>
      <c r="N45" s="16">
        <v>9923.2891</v>
      </c>
      <c r="O45" s="16">
        <v>1580</v>
      </c>
      <c r="P45" s="16">
        <v>764.2518</v>
      </c>
      <c r="Q45" s="16">
        <v>2270</v>
      </c>
      <c r="R45" s="16">
        <v>1260</v>
      </c>
      <c r="S45" s="16">
        <v>420</v>
      </c>
      <c r="T45" s="16">
        <v>306.71629999999999</v>
      </c>
      <c r="U45" s="16">
        <v>310</v>
      </c>
      <c r="V45" s="16">
        <v>248.6</v>
      </c>
      <c r="W45" s="16">
        <v>1750</v>
      </c>
      <c r="X45" s="16">
        <v>1077.45</v>
      </c>
      <c r="Y45" s="16">
        <v>380</v>
      </c>
      <c r="Z45" s="16">
        <v>0</v>
      </c>
      <c r="AA45" s="16">
        <v>6562.7</v>
      </c>
      <c r="AB45" s="16">
        <v>2421.94</v>
      </c>
      <c r="AC45" s="16">
        <v>3500</v>
      </c>
      <c r="AD45" s="16">
        <v>3053.25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31152.400000000001</v>
      </c>
      <c r="AL45" s="16">
        <v>16815.776000000002</v>
      </c>
      <c r="AM45" s="16">
        <v>0</v>
      </c>
      <c r="AN45" s="16">
        <v>0</v>
      </c>
      <c r="AO45" s="16">
        <v>0</v>
      </c>
      <c r="AP45" s="16">
        <v>0</v>
      </c>
      <c r="AQ45" s="16">
        <f t="shared" si="14"/>
        <v>2750</v>
      </c>
      <c r="AR45" s="16">
        <f t="shared" si="15"/>
        <v>2286.5149999999994</v>
      </c>
      <c r="AS45" s="16">
        <v>23000</v>
      </c>
      <c r="AT45" s="16">
        <v>19632.636999999999</v>
      </c>
      <c r="AU45" s="16">
        <v>0</v>
      </c>
      <c r="AV45" s="16">
        <v>0</v>
      </c>
      <c r="AW45" s="16">
        <v>22500</v>
      </c>
      <c r="AX45" s="16">
        <v>19491.121999999999</v>
      </c>
      <c r="AY45" s="16">
        <v>0</v>
      </c>
      <c r="AZ45" s="16">
        <v>0</v>
      </c>
      <c r="BA45" s="16">
        <v>20250</v>
      </c>
      <c r="BB45" s="16">
        <v>17346.121999999999</v>
      </c>
      <c r="BC45" s="16">
        <v>70376.380600000004</v>
      </c>
      <c r="BD45" s="16">
        <v>69534.502600000007</v>
      </c>
      <c r="BE45" s="16">
        <v>6280</v>
      </c>
      <c r="BF45" s="16">
        <v>4218</v>
      </c>
      <c r="BG45" s="16">
        <v>0</v>
      </c>
      <c r="BH45" s="16">
        <v>0</v>
      </c>
      <c r="BI45" s="16">
        <v>0</v>
      </c>
      <c r="BJ45" s="16">
        <v>0</v>
      </c>
      <c r="BK45" s="16">
        <v>-421</v>
      </c>
      <c r="BL45" s="16">
        <v>-501.58600000000001</v>
      </c>
      <c r="BM45" s="16">
        <v>0</v>
      </c>
      <c r="BN45" s="16">
        <v>0</v>
      </c>
    </row>
    <row r="46" spans="1:66">
      <c r="A46" s="15">
        <v>37</v>
      </c>
      <c r="B46" s="21" t="s">
        <v>81</v>
      </c>
      <c r="C46" s="16">
        <f t="shared" si="8"/>
        <v>91563.646699999998</v>
      </c>
      <c r="D46" s="16">
        <f t="shared" si="9"/>
        <v>90644.113199999993</v>
      </c>
      <c r="E46" s="16">
        <f t="shared" si="10"/>
        <v>75462</v>
      </c>
      <c r="F46" s="16">
        <f t="shared" si="11"/>
        <v>74542.466499999995</v>
      </c>
      <c r="G46" s="16">
        <f t="shared" si="12"/>
        <v>27968.666699999998</v>
      </c>
      <c r="H46" s="16">
        <f t="shared" si="13"/>
        <v>27405.648299999997</v>
      </c>
      <c r="I46" s="16">
        <v>29400.98</v>
      </c>
      <c r="J46" s="16">
        <v>29382.993999999999</v>
      </c>
      <c r="K46" s="16">
        <v>0</v>
      </c>
      <c r="L46" s="16">
        <v>0</v>
      </c>
      <c r="M46" s="16">
        <v>11922</v>
      </c>
      <c r="N46" s="16">
        <v>11587.786599999999</v>
      </c>
      <c r="O46" s="16">
        <v>1300</v>
      </c>
      <c r="P46" s="16">
        <v>1224.4068</v>
      </c>
      <c r="Q46" s="16">
        <v>780</v>
      </c>
      <c r="R46" s="16">
        <v>778.4</v>
      </c>
      <c r="S46" s="16">
        <v>144</v>
      </c>
      <c r="T46" s="16">
        <v>144</v>
      </c>
      <c r="U46" s="16">
        <v>28</v>
      </c>
      <c r="V46" s="16">
        <v>21.4</v>
      </c>
      <c r="W46" s="16">
        <v>1250</v>
      </c>
      <c r="X46" s="16">
        <v>1223.08</v>
      </c>
      <c r="Y46" s="16">
        <v>0</v>
      </c>
      <c r="Z46" s="16">
        <v>0</v>
      </c>
      <c r="AA46" s="16">
        <v>5931</v>
      </c>
      <c r="AB46" s="16">
        <v>5922.2997999999998</v>
      </c>
      <c r="AC46" s="16">
        <v>1829</v>
      </c>
      <c r="AD46" s="16">
        <v>1626.2</v>
      </c>
      <c r="AE46" s="16">
        <v>0</v>
      </c>
      <c r="AF46" s="16">
        <v>0</v>
      </c>
      <c r="AG46" s="16">
        <v>21540</v>
      </c>
      <c r="AH46" s="16">
        <v>21535.684300000001</v>
      </c>
      <c r="AI46" s="16">
        <v>21540</v>
      </c>
      <c r="AJ46" s="16">
        <v>21535.684300000001</v>
      </c>
      <c r="AK46" s="16">
        <v>0</v>
      </c>
      <c r="AL46" s="16">
        <v>0</v>
      </c>
      <c r="AM46" s="16">
        <v>0</v>
      </c>
      <c r="AN46" s="16">
        <v>0</v>
      </c>
      <c r="AO46" s="16">
        <v>682</v>
      </c>
      <c r="AP46" s="16">
        <v>682</v>
      </c>
      <c r="AQ46" s="16">
        <f t="shared" si="14"/>
        <v>50</v>
      </c>
      <c r="AR46" s="16">
        <f t="shared" si="15"/>
        <v>50</v>
      </c>
      <c r="AS46" s="16">
        <v>11917.02</v>
      </c>
      <c r="AT46" s="16">
        <v>11354.0016</v>
      </c>
      <c r="AU46" s="16">
        <v>0</v>
      </c>
      <c r="AV46" s="16">
        <v>0</v>
      </c>
      <c r="AW46" s="16">
        <v>11867.02</v>
      </c>
      <c r="AX46" s="16">
        <v>11304.0016</v>
      </c>
      <c r="AY46" s="16">
        <v>0</v>
      </c>
      <c r="AZ46" s="16">
        <v>0</v>
      </c>
      <c r="BA46" s="16">
        <v>11867.02</v>
      </c>
      <c r="BB46" s="16">
        <v>11304.0016</v>
      </c>
      <c r="BC46" s="16">
        <v>20170.919999999998</v>
      </c>
      <c r="BD46" s="16">
        <v>20170.919999999998</v>
      </c>
      <c r="BE46" s="16">
        <v>5399</v>
      </c>
      <c r="BF46" s="16">
        <v>5190.4973</v>
      </c>
      <c r="BG46" s="16">
        <v>2398.7467000000001</v>
      </c>
      <c r="BH46" s="16">
        <v>2398</v>
      </c>
      <c r="BI46" s="16">
        <v>0</v>
      </c>
      <c r="BJ46" s="16">
        <v>0</v>
      </c>
      <c r="BK46" s="16">
        <v>0</v>
      </c>
      <c r="BL46" s="16">
        <v>-353.76900000000001</v>
      </c>
      <c r="BM46" s="16">
        <v>0</v>
      </c>
      <c r="BN46" s="16">
        <v>0</v>
      </c>
    </row>
    <row r="47" spans="1:66">
      <c r="A47" s="15">
        <v>38</v>
      </c>
      <c r="B47" s="21" t="s">
        <v>82</v>
      </c>
      <c r="C47" s="16">
        <f t="shared" si="8"/>
        <v>554129.95779999997</v>
      </c>
      <c r="D47" s="16">
        <f t="shared" si="9"/>
        <v>449807.80350000004</v>
      </c>
      <c r="E47" s="16">
        <f t="shared" si="10"/>
        <v>213086</v>
      </c>
      <c r="F47" s="16">
        <f t="shared" si="11"/>
        <v>115822.77750000001</v>
      </c>
      <c r="G47" s="16">
        <f t="shared" si="12"/>
        <v>382043.95779999997</v>
      </c>
      <c r="H47" s="16">
        <f t="shared" si="13"/>
        <v>361933.78399999999</v>
      </c>
      <c r="I47" s="16">
        <v>59297</v>
      </c>
      <c r="J47" s="16">
        <v>36171.978999999999</v>
      </c>
      <c r="K47" s="16">
        <v>0</v>
      </c>
      <c r="L47" s="16">
        <v>0</v>
      </c>
      <c r="M47" s="16">
        <v>30499</v>
      </c>
      <c r="N47" s="16">
        <v>10222.360500000001</v>
      </c>
      <c r="O47" s="16">
        <v>6000</v>
      </c>
      <c r="P47" s="16">
        <v>4032.9</v>
      </c>
      <c r="Q47" s="16">
        <v>2590</v>
      </c>
      <c r="R47" s="16">
        <v>1190</v>
      </c>
      <c r="S47" s="16">
        <v>500</v>
      </c>
      <c r="T47" s="16">
        <v>258.2552</v>
      </c>
      <c r="U47" s="16">
        <v>400</v>
      </c>
      <c r="V47" s="16">
        <v>167.6</v>
      </c>
      <c r="W47" s="16">
        <v>4900</v>
      </c>
      <c r="X47" s="16">
        <v>417.3</v>
      </c>
      <c r="Y47" s="16">
        <v>2200</v>
      </c>
      <c r="Z47" s="16">
        <v>0</v>
      </c>
      <c r="AA47" s="16">
        <v>8000</v>
      </c>
      <c r="AB47" s="16">
        <v>705.41099999999994</v>
      </c>
      <c r="AC47" s="16">
        <v>5700</v>
      </c>
      <c r="AD47" s="16">
        <v>3395.8942999999999</v>
      </c>
      <c r="AE47" s="16">
        <v>0</v>
      </c>
      <c r="AF47" s="16">
        <v>0</v>
      </c>
      <c r="AG47" s="16">
        <v>40490</v>
      </c>
      <c r="AH47" s="16">
        <v>27590.6</v>
      </c>
      <c r="AI47" s="16">
        <v>40490</v>
      </c>
      <c r="AJ47" s="16">
        <v>27590.6</v>
      </c>
      <c r="AK47" s="16">
        <v>36500</v>
      </c>
      <c r="AL47" s="16">
        <v>12600</v>
      </c>
      <c r="AM47" s="16">
        <v>0</v>
      </c>
      <c r="AN47" s="16">
        <v>0</v>
      </c>
      <c r="AO47" s="16">
        <v>1500</v>
      </c>
      <c r="AP47" s="16">
        <v>0</v>
      </c>
      <c r="AQ47" s="16">
        <f t="shared" si="14"/>
        <v>3800</v>
      </c>
      <c r="AR47" s="16">
        <f t="shared" si="15"/>
        <v>1289.0799999999981</v>
      </c>
      <c r="AS47" s="16">
        <v>44800</v>
      </c>
      <c r="AT47" s="16">
        <v>29237.838</v>
      </c>
      <c r="AU47" s="16">
        <v>0</v>
      </c>
      <c r="AV47" s="16">
        <v>0</v>
      </c>
      <c r="AW47" s="16">
        <v>42600</v>
      </c>
      <c r="AX47" s="16">
        <v>28955.758000000002</v>
      </c>
      <c r="AY47" s="16">
        <v>0</v>
      </c>
      <c r="AZ47" s="16">
        <v>0</v>
      </c>
      <c r="BA47" s="16">
        <v>41000</v>
      </c>
      <c r="BB47" s="16">
        <v>27948.758000000002</v>
      </c>
      <c r="BC47" s="16">
        <v>374149.5</v>
      </c>
      <c r="BD47" s="16">
        <v>356012.50599999999</v>
      </c>
      <c r="BE47" s="16">
        <v>7894.4578000000001</v>
      </c>
      <c r="BF47" s="16">
        <v>6508.5839999999998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-587.30600000000004</v>
      </c>
      <c r="BM47" s="16">
        <v>0</v>
      </c>
      <c r="BN47" s="16">
        <v>0</v>
      </c>
    </row>
    <row r="48" spans="1:66">
      <c r="A48" s="15">
        <v>39</v>
      </c>
      <c r="B48" s="21" t="s">
        <v>83</v>
      </c>
      <c r="C48" s="16">
        <f t="shared" si="8"/>
        <v>242968.60849999997</v>
      </c>
      <c r="D48" s="16">
        <f t="shared" si="9"/>
        <v>211084.84840000002</v>
      </c>
      <c r="E48" s="16">
        <f t="shared" si="10"/>
        <v>166226.79999999999</v>
      </c>
      <c r="F48" s="16">
        <f t="shared" si="11"/>
        <v>138790.51240000001</v>
      </c>
      <c r="G48" s="16">
        <f t="shared" si="12"/>
        <v>105140.0085</v>
      </c>
      <c r="H48" s="16">
        <f t="shared" si="13"/>
        <v>96548.672000000006</v>
      </c>
      <c r="I48" s="16">
        <v>39900</v>
      </c>
      <c r="J48" s="16">
        <v>38805.178999999996</v>
      </c>
      <c r="K48" s="16">
        <v>0</v>
      </c>
      <c r="L48" s="16">
        <v>0</v>
      </c>
      <c r="M48" s="16">
        <v>22578</v>
      </c>
      <c r="N48" s="16">
        <v>12432.9184</v>
      </c>
      <c r="O48" s="16">
        <v>7062</v>
      </c>
      <c r="P48" s="16">
        <v>3223.3553999999999</v>
      </c>
      <c r="Q48" s="16">
        <v>0</v>
      </c>
      <c r="R48" s="16">
        <v>0</v>
      </c>
      <c r="S48" s="16">
        <v>580</v>
      </c>
      <c r="T48" s="16">
        <v>552.17999999999995</v>
      </c>
      <c r="U48" s="16">
        <v>250</v>
      </c>
      <c r="V48" s="16">
        <v>165</v>
      </c>
      <c r="W48" s="16">
        <v>2766</v>
      </c>
      <c r="X48" s="16">
        <v>1300.5999999999999</v>
      </c>
      <c r="Y48" s="16">
        <v>0</v>
      </c>
      <c r="Z48" s="16">
        <v>0</v>
      </c>
      <c r="AA48" s="16">
        <v>8040</v>
      </c>
      <c r="AB48" s="16">
        <v>5156.79</v>
      </c>
      <c r="AC48" s="16">
        <v>2390</v>
      </c>
      <c r="AD48" s="16">
        <v>1256.4649999999999</v>
      </c>
      <c r="AE48" s="16">
        <v>0</v>
      </c>
      <c r="AF48" s="16">
        <v>0</v>
      </c>
      <c r="AG48" s="16">
        <v>46832</v>
      </c>
      <c r="AH48" s="16">
        <v>41292.788</v>
      </c>
      <c r="AI48" s="16">
        <v>46832</v>
      </c>
      <c r="AJ48" s="16">
        <v>41292.788</v>
      </c>
      <c r="AK48" s="16">
        <v>19481.8</v>
      </c>
      <c r="AL48" s="16">
        <v>18434.960999999999</v>
      </c>
      <c r="AM48" s="16">
        <v>990</v>
      </c>
      <c r="AN48" s="16">
        <v>990</v>
      </c>
      <c r="AO48" s="16">
        <v>3340</v>
      </c>
      <c r="AP48" s="16">
        <v>3340</v>
      </c>
      <c r="AQ48" s="16">
        <f t="shared" si="14"/>
        <v>5696.7999999999993</v>
      </c>
      <c r="AR48" s="16">
        <f t="shared" si="15"/>
        <v>230.33000000000175</v>
      </c>
      <c r="AS48" s="16">
        <v>34095</v>
      </c>
      <c r="AT48" s="16">
        <v>24484.666000000001</v>
      </c>
      <c r="AU48" s="16">
        <v>0</v>
      </c>
      <c r="AV48" s="16">
        <v>0</v>
      </c>
      <c r="AW48" s="16">
        <v>33245</v>
      </c>
      <c r="AX48" s="16">
        <v>24254.335999999999</v>
      </c>
      <c r="AY48" s="16">
        <v>0</v>
      </c>
      <c r="AZ48" s="16">
        <v>0</v>
      </c>
      <c r="BA48" s="16">
        <v>28398.2</v>
      </c>
      <c r="BB48" s="16">
        <v>24254.335999999999</v>
      </c>
      <c r="BC48" s="16">
        <v>100898.0085</v>
      </c>
      <c r="BD48" s="16">
        <v>95539.652000000002</v>
      </c>
      <c r="BE48" s="16">
        <v>4242</v>
      </c>
      <c r="BF48" s="16">
        <v>3311.72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-2302.6999999999998</v>
      </c>
      <c r="BM48" s="16">
        <v>0</v>
      </c>
      <c r="BN48" s="16">
        <v>0</v>
      </c>
    </row>
    <row r="49" spans="1:66">
      <c r="A49" s="15">
        <v>40</v>
      </c>
      <c r="B49" s="21" t="s">
        <v>84</v>
      </c>
      <c r="C49" s="16">
        <f t="shared" si="8"/>
        <v>562522.11300000001</v>
      </c>
      <c r="D49" s="16">
        <f t="shared" si="9"/>
        <v>403589.37650000001</v>
      </c>
      <c r="E49" s="16">
        <f t="shared" si="10"/>
        <v>226783</v>
      </c>
      <c r="F49" s="16">
        <f t="shared" si="11"/>
        <v>141073.9235</v>
      </c>
      <c r="G49" s="16">
        <f t="shared" si="12"/>
        <v>360815.11300000001</v>
      </c>
      <c r="H49" s="16">
        <f t="shared" si="13"/>
        <v>283191.45300000004</v>
      </c>
      <c r="I49" s="16">
        <v>39600</v>
      </c>
      <c r="J49" s="16">
        <v>36374.294999999998</v>
      </c>
      <c r="K49" s="16">
        <v>0</v>
      </c>
      <c r="L49" s="16">
        <v>0</v>
      </c>
      <c r="M49" s="16">
        <v>87068</v>
      </c>
      <c r="N49" s="16">
        <v>38660.1175</v>
      </c>
      <c r="O49" s="16">
        <v>15800</v>
      </c>
      <c r="P49" s="16">
        <v>10431.728999999999</v>
      </c>
      <c r="Q49" s="16">
        <v>2700</v>
      </c>
      <c r="R49" s="16">
        <v>980</v>
      </c>
      <c r="S49" s="16">
        <v>630</v>
      </c>
      <c r="T49" s="16">
        <v>445.46719999999999</v>
      </c>
      <c r="U49" s="16">
        <v>951</v>
      </c>
      <c r="V49" s="16">
        <v>351</v>
      </c>
      <c r="W49" s="16">
        <v>5400</v>
      </c>
      <c r="X49" s="16">
        <v>627.02</v>
      </c>
      <c r="Y49" s="16">
        <v>800</v>
      </c>
      <c r="Z49" s="16">
        <v>0</v>
      </c>
      <c r="AA49" s="16">
        <v>30338</v>
      </c>
      <c r="AB49" s="16">
        <v>5783.78</v>
      </c>
      <c r="AC49" s="16">
        <v>23089</v>
      </c>
      <c r="AD49" s="16">
        <v>14840.293</v>
      </c>
      <c r="AE49" s="16">
        <v>0</v>
      </c>
      <c r="AF49" s="16">
        <v>0</v>
      </c>
      <c r="AG49" s="16">
        <v>44000</v>
      </c>
      <c r="AH49" s="16">
        <v>42389.510999999999</v>
      </c>
      <c r="AI49" s="16">
        <v>44000</v>
      </c>
      <c r="AJ49" s="16">
        <v>42389.510999999999</v>
      </c>
      <c r="AK49" s="16">
        <v>13176</v>
      </c>
      <c r="AL49" s="16">
        <v>0</v>
      </c>
      <c r="AM49" s="16">
        <v>0</v>
      </c>
      <c r="AN49" s="16">
        <v>0</v>
      </c>
      <c r="AO49" s="16">
        <v>5000</v>
      </c>
      <c r="AP49" s="16">
        <v>2340</v>
      </c>
      <c r="AQ49" s="16">
        <f t="shared" si="14"/>
        <v>12863</v>
      </c>
      <c r="AR49" s="16">
        <f t="shared" si="15"/>
        <v>634</v>
      </c>
      <c r="AS49" s="16">
        <v>37939</v>
      </c>
      <c r="AT49" s="16">
        <v>21310</v>
      </c>
      <c r="AU49" s="16">
        <v>0</v>
      </c>
      <c r="AV49" s="16">
        <v>0</v>
      </c>
      <c r="AW49" s="16">
        <v>35976</v>
      </c>
      <c r="AX49" s="16">
        <v>20676</v>
      </c>
      <c r="AY49" s="16">
        <v>0</v>
      </c>
      <c r="AZ49" s="16">
        <v>0</v>
      </c>
      <c r="BA49" s="16">
        <v>25076</v>
      </c>
      <c r="BB49" s="16">
        <v>20676</v>
      </c>
      <c r="BC49" s="16">
        <v>345979.11300000001</v>
      </c>
      <c r="BD49" s="16">
        <v>273603.473</v>
      </c>
      <c r="BE49" s="16">
        <v>14836</v>
      </c>
      <c r="BF49" s="16">
        <v>10359.780000000001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-771.8</v>
      </c>
      <c r="BM49" s="16">
        <v>0</v>
      </c>
      <c r="BN49" s="16">
        <v>0</v>
      </c>
    </row>
    <row r="50" spans="1:66">
      <c r="A50" s="15">
        <v>41</v>
      </c>
      <c r="B50" s="21" t="s">
        <v>85</v>
      </c>
      <c r="C50" s="16">
        <f t="shared" si="8"/>
        <v>207991.62640000001</v>
      </c>
      <c r="D50" s="16">
        <f t="shared" si="9"/>
        <v>161799.56770000001</v>
      </c>
      <c r="E50" s="16">
        <f t="shared" si="10"/>
        <v>130082.9</v>
      </c>
      <c r="F50" s="16">
        <f t="shared" si="11"/>
        <v>85165.002699999997</v>
      </c>
      <c r="G50" s="16">
        <f t="shared" si="12"/>
        <v>100688.7264</v>
      </c>
      <c r="H50" s="16">
        <f t="shared" si="13"/>
        <v>99414.565000000002</v>
      </c>
      <c r="I50" s="16">
        <v>41484.6</v>
      </c>
      <c r="J50" s="16">
        <v>39188.35</v>
      </c>
      <c r="K50" s="16">
        <v>0</v>
      </c>
      <c r="L50" s="16">
        <v>0</v>
      </c>
      <c r="M50" s="16">
        <v>52298.3</v>
      </c>
      <c r="N50" s="16">
        <v>10671.652700000001</v>
      </c>
      <c r="O50" s="16">
        <v>2000</v>
      </c>
      <c r="P50" s="16">
        <v>1353.6093000000001</v>
      </c>
      <c r="Q50" s="16">
        <v>2797.6</v>
      </c>
      <c r="R50" s="16">
        <v>2520</v>
      </c>
      <c r="S50" s="16">
        <v>300</v>
      </c>
      <c r="T50" s="16">
        <v>283.88389999999998</v>
      </c>
      <c r="U50" s="16">
        <v>200</v>
      </c>
      <c r="V50" s="16">
        <v>0</v>
      </c>
      <c r="W50" s="16">
        <v>1585.4</v>
      </c>
      <c r="X50" s="16">
        <v>874.31449999999995</v>
      </c>
      <c r="Y50" s="16">
        <v>300</v>
      </c>
      <c r="Z50" s="16">
        <v>0</v>
      </c>
      <c r="AA50" s="16">
        <v>36361.300000000003</v>
      </c>
      <c r="AB50" s="16">
        <v>1757.6</v>
      </c>
      <c r="AC50" s="16">
        <v>7874</v>
      </c>
      <c r="AD50" s="16">
        <v>3024.48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10000</v>
      </c>
      <c r="AL50" s="16">
        <v>10000</v>
      </c>
      <c r="AM50" s="16">
        <v>0</v>
      </c>
      <c r="AN50" s="16">
        <v>0</v>
      </c>
      <c r="AO50" s="16">
        <v>0</v>
      </c>
      <c r="AP50" s="16">
        <v>0</v>
      </c>
      <c r="AQ50" s="16">
        <f t="shared" si="14"/>
        <v>3520</v>
      </c>
      <c r="AR50" s="16">
        <f t="shared" si="15"/>
        <v>2525</v>
      </c>
      <c r="AS50" s="16">
        <v>26300</v>
      </c>
      <c r="AT50" s="16">
        <v>25305</v>
      </c>
      <c r="AU50" s="16">
        <v>0</v>
      </c>
      <c r="AV50" s="16">
        <v>0</v>
      </c>
      <c r="AW50" s="16">
        <v>25700</v>
      </c>
      <c r="AX50" s="16">
        <v>25275</v>
      </c>
      <c r="AY50" s="16">
        <v>0</v>
      </c>
      <c r="AZ50" s="16">
        <v>0</v>
      </c>
      <c r="BA50" s="16">
        <v>22780</v>
      </c>
      <c r="BB50" s="16">
        <v>22780</v>
      </c>
      <c r="BC50" s="16">
        <v>96763.7264</v>
      </c>
      <c r="BD50" s="16">
        <v>96444.705000000002</v>
      </c>
      <c r="BE50" s="16">
        <v>3925</v>
      </c>
      <c r="BF50" s="16">
        <v>3457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-487.14</v>
      </c>
      <c r="BM50" s="16">
        <v>0</v>
      </c>
      <c r="BN50" s="16">
        <v>0</v>
      </c>
    </row>
    <row r="51" spans="1:66">
      <c r="A51" s="15">
        <v>42</v>
      </c>
      <c r="B51" s="21" t="s">
        <v>86</v>
      </c>
      <c r="C51" s="16">
        <f t="shared" si="8"/>
        <v>191970.23300000001</v>
      </c>
      <c r="D51" s="16">
        <f t="shared" si="9"/>
        <v>178063.53089999998</v>
      </c>
      <c r="E51" s="16">
        <f t="shared" si="10"/>
        <v>136324.1</v>
      </c>
      <c r="F51" s="16">
        <f t="shared" si="11"/>
        <v>123496.64749999999</v>
      </c>
      <c r="G51" s="16">
        <f t="shared" si="12"/>
        <v>69353.332999999999</v>
      </c>
      <c r="H51" s="16">
        <f t="shared" si="13"/>
        <v>68273.883399999992</v>
      </c>
      <c r="I51" s="16">
        <v>39500</v>
      </c>
      <c r="J51" s="16">
        <v>38213.582999999999</v>
      </c>
      <c r="K51" s="16">
        <v>0</v>
      </c>
      <c r="L51" s="16">
        <v>0</v>
      </c>
      <c r="M51" s="16">
        <v>18947.400000000001</v>
      </c>
      <c r="N51" s="16">
        <v>13850.8645</v>
      </c>
      <c r="O51" s="16">
        <v>3700</v>
      </c>
      <c r="P51" s="16">
        <v>2104.6023</v>
      </c>
      <c r="Q51" s="16">
        <v>0</v>
      </c>
      <c r="R51" s="16">
        <v>0</v>
      </c>
      <c r="S51" s="16">
        <v>476</v>
      </c>
      <c r="T51" s="16">
        <v>330.12139999999999</v>
      </c>
      <c r="U51" s="16">
        <v>250</v>
      </c>
      <c r="V51" s="16">
        <v>198.6</v>
      </c>
      <c r="W51" s="16">
        <v>3427.4</v>
      </c>
      <c r="X51" s="16">
        <v>2985</v>
      </c>
      <c r="Y51" s="16">
        <v>2000</v>
      </c>
      <c r="Z51" s="16">
        <v>1645.2</v>
      </c>
      <c r="AA51" s="16">
        <v>6800</v>
      </c>
      <c r="AB51" s="16">
        <v>5147.25</v>
      </c>
      <c r="AC51" s="16">
        <v>3350</v>
      </c>
      <c r="AD51" s="16">
        <v>3046.6777999999999</v>
      </c>
      <c r="AE51" s="16">
        <v>0</v>
      </c>
      <c r="AF51" s="16">
        <v>0</v>
      </c>
      <c r="AG51" s="16">
        <v>47559.3</v>
      </c>
      <c r="AH51" s="16">
        <v>44374.2</v>
      </c>
      <c r="AI51" s="16">
        <v>47559.3</v>
      </c>
      <c r="AJ51" s="16">
        <v>44374.2</v>
      </c>
      <c r="AK51" s="16">
        <v>10500</v>
      </c>
      <c r="AL51" s="16">
        <v>10500</v>
      </c>
      <c r="AM51" s="16">
        <v>0</v>
      </c>
      <c r="AN51" s="16">
        <v>0</v>
      </c>
      <c r="AO51" s="16">
        <v>2700</v>
      </c>
      <c r="AP51" s="16">
        <v>2698</v>
      </c>
      <c r="AQ51" s="16">
        <f t="shared" si="14"/>
        <v>3410.2000000000007</v>
      </c>
      <c r="AR51" s="16">
        <f t="shared" si="15"/>
        <v>153</v>
      </c>
      <c r="AS51" s="16">
        <v>17117.400000000001</v>
      </c>
      <c r="AT51" s="16">
        <v>13860</v>
      </c>
      <c r="AU51" s="16">
        <v>0</v>
      </c>
      <c r="AV51" s="16">
        <v>0</v>
      </c>
      <c r="AW51" s="16">
        <v>16864.400000000001</v>
      </c>
      <c r="AX51" s="16">
        <v>13707</v>
      </c>
      <c r="AY51" s="16">
        <v>0</v>
      </c>
      <c r="AZ51" s="16">
        <v>0</v>
      </c>
      <c r="BA51" s="16">
        <v>13707.2</v>
      </c>
      <c r="BB51" s="16">
        <v>13707</v>
      </c>
      <c r="BC51" s="16">
        <v>66553.332999999999</v>
      </c>
      <c r="BD51" s="16">
        <v>65951.115399999995</v>
      </c>
      <c r="BE51" s="16">
        <v>2800</v>
      </c>
      <c r="BF51" s="16">
        <v>2654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-331.23200000000003</v>
      </c>
      <c r="BM51" s="16">
        <v>0</v>
      </c>
      <c r="BN51" s="16">
        <v>0</v>
      </c>
    </row>
    <row r="52" spans="1:66">
      <c r="A52" s="15">
        <v>43</v>
      </c>
      <c r="B52" s="21" t="s">
        <v>87</v>
      </c>
      <c r="C52" s="16">
        <f t="shared" si="8"/>
        <v>184659.0968</v>
      </c>
      <c r="D52" s="16">
        <f t="shared" si="9"/>
        <v>161055.12219999998</v>
      </c>
      <c r="E52" s="16">
        <f t="shared" si="10"/>
        <v>112150.39999999999</v>
      </c>
      <c r="F52" s="16">
        <f t="shared" si="11"/>
        <v>88893.137799999997</v>
      </c>
      <c r="G52" s="16">
        <f t="shared" si="12"/>
        <v>92786.696800000005</v>
      </c>
      <c r="H52" s="16">
        <f t="shared" si="13"/>
        <v>89661.984400000001</v>
      </c>
      <c r="I52" s="16">
        <v>44200</v>
      </c>
      <c r="J52" s="16">
        <v>38870.245999999999</v>
      </c>
      <c r="K52" s="16">
        <v>0</v>
      </c>
      <c r="L52" s="16">
        <v>0</v>
      </c>
      <c r="M52" s="16">
        <v>17190</v>
      </c>
      <c r="N52" s="16">
        <v>7384.2668000000003</v>
      </c>
      <c r="O52" s="16">
        <v>3650</v>
      </c>
      <c r="P52" s="16">
        <v>2050.5727999999999</v>
      </c>
      <c r="Q52" s="16">
        <v>950</v>
      </c>
      <c r="R52" s="16">
        <v>0</v>
      </c>
      <c r="S52" s="16">
        <v>450</v>
      </c>
      <c r="T52" s="16">
        <v>265.02</v>
      </c>
      <c r="U52" s="16">
        <v>300</v>
      </c>
      <c r="V52" s="16">
        <v>130.19999999999999</v>
      </c>
      <c r="W52" s="16">
        <v>3180</v>
      </c>
      <c r="X52" s="16">
        <v>1071.5999999999999</v>
      </c>
      <c r="Y52" s="16">
        <v>1230</v>
      </c>
      <c r="Z52" s="16">
        <v>109</v>
      </c>
      <c r="AA52" s="16">
        <v>2900</v>
      </c>
      <c r="AB52" s="16">
        <v>239.4</v>
      </c>
      <c r="AC52" s="16">
        <v>5300</v>
      </c>
      <c r="AD52" s="16">
        <v>3335.01</v>
      </c>
      <c r="AE52" s="16">
        <v>0</v>
      </c>
      <c r="AF52" s="16">
        <v>0</v>
      </c>
      <c r="AG52" s="16">
        <v>25260</v>
      </c>
      <c r="AH52" s="16">
        <v>21200</v>
      </c>
      <c r="AI52" s="16">
        <v>25260</v>
      </c>
      <c r="AJ52" s="16">
        <v>21200</v>
      </c>
      <c r="AK52" s="16">
        <v>1490</v>
      </c>
      <c r="AL52" s="16">
        <v>1490</v>
      </c>
      <c r="AM52" s="16">
        <v>0</v>
      </c>
      <c r="AN52" s="16">
        <v>0</v>
      </c>
      <c r="AO52" s="16">
        <v>2240</v>
      </c>
      <c r="AP52" s="16">
        <v>2235</v>
      </c>
      <c r="AQ52" s="16">
        <f t="shared" si="14"/>
        <v>1492.4000000000015</v>
      </c>
      <c r="AR52" s="16">
        <f t="shared" si="15"/>
        <v>213.625</v>
      </c>
      <c r="AS52" s="16">
        <v>21770.400000000001</v>
      </c>
      <c r="AT52" s="16">
        <v>17713.625</v>
      </c>
      <c r="AU52" s="16">
        <v>0</v>
      </c>
      <c r="AV52" s="16">
        <v>0</v>
      </c>
      <c r="AW52" s="16">
        <v>20870.400000000001</v>
      </c>
      <c r="AX52" s="16">
        <v>17500</v>
      </c>
      <c r="AY52" s="16">
        <v>0</v>
      </c>
      <c r="AZ52" s="16">
        <v>0</v>
      </c>
      <c r="BA52" s="16">
        <v>20278</v>
      </c>
      <c r="BB52" s="16">
        <v>17500</v>
      </c>
      <c r="BC52" s="16">
        <v>93121.696800000005</v>
      </c>
      <c r="BD52" s="16">
        <v>92847.944000000003</v>
      </c>
      <c r="BE52" s="16">
        <v>1288</v>
      </c>
      <c r="BF52" s="16">
        <v>346.5</v>
      </c>
      <c r="BG52" s="16">
        <v>0</v>
      </c>
      <c r="BH52" s="16">
        <v>0</v>
      </c>
      <c r="BI52" s="16">
        <v>0</v>
      </c>
      <c r="BJ52" s="16">
        <v>-1584.2016000000001</v>
      </c>
      <c r="BK52" s="16">
        <v>-1623</v>
      </c>
      <c r="BL52" s="16">
        <v>-1948.258</v>
      </c>
      <c r="BM52" s="16">
        <v>0</v>
      </c>
      <c r="BN52" s="16">
        <v>0</v>
      </c>
    </row>
    <row r="53" spans="1:66">
      <c r="A53" s="15">
        <v>44</v>
      </c>
      <c r="B53" s="21" t="s">
        <v>88</v>
      </c>
      <c r="C53" s="16">
        <f t="shared" si="8"/>
        <v>99085.172999999995</v>
      </c>
      <c r="D53" s="16">
        <f t="shared" si="9"/>
        <v>82399.581199999986</v>
      </c>
      <c r="E53" s="16">
        <f t="shared" si="10"/>
        <v>75598.2</v>
      </c>
      <c r="F53" s="16">
        <f t="shared" si="11"/>
        <v>58952.216199999995</v>
      </c>
      <c r="G53" s="16">
        <f t="shared" si="12"/>
        <v>39086.972999999998</v>
      </c>
      <c r="H53" s="16">
        <f t="shared" si="13"/>
        <v>38339.364999999998</v>
      </c>
      <c r="I53" s="16">
        <v>34730.400000000001</v>
      </c>
      <c r="J53" s="16">
        <v>30055.267</v>
      </c>
      <c r="K53" s="16">
        <v>0</v>
      </c>
      <c r="L53" s="16">
        <v>0</v>
      </c>
      <c r="M53" s="16">
        <v>17417.8</v>
      </c>
      <c r="N53" s="16">
        <v>9474.9491999999991</v>
      </c>
      <c r="O53" s="16">
        <v>3510</v>
      </c>
      <c r="P53" s="16">
        <v>2705.7972</v>
      </c>
      <c r="Q53" s="16">
        <v>2260</v>
      </c>
      <c r="R53" s="16">
        <v>2170.3200000000002</v>
      </c>
      <c r="S53" s="16">
        <v>450</v>
      </c>
      <c r="T53" s="16">
        <v>350.23610000000002</v>
      </c>
      <c r="U53" s="16">
        <v>205</v>
      </c>
      <c r="V53" s="16">
        <v>0</v>
      </c>
      <c r="W53" s="16">
        <v>1755</v>
      </c>
      <c r="X53" s="16">
        <v>790.2</v>
      </c>
      <c r="Y53" s="16">
        <v>50</v>
      </c>
      <c r="Z53" s="16">
        <v>0</v>
      </c>
      <c r="AA53" s="16">
        <v>4290</v>
      </c>
      <c r="AB53" s="16">
        <v>0</v>
      </c>
      <c r="AC53" s="16">
        <v>3336</v>
      </c>
      <c r="AD53" s="16">
        <v>2228.5029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4000</v>
      </c>
      <c r="AL53" s="16">
        <v>3000</v>
      </c>
      <c r="AM53" s="16">
        <v>0</v>
      </c>
      <c r="AN53" s="16">
        <v>0</v>
      </c>
      <c r="AO53" s="16">
        <v>1500</v>
      </c>
      <c r="AP53" s="16">
        <v>1500</v>
      </c>
      <c r="AQ53" s="16">
        <f t="shared" si="14"/>
        <v>2350</v>
      </c>
      <c r="AR53" s="16">
        <f t="shared" si="15"/>
        <v>30</v>
      </c>
      <c r="AS53" s="16">
        <v>17950</v>
      </c>
      <c r="AT53" s="16">
        <v>14922</v>
      </c>
      <c r="AU53" s="16">
        <v>0</v>
      </c>
      <c r="AV53" s="16">
        <v>0</v>
      </c>
      <c r="AW53" s="16">
        <v>17450</v>
      </c>
      <c r="AX53" s="16">
        <v>14892</v>
      </c>
      <c r="AY53" s="16">
        <v>0</v>
      </c>
      <c r="AZ53" s="16">
        <v>0</v>
      </c>
      <c r="BA53" s="16">
        <v>15600</v>
      </c>
      <c r="BB53" s="16">
        <v>14892</v>
      </c>
      <c r="BC53" s="16">
        <v>35966.972999999998</v>
      </c>
      <c r="BD53" s="16">
        <v>35580.356</v>
      </c>
      <c r="BE53" s="16">
        <v>3220</v>
      </c>
      <c r="BF53" s="16">
        <v>3220</v>
      </c>
      <c r="BG53" s="16">
        <v>0</v>
      </c>
      <c r="BH53" s="16">
        <v>0</v>
      </c>
      <c r="BI53" s="16">
        <v>0</v>
      </c>
      <c r="BJ53" s="16">
        <v>0</v>
      </c>
      <c r="BK53" s="16">
        <v>-100</v>
      </c>
      <c r="BL53" s="16">
        <v>-460.99099999999999</v>
      </c>
      <c r="BM53" s="16">
        <v>0</v>
      </c>
      <c r="BN53" s="16">
        <v>0</v>
      </c>
    </row>
    <row r="54" spans="1:66">
      <c r="A54" s="15">
        <v>45</v>
      </c>
      <c r="B54" s="21" t="s">
        <v>89</v>
      </c>
      <c r="C54" s="16">
        <f t="shared" si="8"/>
        <v>212984.34220000001</v>
      </c>
      <c r="D54" s="16">
        <f t="shared" si="9"/>
        <v>64867.213600000003</v>
      </c>
      <c r="E54" s="16">
        <f t="shared" si="10"/>
        <v>111490.1</v>
      </c>
      <c r="F54" s="16">
        <f t="shared" si="11"/>
        <v>56524.198600000003</v>
      </c>
      <c r="G54" s="16">
        <f t="shared" si="12"/>
        <v>128646.24219999999</v>
      </c>
      <c r="H54" s="16">
        <f t="shared" si="13"/>
        <v>8893.0149999999994</v>
      </c>
      <c r="I54" s="16">
        <v>34300</v>
      </c>
      <c r="J54" s="16">
        <v>29497.464</v>
      </c>
      <c r="K54" s="16">
        <v>0</v>
      </c>
      <c r="L54" s="16">
        <v>0</v>
      </c>
      <c r="M54" s="16">
        <v>34482</v>
      </c>
      <c r="N54" s="16">
        <v>23288.4846</v>
      </c>
      <c r="O54" s="16">
        <v>2000</v>
      </c>
      <c r="P54" s="16">
        <v>1519.2535</v>
      </c>
      <c r="Q54" s="16">
        <v>5300</v>
      </c>
      <c r="R54" s="16">
        <v>3657.8004000000001</v>
      </c>
      <c r="S54" s="16">
        <v>452</v>
      </c>
      <c r="T54" s="16">
        <v>450.79599999999999</v>
      </c>
      <c r="U54" s="16">
        <v>300</v>
      </c>
      <c r="V54" s="16">
        <v>160.80000000000001</v>
      </c>
      <c r="W54" s="16">
        <v>9582</v>
      </c>
      <c r="X54" s="16">
        <v>5660.5619999999999</v>
      </c>
      <c r="Y54" s="16">
        <v>7634</v>
      </c>
      <c r="Z54" s="16">
        <v>4006.89</v>
      </c>
      <c r="AA54" s="16">
        <v>6700</v>
      </c>
      <c r="AB54" s="16">
        <v>3767.0875999999998</v>
      </c>
      <c r="AC54" s="16">
        <v>7150</v>
      </c>
      <c r="AD54" s="16">
        <v>6615.3271000000004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11556.1</v>
      </c>
      <c r="AL54" s="16">
        <v>0</v>
      </c>
      <c r="AM54" s="16">
        <v>0</v>
      </c>
      <c r="AN54" s="16">
        <v>0</v>
      </c>
      <c r="AO54" s="16">
        <v>1300</v>
      </c>
      <c r="AP54" s="16">
        <v>1295</v>
      </c>
      <c r="AQ54" s="16">
        <f t="shared" si="14"/>
        <v>2700</v>
      </c>
      <c r="AR54" s="16">
        <f t="shared" si="15"/>
        <v>1893.25</v>
      </c>
      <c r="AS54" s="16">
        <v>29852</v>
      </c>
      <c r="AT54" s="16">
        <v>2443.25</v>
      </c>
      <c r="AU54" s="16">
        <v>0</v>
      </c>
      <c r="AV54" s="16">
        <v>0</v>
      </c>
      <c r="AW54" s="16">
        <v>28452</v>
      </c>
      <c r="AX54" s="16">
        <v>1850</v>
      </c>
      <c r="AY54" s="16">
        <v>0</v>
      </c>
      <c r="AZ54" s="16">
        <v>0</v>
      </c>
      <c r="BA54" s="16">
        <v>27152</v>
      </c>
      <c r="BB54" s="16">
        <v>550</v>
      </c>
      <c r="BC54" s="16">
        <v>125026.24219999999</v>
      </c>
      <c r="BD54" s="16">
        <v>7076.0150000000003</v>
      </c>
      <c r="BE54" s="16">
        <v>3620</v>
      </c>
      <c r="BF54" s="16">
        <v>2394</v>
      </c>
      <c r="BG54" s="16">
        <v>0</v>
      </c>
      <c r="BH54" s="16">
        <v>0</v>
      </c>
      <c r="BI54" s="16">
        <v>0</v>
      </c>
      <c r="BJ54" s="16">
        <v>-577</v>
      </c>
      <c r="BK54" s="16">
        <v>0</v>
      </c>
      <c r="BL54" s="16">
        <v>0</v>
      </c>
      <c r="BM54" s="16">
        <v>0</v>
      </c>
      <c r="BN54" s="16">
        <v>0</v>
      </c>
    </row>
    <row r="55" spans="1:66">
      <c r="A55" s="15">
        <v>46</v>
      </c>
      <c r="B55" s="21" t="s">
        <v>90</v>
      </c>
      <c r="C55" s="16">
        <f t="shared" si="8"/>
        <v>201412.8455</v>
      </c>
      <c r="D55" s="16">
        <f t="shared" si="9"/>
        <v>159923.00949999999</v>
      </c>
      <c r="E55" s="16">
        <f t="shared" si="10"/>
        <v>137964</v>
      </c>
      <c r="F55" s="16">
        <f t="shared" si="11"/>
        <v>105631.8275</v>
      </c>
      <c r="G55" s="16">
        <f t="shared" si="12"/>
        <v>69948.845499999996</v>
      </c>
      <c r="H55" s="16">
        <f t="shared" si="13"/>
        <v>54291.181999999993</v>
      </c>
      <c r="I55" s="16">
        <v>53182</v>
      </c>
      <c r="J55" s="16">
        <v>51297.279000000002</v>
      </c>
      <c r="K55" s="16">
        <v>0</v>
      </c>
      <c r="L55" s="16">
        <v>0</v>
      </c>
      <c r="M55" s="16">
        <v>20982</v>
      </c>
      <c r="N55" s="16">
        <v>11900.3105</v>
      </c>
      <c r="O55" s="16">
        <v>1530</v>
      </c>
      <c r="P55" s="16">
        <v>1283.9899</v>
      </c>
      <c r="Q55" s="16">
        <v>0</v>
      </c>
      <c r="R55" s="16">
        <v>0</v>
      </c>
      <c r="S55" s="16">
        <v>340</v>
      </c>
      <c r="T55" s="16">
        <v>334.3766</v>
      </c>
      <c r="U55" s="16">
        <v>500</v>
      </c>
      <c r="V55" s="16">
        <v>298.8</v>
      </c>
      <c r="W55" s="16">
        <v>6996</v>
      </c>
      <c r="X55" s="16">
        <v>2278</v>
      </c>
      <c r="Y55" s="16">
        <v>4300</v>
      </c>
      <c r="Z55" s="16">
        <v>360</v>
      </c>
      <c r="AA55" s="16">
        <v>5300</v>
      </c>
      <c r="AB55" s="16">
        <v>2860.78</v>
      </c>
      <c r="AC55" s="16">
        <v>4972</v>
      </c>
      <c r="AD55" s="16">
        <v>4098.4530000000004</v>
      </c>
      <c r="AE55" s="16">
        <v>0</v>
      </c>
      <c r="AF55" s="16">
        <v>0</v>
      </c>
      <c r="AG55" s="16">
        <v>39500</v>
      </c>
      <c r="AH55" s="16">
        <v>32590.707999999999</v>
      </c>
      <c r="AI55" s="16">
        <v>39500</v>
      </c>
      <c r="AJ55" s="16">
        <v>32590.707999999999</v>
      </c>
      <c r="AK55" s="16">
        <v>12400</v>
      </c>
      <c r="AL55" s="16">
        <v>6980.75</v>
      </c>
      <c r="AM55" s="16">
        <v>900</v>
      </c>
      <c r="AN55" s="16">
        <v>0</v>
      </c>
      <c r="AO55" s="16">
        <v>2700</v>
      </c>
      <c r="AP55" s="16">
        <v>2700</v>
      </c>
      <c r="AQ55" s="16">
        <f t="shared" si="14"/>
        <v>2700</v>
      </c>
      <c r="AR55" s="16">
        <f t="shared" si="15"/>
        <v>162.78</v>
      </c>
      <c r="AS55" s="16">
        <v>9200</v>
      </c>
      <c r="AT55" s="16">
        <v>162.78</v>
      </c>
      <c r="AU55" s="16">
        <v>0</v>
      </c>
      <c r="AV55" s="16">
        <v>0</v>
      </c>
      <c r="AW55" s="16">
        <v>8400</v>
      </c>
      <c r="AX55" s="16">
        <v>0</v>
      </c>
      <c r="AY55" s="16">
        <v>0</v>
      </c>
      <c r="AZ55" s="16">
        <v>0</v>
      </c>
      <c r="BA55" s="16">
        <v>6500</v>
      </c>
      <c r="BB55" s="16">
        <v>0</v>
      </c>
      <c r="BC55" s="16">
        <v>76025.845499999996</v>
      </c>
      <c r="BD55" s="16">
        <v>65207.96</v>
      </c>
      <c r="BE55" s="16">
        <v>8050</v>
      </c>
      <c r="BF55" s="16">
        <v>3428</v>
      </c>
      <c r="BG55" s="16">
        <v>0</v>
      </c>
      <c r="BH55" s="16">
        <v>0</v>
      </c>
      <c r="BI55" s="16">
        <v>0</v>
      </c>
      <c r="BJ55" s="16">
        <v>0</v>
      </c>
      <c r="BK55" s="16">
        <v>-14127</v>
      </c>
      <c r="BL55" s="16">
        <v>-14344.778</v>
      </c>
      <c r="BM55" s="16">
        <v>0</v>
      </c>
      <c r="BN55" s="16">
        <v>0</v>
      </c>
    </row>
    <row r="56" spans="1:66" s="17" customFormat="1" ht="13.5">
      <c r="A56" s="15">
        <v>47</v>
      </c>
      <c r="B56" s="22" t="s">
        <v>91</v>
      </c>
      <c r="C56" s="16">
        <f t="shared" si="8"/>
        <v>625854.53570000012</v>
      </c>
      <c r="D56" s="16">
        <f t="shared" si="9"/>
        <v>619233.05259999994</v>
      </c>
      <c r="E56" s="16">
        <f t="shared" si="10"/>
        <v>563073.30000000005</v>
      </c>
      <c r="F56" s="16">
        <f t="shared" si="11"/>
        <v>556752.55959999992</v>
      </c>
      <c r="G56" s="16">
        <f t="shared" si="12"/>
        <v>113781.23570000002</v>
      </c>
      <c r="H56" s="16">
        <f t="shared" si="13"/>
        <v>112930.49299999999</v>
      </c>
      <c r="I56" s="16">
        <v>81457.823000000004</v>
      </c>
      <c r="J56" s="16">
        <v>80932.381200000003</v>
      </c>
      <c r="K56" s="16">
        <v>0</v>
      </c>
      <c r="L56" s="16">
        <v>0</v>
      </c>
      <c r="M56" s="16">
        <v>135282.87700000001</v>
      </c>
      <c r="N56" s="16">
        <v>133287.89139999999</v>
      </c>
      <c r="O56" s="16">
        <v>18863.383999999998</v>
      </c>
      <c r="P56" s="16">
        <v>18860.632000000001</v>
      </c>
      <c r="Q56" s="16">
        <v>88093</v>
      </c>
      <c r="R56" s="16">
        <v>88082.574999999997</v>
      </c>
      <c r="S56" s="16">
        <v>1104.193</v>
      </c>
      <c r="T56" s="16">
        <v>1102.7544</v>
      </c>
      <c r="U56" s="16">
        <v>342.6</v>
      </c>
      <c r="V56" s="16">
        <v>329.6</v>
      </c>
      <c r="W56" s="16">
        <v>9383</v>
      </c>
      <c r="X56" s="16">
        <v>8357.27</v>
      </c>
      <c r="Y56" s="16">
        <v>6032</v>
      </c>
      <c r="Z56" s="16">
        <v>5011.97</v>
      </c>
      <c r="AA56" s="16">
        <v>6029</v>
      </c>
      <c r="AB56" s="16">
        <v>5327.7</v>
      </c>
      <c r="AC56" s="16">
        <v>7519.7</v>
      </c>
      <c r="AD56" s="16">
        <v>7337.66</v>
      </c>
      <c r="AE56" s="16">
        <v>0</v>
      </c>
      <c r="AF56" s="16">
        <v>0</v>
      </c>
      <c r="AG56" s="16">
        <v>276600.59999999998</v>
      </c>
      <c r="AH56" s="16">
        <v>273621.69</v>
      </c>
      <c r="AI56" s="16">
        <v>276600.59999999998</v>
      </c>
      <c r="AJ56" s="16">
        <v>273621.69</v>
      </c>
      <c r="AK56" s="16">
        <v>4368</v>
      </c>
      <c r="AL56" s="16">
        <v>4368</v>
      </c>
      <c r="AM56" s="16">
        <v>0</v>
      </c>
      <c r="AN56" s="16">
        <v>0</v>
      </c>
      <c r="AO56" s="16">
        <v>12724</v>
      </c>
      <c r="AP56" s="16">
        <v>12722.8</v>
      </c>
      <c r="AQ56" s="16">
        <f t="shared" si="14"/>
        <v>1640</v>
      </c>
      <c r="AR56" s="16">
        <f t="shared" si="15"/>
        <v>1369.7969999999987</v>
      </c>
      <c r="AS56" s="16">
        <v>52640</v>
      </c>
      <c r="AT56" s="16">
        <v>51819.796999999999</v>
      </c>
      <c r="AU56" s="16">
        <v>0</v>
      </c>
      <c r="AV56" s="16">
        <v>0</v>
      </c>
      <c r="AW56" s="16">
        <v>51000</v>
      </c>
      <c r="AX56" s="16">
        <v>50450</v>
      </c>
      <c r="AY56" s="16">
        <v>0</v>
      </c>
      <c r="AZ56" s="16">
        <v>0</v>
      </c>
      <c r="BA56" s="16">
        <v>51000</v>
      </c>
      <c r="BB56" s="16">
        <v>50450</v>
      </c>
      <c r="BC56" s="16">
        <v>175231.6</v>
      </c>
      <c r="BD56" s="16">
        <v>151466.49799999999</v>
      </c>
      <c r="BE56" s="16">
        <v>6149.6356999999998</v>
      </c>
      <c r="BF56" s="16">
        <v>2266</v>
      </c>
      <c r="BG56" s="16">
        <v>3400</v>
      </c>
      <c r="BH56" s="16">
        <v>400</v>
      </c>
      <c r="BI56" s="16">
        <v>0</v>
      </c>
      <c r="BJ56" s="16">
        <v>-2175.4369999999999</v>
      </c>
      <c r="BK56" s="16">
        <v>-71000</v>
      </c>
      <c r="BL56" s="16">
        <v>-39026.567999999999</v>
      </c>
      <c r="BM56" s="16">
        <v>0</v>
      </c>
      <c r="BN56" s="16">
        <v>0</v>
      </c>
    </row>
    <row r="57" spans="1:66">
      <c r="A57" s="15">
        <v>48</v>
      </c>
      <c r="B57" s="21" t="s">
        <v>92</v>
      </c>
      <c r="C57" s="16">
        <f t="shared" si="8"/>
        <v>21941.350999999999</v>
      </c>
      <c r="D57" s="16">
        <f t="shared" si="9"/>
        <v>20336.174700000003</v>
      </c>
      <c r="E57" s="16">
        <f t="shared" si="10"/>
        <v>21429.220999999998</v>
      </c>
      <c r="F57" s="16">
        <f t="shared" si="11"/>
        <v>20357.034700000004</v>
      </c>
      <c r="G57" s="16">
        <f t="shared" si="12"/>
        <v>512.13</v>
      </c>
      <c r="H57" s="16">
        <f t="shared" si="13"/>
        <v>-20.860000000000014</v>
      </c>
      <c r="I57" s="16">
        <v>7275.2209999999995</v>
      </c>
      <c r="J57" s="16">
        <v>7228.0659999999998</v>
      </c>
      <c r="K57" s="16">
        <v>0</v>
      </c>
      <c r="L57" s="16">
        <v>0</v>
      </c>
      <c r="M57" s="16">
        <v>9220.1949999999997</v>
      </c>
      <c r="N57" s="16">
        <v>8455.5246999999999</v>
      </c>
      <c r="O57" s="16">
        <v>1209</v>
      </c>
      <c r="P57" s="16">
        <v>1150.3503000000001</v>
      </c>
      <c r="Q57" s="16">
        <v>120</v>
      </c>
      <c r="R57" s="16">
        <v>120</v>
      </c>
      <c r="S57" s="16">
        <v>36</v>
      </c>
      <c r="T57" s="16">
        <v>36</v>
      </c>
      <c r="U57" s="16">
        <v>0</v>
      </c>
      <c r="V57" s="16">
        <v>0</v>
      </c>
      <c r="W57" s="16">
        <v>290</v>
      </c>
      <c r="X57" s="16">
        <v>142.05500000000001</v>
      </c>
      <c r="Y57" s="16">
        <v>150</v>
      </c>
      <c r="Z57" s="16">
        <v>65.88</v>
      </c>
      <c r="AA57" s="16">
        <v>3894</v>
      </c>
      <c r="AB57" s="16">
        <v>3759.5520000000001</v>
      </c>
      <c r="AC57" s="16">
        <v>3035</v>
      </c>
      <c r="AD57" s="16">
        <v>2720.4324000000001</v>
      </c>
      <c r="AE57" s="16">
        <v>0</v>
      </c>
      <c r="AF57" s="16">
        <v>0</v>
      </c>
      <c r="AG57" s="16">
        <v>3700</v>
      </c>
      <c r="AH57" s="16">
        <v>3498.4169999999999</v>
      </c>
      <c r="AI57" s="16">
        <v>3500</v>
      </c>
      <c r="AJ57" s="16">
        <v>3298.4169999999999</v>
      </c>
      <c r="AK57" s="16">
        <v>0</v>
      </c>
      <c r="AL57" s="16">
        <v>0</v>
      </c>
      <c r="AM57" s="16">
        <v>0</v>
      </c>
      <c r="AN57" s="16">
        <v>0</v>
      </c>
      <c r="AO57" s="16">
        <v>50</v>
      </c>
      <c r="AP57" s="16">
        <v>50</v>
      </c>
      <c r="AQ57" s="16">
        <f t="shared" si="14"/>
        <v>1183.8050000000001</v>
      </c>
      <c r="AR57" s="16">
        <f t="shared" si="15"/>
        <v>1125.027</v>
      </c>
      <c r="AS57" s="16">
        <v>1183.8050000000001</v>
      </c>
      <c r="AT57" s="16">
        <v>1125.027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472.2</v>
      </c>
      <c r="BD57" s="16">
        <v>472.2</v>
      </c>
      <c r="BE57" s="16">
        <v>39.93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-493.06</v>
      </c>
      <c r="BM57" s="16">
        <v>0</v>
      </c>
      <c r="BN57" s="16">
        <v>0</v>
      </c>
    </row>
    <row r="58" spans="1:66">
      <c r="A58" s="15">
        <v>49</v>
      </c>
      <c r="B58" s="21" t="s">
        <v>93</v>
      </c>
      <c r="C58" s="16">
        <f t="shared" si="8"/>
        <v>95038.064000000013</v>
      </c>
      <c r="D58" s="16">
        <f t="shared" si="9"/>
        <v>87521.505899999989</v>
      </c>
      <c r="E58" s="16">
        <f t="shared" si="10"/>
        <v>52248.5</v>
      </c>
      <c r="F58" s="16">
        <f t="shared" si="11"/>
        <v>44736.703899999993</v>
      </c>
      <c r="G58" s="16">
        <f t="shared" si="12"/>
        <v>55470.564000000006</v>
      </c>
      <c r="H58" s="16">
        <f t="shared" si="13"/>
        <v>52727.301999999996</v>
      </c>
      <c r="I58" s="16">
        <v>16326</v>
      </c>
      <c r="J58" s="16">
        <v>16144.3547</v>
      </c>
      <c r="K58" s="16">
        <v>0</v>
      </c>
      <c r="L58" s="16">
        <v>0</v>
      </c>
      <c r="M58" s="16">
        <v>19904</v>
      </c>
      <c r="N58" s="16">
        <v>16571.8992</v>
      </c>
      <c r="O58" s="16">
        <v>2000</v>
      </c>
      <c r="P58" s="16">
        <v>1761.2027</v>
      </c>
      <c r="Q58" s="16">
        <v>1020</v>
      </c>
      <c r="R58" s="16">
        <v>1005.2254</v>
      </c>
      <c r="S58" s="16">
        <v>200</v>
      </c>
      <c r="T58" s="16">
        <v>197.39680000000001</v>
      </c>
      <c r="U58" s="16">
        <v>200</v>
      </c>
      <c r="V58" s="16">
        <v>0</v>
      </c>
      <c r="W58" s="16">
        <v>5854</v>
      </c>
      <c r="X58" s="16">
        <v>5288.1504999999997</v>
      </c>
      <c r="Y58" s="16">
        <v>5244</v>
      </c>
      <c r="Z58" s="16">
        <v>4910</v>
      </c>
      <c r="AA58" s="16">
        <v>2800</v>
      </c>
      <c r="AB58" s="16">
        <v>1875.4380000000001</v>
      </c>
      <c r="AC58" s="16">
        <v>6000</v>
      </c>
      <c r="AD58" s="16">
        <v>5007.5918000000001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2100</v>
      </c>
      <c r="AP58" s="16">
        <v>1740</v>
      </c>
      <c r="AQ58" s="16">
        <f t="shared" si="14"/>
        <v>1237.5</v>
      </c>
      <c r="AR58" s="16">
        <f t="shared" si="15"/>
        <v>337.95000000000073</v>
      </c>
      <c r="AS58" s="16">
        <v>13918.5</v>
      </c>
      <c r="AT58" s="16">
        <v>10280.450000000001</v>
      </c>
      <c r="AU58" s="16">
        <v>0</v>
      </c>
      <c r="AV58" s="16">
        <v>0</v>
      </c>
      <c r="AW58" s="16">
        <v>13218.5</v>
      </c>
      <c r="AX58" s="16">
        <v>9942.5</v>
      </c>
      <c r="AY58" s="16">
        <v>0</v>
      </c>
      <c r="AZ58" s="16">
        <v>0</v>
      </c>
      <c r="BA58" s="16">
        <v>12681</v>
      </c>
      <c r="BB58" s="16">
        <v>9942.5</v>
      </c>
      <c r="BC58" s="16">
        <v>67939.274000000005</v>
      </c>
      <c r="BD58" s="16">
        <v>65889.563999999998</v>
      </c>
      <c r="BE58" s="16">
        <v>475</v>
      </c>
      <c r="BF58" s="16">
        <v>475</v>
      </c>
      <c r="BG58" s="16">
        <v>3925</v>
      </c>
      <c r="BH58" s="16">
        <v>3712.5</v>
      </c>
      <c r="BI58" s="16">
        <v>0</v>
      </c>
      <c r="BJ58" s="16">
        <v>0</v>
      </c>
      <c r="BK58" s="16">
        <v>-16868.71</v>
      </c>
      <c r="BL58" s="16">
        <v>-17349.761999999999</v>
      </c>
      <c r="BM58" s="16">
        <v>0</v>
      </c>
      <c r="BN58" s="16">
        <v>0</v>
      </c>
    </row>
    <row r="59" spans="1:66">
      <c r="A59" s="15">
        <v>50</v>
      </c>
      <c r="B59" s="21" t="s">
        <v>94</v>
      </c>
      <c r="C59" s="16">
        <f t="shared" si="8"/>
        <v>11598.873</v>
      </c>
      <c r="D59" s="16">
        <f t="shared" si="9"/>
        <v>10553.3105</v>
      </c>
      <c r="E59" s="16">
        <f t="shared" si="10"/>
        <v>11516.6</v>
      </c>
      <c r="F59" s="16">
        <f t="shared" si="11"/>
        <v>11169.4105</v>
      </c>
      <c r="G59" s="16">
        <f t="shared" si="12"/>
        <v>82.272999999999911</v>
      </c>
      <c r="H59" s="16">
        <f t="shared" si="13"/>
        <v>-616.1</v>
      </c>
      <c r="I59" s="16">
        <v>7668.8879999999999</v>
      </c>
      <c r="J59" s="16">
        <v>7658.6819999999998</v>
      </c>
      <c r="K59" s="16">
        <v>0</v>
      </c>
      <c r="L59" s="16">
        <v>0</v>
      </c>
      <c r="M59" s="16">
        <v>3412.712</v>
      </c>
      <c r="N59" s="16">
        <v>3178.5284999999999</v>
      </c>
      <c r="O59" s="16">
        <v>880</v>
      </c>
      <c r="P59" s="16">
        <v>873.87509999999997</v>
      </c>
      <c r="Q59" s="16">
        <v>281.3</v>
      </c>
      <c r="R59" s="16">
        <v>96.291899999999998</v>
      </c>
      <c r="S59" s="16">
        <v>130.66200000000001</v>
      </c>
      <c r="T59" s="16">
        <v>130.66200000000001</v>
      </c>
      <c r="U59" s="16">
        <v>0</v>
      </c>
      <c r="V59" s="16">
        <v>0</v>
      </c>
      <c r="W59" s="16">
        <v>108</v>
      </c>
      <c r="X59" s="16">
        <v>107.4</v>
      </c>
      <c r="Y59" s="16">
        <v>0</v>
      </c>
      <c r="Z59" s="16">
        <v>0</v>
      </c>
      <c r="AA59" s="16">
        <v>842.65</v>
      </c>
      <c r="AB59" s="16">
        <v>842.65</v>
      </c>
      <c r="AC59" s="16">
        <v>1102.0999999999999</v>
      </c>
      <c r="AD59" s="16">
        <v>1068.4014999999999</v>
      </c>
      <c r="AE59" s="16">
        <v>0</v>
      </c>
      <c r="AF59" s="16">
        <v>0</v>
      </c>
      <c r="AG59" s="16">
        <v>145</v>
      </c>
      <c r="AH59" s="16">
        <v>145</v>
      </c>
      <c r="AI59" s="16">
        <v>145</v>
      </c>
      <c r="AJ59" s="16">
        <v>145</v>
      </c>
      <c r="AK59" s="16">
        <v>0</v>
      </c>
      <c r="AL59" s="16">
        <v>0</v>
      </c>
      <c r="AM59" s="16">
        <v>0</v>
      </c>
      <c r="AN59" s="16">
        <v>0</v>
      </c>
      <c r="AO59" s="16">
        <v>260</v>
      </c>
      <c r="AP59" s="16">
        <v>160</v>
      </c>
      <c r="AQ59" s="16">
        <f t="shared" si="14"/>
        <v>30</v>
      </c>
      <c r="AR59" s="16">
        <f t="shared" si="15"/>
        <v>27.2</v>
      </c>
      <c r="AS59" s="16">
        <v>30</v>
      </c>
      <c r="AT59" s="16">
        <v>27.2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1082.2729999999999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-1000</v>
      </c>
      <c r="BL59" s="16">
        <v>-616.1</v>
      </c>
      <c r="BM59" s="16">
        <v>0</v>
      </c>
      <c r="BN59" s="16">
        <v>0</v>
      </c>
    </row>
    <row r="60" spans="1:66">
      <c r="A60" s="15">
        <v>51</v>
      </c>
      <c r="B60" s="21" t="s">
        <v>95</v>
      </c>
      <c r="C60" s="16">
        <f t="shared" si="8"/>
        <v>53066.846400000002</v>
      </c>
      <c r="D60" s="16">
        <f t="shared" si="9"/>
        <v>42124.482900000003</v>
      </c>
      <c r="E60" s="16">
        <f t="shared" si="10"/>
        <v>46750</v>
      </c>
      <c r="F60" s="16">
        <f t="shared" si="11"/>
        <v>37174.837900000006</v>
      </c>
      <c r="G60" s="16">
        <f t="shared" si="12"/>
        <v>8366.8464000000004</v>
      </c>
      <c r="H60" s="16">
        <f t="shared" si="13"/>
        <v>6609.6449999999995</v>
      </c>
      <c r="I60" s="16">
        <v>22200</v>
      </c>
      <c r="J60" s="16">
        <v>20725.07</v>
      </c>
      <c r="K60" s="16">
        <v>0</v>
      </c>
      <c r="L60" s="16">
        <v>0</v>
      </c>
      <c r="M60" s="16">
        <v>16900</v>
      </c>
      <c r="N60" s="16">
        <v>9333.0079000000005</v>
      </c>
      <c r="O60" s="16">
        <v>2615</v>
      </c>
      <c r="P60" s="16">
        <v>1860.8388</v>
      </c>
      <c r="Q60" s="16">
        <v>2020</v>
      </c>
      <c r="R60" s="16">
        <v>1730</v>
      </c>
      <c r="S60" s="16">
        <v>80</v>
      </c>
      <c r="T60" s="16">
        <v>78</v>
      </c>
      <c r="U60" s="16">
        <v>0</v>
      </c>
      <c r="V60" s="16">
        <v>0</v>
      </c>
      <c r="W60" s="16">
        <v>1910</v>
      </c>
      <c r="X60" s="16">
        <v>1385.1</v>
      </c>
      <c r="Y60" s="16">
        <v>1000</v>
      </c>
      <c r="Z60" s="16">
        <v>880</v>
      </c>
      <c r="AA60" s="16">
        <v>3040</v>
      </c>
      <c r="AB60" s="16">
        <v>1088</v>
      </c>
      <c r="AC60" s="16">
        <v>6470</v>
      </c>
      <c r="AD60" s="16">
        <v>2985.2891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4000</v>
      </c>
      <c r="AL60" s="16">
        <v>4000</v>
      </c>
      <c r="AM60" s="16">
        <v>0</v>
      </c>
      <c r="AN60" s="16">
        <v>0</v>
      </c>
      <c r="AO60" s="16">
        <v>1400</v>
      </c>
      <c r="AP60" s="16">
        <v>1365</v>
      </c>
      <c r="AQ60" s="16">
        <f t="shared" si="14"/>
        <v>200</v>
      </c>
      <c r="AR60" s="16">
        <f t="shared" si="15"/>
        <v>91.759999999999991</v>
      </c>
      <c r="AS60" s="16">
        <v>2250</v>
      </c>
      <c r="AT60" s="16">
        <v>1751.76</v>
      </c>
      <c r="AU60" s="16">
        <v>0</v>
      </c>
      <c r="AV60" s="16">
        <v>0</v>
      </c>
      <c r="AW60" s="16">
        <v>2050</v>
      </c>
      <c r="AX60" s="16">
        <v>1660</v>
      </c>
      <c r="AY60" s="16">
        <v>0</v>
      </c>
      <c r="AZ60" s="16">
        <v>0</v>
      </c>
      <c r="BA60" s="16">
        <v>2050</v>
      </c>
      <c r="BB60" s="16">
        <v>1660</v>
      </c>
      <c r="BC60" s="16">
        <v>8160</v>
      </c>
      <c r="BD60" s="16">
        <v>6819.5429999999997</v>
      </c>
      <c r="BE60" s="16">
        <v>2600</v>
      </c>
      <c r="BF60" s="16">
        <v>590</v>
      </c>
      <c r="BG60" s="16">
        <v>0</v>
      </c>
      <c r="BH60" s="16">
        <v>0</v>
      </c>
      <c r="BI60" s="16">
        <v>0</v>
      </c>
      <c r="BJ60" s="16">
        <v>0</v>
      </c>
      <c r="BK60" s="16">
        <v>-2393.1536000000001</v>
      </c>
      <c r="BL60" s="16">
        <v>-799.89800000000002</v>
      </c>
      <c r="BM60" s="16">
        <v>0</v>
      </c>
      <c r="BN60" s="16">
        <v>0</v>
      </c>
    </row>
    <row r="61" spans="1:66">
      <c r="A61" s="15">
        <v>52</v>
      </c>
      <c r="B61" s="21" t="s">
        <v>96</v>
      </c>
      <c r="C61" s="16">
        <f t="shared" si="8"/>
        <v>87095.608000000007</v>
      </c>
      <c r="D61" s="16">
        <f t="shared" si="9"/>
        <v>82975.307700000005</v>
      </c>
      <c r="E61" s="16">
        <f t="shared" si="10"/>
        <v>63800</v>
      </c>
      <c r="F61" s="16">
        <f t="shared" si="11"/>
        <v>59932.378700000001</v>
      </c>
      <c r="G61" s="16">
        <f t="shared" si="12"/>
        <v>26575.608</v>
      </c>
      <c r="H61" s="16">
        <f t="shared" si="13"/>
        <v>26322.929</v>
      </c>
      <c r="I61" s="16">
        <v>23775</v>
      </c>
      <c r="J61" s="16">
        <v>23482.973000000002</v>
      </c>
      <c r="K61" s="16">
        <v>0</v>
      </c>
      <c r="L61" s="16">
        <v>0</v>
      </c>
      <c r="M61" s="16">
        <v>16996.37</v>
      </c>
      <c r="N61" s="16">
        <v>15318.5327</v>
      </c>
      <c r="O61" s="16">
        <v>3240</v>
      </c>
      <c r="P61" s="16">
        <v>2718.0038</v>
      </c>
      <c r="Q61" s="16">
        <v>3200</v>
      </c>
      <c r="R61" s="16">
        <v>3197.45</v>
      </c>
      <c r="S61" s="16">
        <v>13</v>
      </c>
      <c r="T61" s="16">
        <v>9.6</v>
      </c>
      <c r="U61" s="16">
        <v>200</v>
      </c>
      <c r="V61" s="16">
        <v>101.1</v>
      </c>
      <c r="W61" s="16">
        <v>1788</v>
      </c>
      <c r="X61" s="16">
        <v>1285.001</v>
      </c>
      <c r="Y61" s="16">
        <v>0</v>
      </c>
      <c r="Z61" s="16">
        <v>0</v>
      </c>
      <c r="AA61" s="16">
        <v>1700</v>
      </c>
      <c r="AB61" s="16">
        <v>1421.36</v>
      </c>
      <c r="AC61" s="16">
        <v>5590.37</v>
      </c>
      <c r="AD61" s="16">
        <v>5523.8059000000003</v>
      </c>
      <c r="AE61" s="16">
        <v>0</v>
      </c>
      <c r="AF61" s="16">
        <v>0</v>
      </c>
      <c r="AG61" s="16">
        <v>17148.63</v>
      </c>
      <c r="AH61" s="16">
        <v>15630.803</v>
      </c>
      <c r="AI61" s="16">
        <v>17148.63</v>
      </c>
      <c r="AJ61" s="16">
        <v>15630.803</v>
      </c>
      <c r="AK61" s="16">
        <v>0</v>
      </c>
      <c r="AL61" s="16">
        <v>0</v>
      </c>
      <c r="AM61" s="16">
        <v>0</v>
      </c>
      <c r="AN61" s="16">
        <v>0</v>
      </c>
      <c r="AO61" s="16">
        <v>1900</v>
      </c>
      <c r="AP61" s="16">
        <v>1850</v>
      </c>
      <c r="AQ61" s="16">
        <f t="shared" si="14"/>
        <v>700</v>
      </c>
      <c r="AR61" s="16">
        <f t="shared" si="15"/>
        <v>370.07000000000016</v>
      </c>
      <c r="AS61" s="16">
        <v>3980</v>
      </c>
      <c r="AT61" s="16">
        <v>3650.07</v>
      </c>
      <c r="AU61" s="16">
        <v>0</v>
      </c>
      <c r="AV61" s="16">
        <v>0</v>
      </c>
      <c r="AW61" s="16">
        <v>3280</v>
      </c>
      <c r="AX61" s="16">
        <v>3280</v>
      </c>
      <c r="AY61" s="16">
        <v>0</v>
      </c>
      <c r="AZ61" s="16">
        <v>0</v>
      </c>
      <c r="BA61" s="16">
        <v>3280</v>
      </c>
      <c r="BB61" s="16">
        <v>3280</v>
      </c>
      <c r="BC61" s="16">
        <v>25811.003000000001</v>
      </c>
      <c r="BD61" s="16">
        <v>25760.324000000001</v>
      </c>
      <c r="BE61" s="16">
        <v>1780</v>
      </c>
      <c r="BF61" s="16">
        <v>1578</v>
      </c>
      <c r="BG61" s="16">
        <v>0</v>
      </c>
      <c r="BH61" s="16">
        <v>0</v>
      </c>
      <c r="BI61" s="16">
        <v>0</v>
      </c>
      <c r="BJ61" s="16">
        <v>0</v>
      </c>
      <c r="BK61" s="16">
        <v>-1015.395</v>
      </c>
      <c r="BL61" s="16">
        <v>-1015.395</v>
      </c>
      <c r="BM61" s="16">
        <v>0</v>
      </c>
      <c r="BN61" s="16">
        <v>0</v>
      </c>
    </row>
    <row r="62" spans="1:66">
      <c r="A62" s="15">
        <v>53</v>
      </c>
      <c r="B62" s="21" t="s">
        <v>97</v>
      </c>
      <c r="C62" s="16">
        <f t="shared" si="8"/>
        <v>8373.5370000000003</v>
      </c>
      <c r="D62" s="16">
        <f t="shared" si="9"/>
        <v>6392.5012999999999</v>
      </c>
      <c r="E62" s="16">
        <f t="shared" si="10"/>
        <v>8144.4000000000005</v>
      </c>
      <c r="F62" s="16">
        <f t="shared" si="11"/>
        <v>6335.7573000000002</v>
      </c>
      <c r="G62" s="16">
        <f t="shared" si="12"/>
        <v>229.137</v>
      </c>
      <c r="H62" s="16">
        <f t="shared" si="13"/>
        <v>56.744</v>
      </c>
      <c r="I62" s="16">
        <v>5450</v>
      </c>
      <c r="J62" s="16">
        <v>5327.46</v>
      </c>
      <c r="K62" s="16">
        <v>0</v>
      </c>
      <c r="L62" s="16">
        <v>0</v>
      </c>
      <c r="M62" s="16">
        <v>1707.8</v>
      </c>
      <c r="N62" s="16">
        <v>616.79729999999995</v>
      </c>
      <c r="O62" s="16">
        <v>378</v>
      </c>
      <c r="P62" s="16">
        <v>173.79730000000001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484</v>
      </c>
      <c r="X62" s="16">
        <v>340</v>
      </c>
      <c r="Y62" s="16">
        <v>100</v>
      </c>
      <c r="Z62" s="16">
        <v>90</v>
      </c>
      <c r="AA62" s="16">
        <v>20</v>
      </c>
      <c r="AB62" s="16">
        <v>14.7</v>
      </c>
      <c r="AC62" s="16">
        <v>775.8</v>
      </c>
      <c r="AD62" s="16">
        <v>76.599999999999994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150</v>
      </c>
      <c r="AP62" s="16">
        <v>150</v>
      </c>
      <c r="AQ62" s="16">
        <f t="shared" si="14"/>
        <v>836.6</v>
      </c>
      <c r="AR62" s="16">
        <f t="shared" si="15"/>
        <v>241.5</v>
      </c>
      <c r="AS62" s="16">
        <v>836.6</v>
      </c>
      <c r="AT62" s="16">
        <v>241.5</v>
      </c>
      <c r="AU62" s="16">
        <v>0</v>
      </c>
      <c r="AV62" s="16">
        <v>0</v>
      </c>
      <c r="AW62" s="16">
        <v>491.7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109.137</v>
      </c>
      <c r="BD62" s="16">
        <v>0</v>
      </c>
      <c r="BE62" s="16">
        <v>120</v>
      </c>
      <c r="BF62" s="16">
        <v>80</v>
      </c>
      <c r="BG62" s="16">
        <v>0</v>
      </c>
      <c r="BH62" s="16">
        <v>0</v>
      </c>
      <c r="BI62" s="16">
        <v>0</v>
      </c>
      <c r="BJ62" s="16">
        <v>-7.92</v>
      </c>
      <c r="BK62" s="16">
        <v>0</v>
      </c>
      <c r="BL62" s="16">
        <v>-15.336</v>
      </c>
      <c r="BM62" s="16">
        <v>0</v>
      </c>
      <c r="BN62" s="16">
        <v>0</v>
      </c>
    </row>
    <row r="63" spans="1:66">
      <c r="A63" s="15">
        <v>54</v>
      </c>
      <c r="B63" s="21" t="s">
        <v>98</v>
      </c>
      <c r="C63" s="16">
        <f t="shared" si="8"/>
        <v>28535.797199999997</v>
      </c>
      <c r="D63" s="16">
        <f t="shared" si="9"/>
        <v>25782.256799999999</v>
      </c>
      <c r="E63" s="16">
        <f t="shared" si="10"/>
        <v>26815.800199999998</v>
      </c>
      <c r="F63" s="16">
        <f t="shared" si="11"/>
        <v>24220.0308</v>
      </c>
      <c r="G63" s="16">
        <f t="shared" si="12"/>
        <v>1719.9970000000001</v>
      </c>
      <c r="H63" s="16">
        <f t="shared" si="13"/>
        <v>1562.2259999999999</v>
      </c>
      <c r="I63" s="16">
        <v>19830</v>
      </c>
      <c r="J63" s="16">
        <v>19791.321</v>
      </c>
      <c r="K63" s="16">
        <v>0</v>
      </c>
      <c r="L63" s="16">
        <v>0</v>
      </c>
      <c r="M63" s="16">
        <v>4775.3</v>
      </c>
      <c r="N63" s="16">
        <v>3005.4097999999999</v>
      </c>
      <c r="O63" s="16">
        <v>1250</v>
      </c>
      <c r="P63" s="16">
        <v>1011.396</v>
      </c>
      <c r="Q63" s="16">
        <v>650</v>
      </c>
      <c r="R63" s="16">
        <v>600</v>
      </c>
      <c r="S63" s="16">
        <v>200</v>
      </c>
      <c r="T63" s="16">
        <v>121.25579999999999</v>
      </c>
      <c r="U63" s="16">
        <v>40</v>
      </c>
      <c r="V63" s="16">
        <v>0</v>
      </c>
      <c r="W63" s="16">
        <v>1730</v>
      </c>
      <c r="X63" s="16">
        <v>787.72</v>
      </c>
      <c r="Y63" s="16">
        <v>250</v>
      </c>
      <c r="Z63" s="16">
        <v>250</v>
      </c>
      <c r="AA63" s="16">
        <v>0</v>
      </c>
      <c r="AB63" s="16">
        <v>0</v>
      </c>
      <c r="AC63" s="16">
        <v>610</v>
      </c>
      <c r="AD63" s="16">
        <v>419.84899999999999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468</v>
      </c>
      <c r="AL63" s="16">
        <v>468</v>
      </c>
      <c r="AM63" s="16">
        <v>0</v>
      </c>
      <c r="AN63" s="16">
        <v>0</v>
      </c>
      <c r="AO63" s="16">
        <v>840</v>
      </c>
      <c r="AP63" s="16">
        <v>838</v>
      </c>
      <c r="AQ63" s="16">
        <f t="shared" si="14"/>
        <v>902.50019999999995</v>
      </c>
      <c r="AR63" s="16">
        <f t="shared" si="15"/>
        <v>117.3</v>
      </c>
      <c r="AS63" s="16">
        <v>902.50019999999995</v>
      </c>
      <c r="AT63" s="16">
        <v>117.3</v>
      </c>
      <c r="AU63" s="16">
        <v>0</v>
      </c>
      <c r="AV63" s="16">
        <v>0</v>
      </c>
      <c r="AW63" s="16">
        <v>612.5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1719.9970000000001</v>
      </c>
      <c r="BD63" s="16">
        <v>1707.8</v>
      </c>
      <c r="BE63" s="16">
        <v>0</v>
      </c>
      <c r="BF63" s="16">
        <v>0</v>
      </c>
      <c r="BG63" s="16">
        <v>0</v>
      </c>
      <c r="BH63" s="16">
        <v>0</v>
      </c>
      <c r="BI63" s="16">
        <v>0</v>
      </c>
      <c r="BJ63" s="16">
        <v>0</v>
      </c>
      <c r="BK63" s="16">
        <v>0</v>
      </c>
      <c r="BL63" s="16">
        <v>-145.57400000000001</v>
      </c>
      <c r="BM63" s="16">
        <v>0</v>
      </c>
      <c r="BN63" s="16">
        <v>0</v>
      </c>
    </row>
    <row r="64" spans="1:66">
      <c r="A64" s="15">
        <v>55</v>
      </c>
      <c r="B64" s="21" t="s">
        <v>99</v>
      </c>
      <c r="C64" s="16">
        <f t="shared" si="8"/>
        <v>188600.00020000001</v>
      </c>
      <c r="D64" s="16">
        <f t="shared" si="9"/>
        <v>168344.9031</v>
      </c>
      <c r="E64" s="16">
        <f t="shared" si="10"/>
        <v>121689.62</v>
      </c>
      <c r="F64" s="16">
        <f t="shared" si="11"/>
        <v>106443.92909999999</v>
      </c>
      <c r="G64" s="16">
        <f t="shared" si="12"/>
        <v>91210.3802</v>
      </c>
      <c r="H64" s="16">
        <f t="shared" si="13"/>
        <v>86200.973999999987</v>
      </c>
      <c r="I64" s="16">
        <v>15100</v>
      </c>
      <c r="J64" s="16">
        <v>15027.237999999999</v>
      </c>
      <c r="K64" s="16">
        <v>0</v>
      </c>
      <c r="L64" s="16">
        <v>0</v>
      </c>
      <c r="M64" s="16">
        <v>25289.62</v>
      </c>
      <c r="N64" s="16">
        <v>20587.285100000001</v>
      </c>
      <c r="O64" s="16">
        <v>5500</v>
      </c>
      <c r="P64" s="16">
        <v>3898.6309000000001</v>
      </c>
      <c r="Q64" s="16">
        <v>0</v>
      </c>
      <c r="R64" s="16">
        <v>0</v>
      </c>
      <c r="S64" s="16">
        <v>100</v>
      </c>
      <c r="T64" s="16">
        <v>73.551000000000002</v>
      </c>
      <c r="U64" s="16">
        <v>0</v>
      </c>
      <c r="V64" s="16">
        <v>0</v>
      </c>
      <c r="W64" s="16">
        <v>1200</v>
      </c>
      <c r="X64" s="16">
        <v>803.3</v>
      </c>
      <c r="Y64" s="16">
        <v>0</v>
      </c>
      <c r="Z64" s="16">
        <v>0</v>
      </c>
      <c r="AA64" s="16">
        <v>9689.6200000000008</v>
      </c>
      <c r="AB64" s="16">
        <v>8892.27</v>
      </c>
      <c r="AC64" s="16">
        <v>5650</v>
      </c>
      <c r="AD64" s="16">
        <v>5256.0672000000004</v>
      </c>
      <c r="AE64" s="16">
        <v>0</v>
      </c>
      <c r="AF64" s="16">
        <v>0</v>
      </c>
      <c r="AG64" s="16">
        <v>35500</v>
      </c>
      <c r="AH64" s="16">
        <v>28558.905999999999</v>
      </c>
      <c r="AI64" s="16">
        <v>31500</v>
      </c>
      <c r="AJ64" s="16">
        <v>27533.905999999999</v>
      </c>
      <c r="AK64" s="16">
        <v>16300</v>
      </c>
      <c r="AL64" s="16">
        <v>13595</v>
      </c>
      <c r="AM64" s="16">
        <v>0</v>
      </c>
      <c r="AN64" s="16">
        <v>0</v>
      </c>
      <c r="AO64" s="16">
        <v>4400</v>
      </c>
      <c r="AP64" s="16">
        <v>4305</v>
      </c>
      <c r="AQ64" s="16">
        <f t="shared" si="14"/>
        <v>800</v>
      </c>
      <c r="AR64" s="16">
        <f t="shared" si="15"/>
        <v>70.5</v>
      </c>
      <c r="AS64" s="16">
        <v>25100</v>
      </c>
      <c r="AT64" s="16">
        <v>24370.5</v>
      </c>
      <c r="AU64" s="16">
        <v>0</v>
      </c>
      <c r="AV64" s="16">
        <v>0</v>
      </c>
      <c r="AW64" s="16">
        <v>24300</v>
      </c>
      <c r="AX64" s="16">
        <v>24300</v>
      </c>
      <c r="AY64" s="16">
        <v>0</v>
      </c>
      <c r="AZ64" s="16">
        <v>0</v>
      </c>
      <c r="BA64" s="16">
        <v>24300</v>
      </c>
      <c r="BB64" s="16">
        <v>24300</v>
      </c>
      <c r="BC64" s="16">
        <v>91865.286200000002</v>
      </c>
      <c r="BD64" s="16">
        <v>86171.98</v>
      </c>
      <c r="BE64" s="16">
        <v>1100</v>
      </c>
      <c r="BF64" s="16">
        <v>540.70000000000005</v>
      </c>
      <c r="BG64" s="16">
        <v>0</v>
      </c>
      <c r="BH64" s="16">
        <v>0</v>
      </c>
      <c r="BI64" s="16">
        <v>0</v>
      </c>
      <c r="BJ64" s="16">
        <v>0</v>
      </c>
      <c r="BK64" s="16">
        <v>-1754.9059999999999</v>
      </c>
      <c r="BL64" s="16">
        <v>-511.70600000000002</v>
      </c>
      <c r="BM64" s="16">
        <v>0</v>
      </c>
      <c r="BN64" s="16">
        <v>0</v>
      </c>
    </row>
    <row r="65" spans="1:66">
      <c r="A65" s="15">
        <v>56</v>
      </c>
      <c r="B65" s="21" t="s">
        <v>100</v>
      </c>
      <c r="C65" s="16">
        <f t="shared" ref="C65:D65" si="16">E65+G65-BA65</f>
        <v>183796.2604</v>
      </c>
      <c r="D65" s="16">
        <f t="shared" si="16"/>
        <v>168899.11129999999</v>
      </c>
      <c r="E65" s="16">
        <f t="shared" ref="E65:F65" si="17">I65+K65+M65+AE65+AG65+AK65+AO65+AS65</f>
        <v>126000</v>
      </c>
      <c r="F65" s="16">
        <f t="shared" si="17"/>
        <v>116202.80829999999</v>
      </c>
      <c r="G65" s="16">
        <f t="shared" ref="G65:H65" si="18">AY65+BC65+BE65+BG65+BI65+BK65+BM65</f>
        <v>62746.260399999999</v>
      </c>
      <c r="H65" s="16">
        <f t="shared" si="18"/>
        <v>52696.303</v>
      </c>
      <c r="I65" s="16">
        <v>42080</v>
      </c>
      <c r="J65" s="16">
        <v>42079.712</v>
      </c>
      <c r="K65" s="16">
        <v>0</v>
      </c>
      <c r="L65" s="16">
        <v>0</v>
      </c>
      <c r="M65" s="16">
        <v>26117</v>
      </c>
      <c r="N65" s="16">
        <v>22916.283299999999</v>
      </c>
      <c r="O65" s="16">
        <v>5100</v>
      </c>
      <c r="P65" s="16">
        <v>4977.8624</v>
      </c>
      <c r="Q65" s="16">
        <v>3480</v>
      </c>
      <c r="R65" s="16">
        <v>3012.5936999999999</v>
      </c>
      <c r="S65" s="16">
        <v>360</v>
      </c>
      <c r="T65" s="16">
        <v>356.74119999999999</v>
      </c>
      <c r="U65" s="16">
        <v>450</v>
      </c>
      <c r="V65" s="16">
        <v>296.39999999999998</v>
      </c>
      <c r="W65" s="16">
        <v>3090</v>
      </c>
      <c r="X65" s="16">
        <v>1976.79</v>
      </c>
      <c r="Y65" s="16">
        <v>550</v>
      </c>
      <c r="Z65" s="16">
        <v>505.07</v>
      </c>
      <c r="AA65" s="16">
        <v>1500</v>
      </c>
      <c r="AB65" s="16">
        <v>1366</v>
      </c>
      <c r="AC65" s="16">
        <v>10287</v>
      </c>
      <c r="AD65" s="16">
        <v>9301.7980000000007</v>
      </c>
      <c r="AE65" s="16">
        <v>0</v>
      </c>
      <c r="AF65" s="16">
        <v>0</v>
      </c>
      <c r="AG65" s="16">
        <v>42723</v>
      </c>
      <c r="AH65" s="16">
        <v>42217</v>
      </c>
      <c r="AI65" s="16">
        <v>42423</v>
      </c>
      <c r="AJ65" s="16">
        <v>41917</v>
      </c>
      <c r="AK65" s="16">
        <v>600</v>
      </c>
      <c r="AL65" s="16">
        <v>0</v>
      </c>
      <c r="AM65" s="16">
        <v>0</v>
      </c>
      <c r="AN65" s="16">
        <v>0</v>
      </c>
      <c r="AO65" s="16">
        <v>8930</v>
      </c>
      <c r="AP65" s="16">
        <v>8445</v>
      </c>
      <c r="AQ65" s="16">
        <f t="shared" ref="AQ65:AR65" si="19">AS65+AU65-BA65</f>
        <v>600</v>
      </c>
      <c r="AR65" s="16">
        <f t="shared" si="19"/>
        <v>544.81299999999999</v>
      </c>
      <c r="AS65" s="16">
        <v>5550</v>
      </c>
      <c r="AT65" s="16">
        <v>544.81299999999999</v>
      </c>
      <c r="AU65" s="16">
        <v>0</v>
      </c>
      <c r="AV65" s="16">
        <v>0</v>
      </c>
      <c r="AW65" s="16">
        <v>4950</v>
      </c>
      <c r="AX65" s="16">
        <v>0</v>
      </c>
      <c r="AY65" s="16">
        <v>0</v>
      </c>
      <c r="AZ65" s="16">
        <v>0</v>
      </c>
      <c r="BA65" s="16">
        <v>4950</v>
      </c>
      <c r="BB65" s="16">
        <v>0</v>
      </c>
      <c r="BC65" s="16">
        <v>59741.5</v>
      </c>
      <c r="BD65" s="16">
        <v>52340.402999999998</v>
      </c>
      <c r="BE65" s="16">
        <v>5004.8</v>
      </c>
      <c r="BF65" s="16">
        <v>4310</v>
      </c>
      <c r="BG65" s="16">
        <v>0</v>
      </c>
      <c r="BH65" s="16">
        <v>0</v>
      </c>
      <c r="BI65" s="16">
        <v>0</v>
      </c>
      <c r="BJ65" s="16">
        <v>0</v>
      </c>
      <c r="BK65" s="16">
        <v>-2000.0396000000001</v>
      </c>
      <c r="BL65" s="16">
        <v>-3954.1</v>
      </c>
      <c r="BM65" s="16">
        <v>0</v>
      </c>
      <c r="BN65" s="16">
        <v>0</v>
      </c>
    </row>
    <row r="66" spans="1:66">
      <c r="A66" s="15">
        <v>57</v>
      </c>
      <c r="B66" s="21" t="s">
        <v>101</v>
      </c>
      <c r="C66" s="16">
        <f>E66+G66-BA66</f>
        <v>55852.617100000003</v>
      </c>
      <c r="D66" s="16">
        <f>F66+H66-BB66</f>
        <v>43890.569900000002</v>
      </c>
      <c r="E66" s="16">
        <f>I66+K66+M66+AE66+AG66+AK66+AO66+AS66</f>
        <v>37700</v>
      </c>
      <c r="F66" s="16">
        <f>J66+L66+N66+AF66+AH66+AL66+AP66+AT66</f>
        <v>31451.569900000002</v>
      </c>
      <c r="G66" s="16">
        <f>AY66+BC66+BE66+BG66+BI66+BK66+BM66</f>
        <v>18252.617099999999</v>
      </c>
      <c r="H66" s="16">
        <f>AZ66+BD66+BF66+BH66+BJ66+BL66+BN66</f>
        <v>12439</v>
      </c>
      <c r="I66" s="16">
        <v>19936</v>
      </c>
      <c r="J66" s="16">
        <v>18917.163</v>
      </c>
      <c r="K66" s="16">
        <v>0</v>
      </c>
      <c r="L66" s="16">
        <v>0</v>
      </c>
      <c r="M66" s="16">
        <v>10777</v>
      </c>
      <c r="N66" s="16">
        <v>7050.3499000000002</v>
      </c>
      <c r="O66" s="16">
        <v>3100</v>
      </c>
      <c r="P66" s="16">
        <v>1121.0719999999999</v>
      </c>
      <c r="Q66" s="16">
        <v>990</v>
      </c>
      <c r="R66" s="16">
        <v>990</v>
      </c>
      <c r="S66" s="16">
        <v>120</v>
      </c>
      <c r="T66" s="16">
        <v>108.72</v>
      </c>
      <c r="U66" s="16">
        <v>100</v>
      </c>
      <c r="V66" s="16">
        <v>0</v>
      </c>
      <c r="W66" s="16">
        <v>1762</v>
      </c>
      <c r="X66" s="16">
        <v>1118.3</v>
      </c>
      <c r="Y66" s="16">
        <v>530</v>
      </c>
      <c r="Z66" s="16">
        <v>0</v>
      </c>
      <c r="AA66" s="16">
        <v>1000</v>
      </c>
      <c r="AB66" s="16">
        <v>978</v>
      </c>
      <c r="AC66" s="16">
        <v>3250</v>
      </c>
      <c r="AD66" s="16">
        <v>2482.3579</v>
      </c>
      <c r="AE66" s="16">
        <v>0</v>
      </c>
      <c r="AF66" s="16">
        <v>0</v>
      </c>
      <c r="AG66" s="16">
        <v>4900</v>
      </c>
      <c r="AH66" s="16">
        <v>4829.6570000000002</v>
      </c>
      <c r="AI66" s="16">
        <v>4900</v>
      </c>
      <c r="AJ66" s="16">
        <v>4829.6570000000002</v>
      </c>
      <c r="AK66" s="16">
        <v>0</v>
      </c>
      <c r="AL66" s="16">
        <v>0</v>
      </c>
      <c r="AM66" s="16">
        <v>0</v>
      </c>
      <c r="AN66" s="16">
        <v>0</v>
      </c>
      <c r="AO66" s="16">
        <v>760</v>
      </c>
      <c r="AP66" s="16">
        <v>630</v>
      </c>
      <c r="AQ66" s="16">
        <f>AS66+AU66-BA66</f>
        <v>1227</v>
      </c>
      <c r="AR66" s="16">
        <f>AT66+AV66-BB66</f>
        <v>24.4</v>
      </c>
      <c r="AS66" s="16">
        <v>1327</v>
      </c>
      <c r="AT66" s="16">
        <v>24.4</v>
      </c>
      <c r="AU66" s="16">
        <v>0</v>
      </c>
      <c r="AV66" s="16">
        <v>0</v>
      </c>
      <c r="AW66" s="16">
        <v>1267</v>
      </c>
      <c r="AX66" s="16">
        <v>0</v>
      </c>
      <c r="AY66" s="16">
        <v>0</v>
      </c>
      <c r="AZ66" s="16">
        <v>0</v>
      </c>
      <c r="BA66" s="16">
        <v>100</v>
      </c>
      <c r="BB66" s="16">
        <v>0</v>
      </c>
      <c r="BC66" s="16">
        <v>16599.617099999999</v>
      </c>
      <c r="BD66" s="16">
        <v>11898</v>
      </c>
      <c r="BE66" s="16">
        <v>1653</v>
      </c>
      <c r="BF66" s="16">
        <v>541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</row>
    <row r="67" spans="1:66">
      <c r="A67" s="15"/>
      <c r="B67" s="18"/>
      <c r="C67" s="16">
        <f t="shared" ref="C67:D69" si="20">E67+G67-BA67</f>
        <v>0</v>
      </c>
      <c r="D67" s="16">
        <f t="shared" si="20"/>
        <v>0</v>
      </c>
      <c r="E67" s="16">
        <f t="shared" ref="E67:F69" si="21">I67+K67+M67+AE67+AG67+AK67+AO67+AS67</f>
        <v>0</v>
      </c>
      <c r="F67" s="16">
        <f t="shared" si="21"/>
        <v>0</v>
      </c>
      <c r="G67" s="16">
        <f t="shared" ref="G67:H69" si="22">AY67+BC67+BE67+BG67+BI67+BK67+BM67</f>
        <v>0</v>
      </c>
      <c r="H67" s="16">
        <f t="shared" si="22"/>
        <v>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f t="shared" ref="AQ67:AR69" si="23">AS67+AU67-BA67</f>
        <v>0</v>
      </c>
      <c r="AR67" s="16">
        <f t="shared" si="23"/>
        <v>0</v>
      </c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spans="1:66">
      <c r="A68" s="15"/>
      <c r="B68" s="18"/>
      <c r="C68" s="16">
        <f t="shared" si="20"/>
        <v>0</v>
      </c>
      <c r="D68" s="16">
        <f t="shared" si="20"/>
        <v>0</v>
      </c>
      <c r="E68" s="16">
        <f t="shared" si="21"/>
        <v>0</v>
      </c>
      <c r="F68" s="16">
        <f t="shared" si="21"/>
        <v>0</v>
      </c>
      <c r="G68" s="16">
        <f t="shared" si="22"/>
        <v>0</v>
      </c>
      <c r="H68" s="16">
        <f t="shared" si="22"/>
        <v>0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>
        <f t="shared" si="23"/>
        <v>0</v>
      </c>
      <c r="AR68" s="16">
        <f t="shared" si="23"/>
        <v>0</v>
      </c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</row>
    <row r="69" spans="1:66">
      <c r="A69" s="15"/>
      <c r="B69" s="18" t="s">
        <v>44</v>
      </c>
      <c r="C69" s="16">
        <f t="shared" si="20"/>
        <v>10118930.3169</v>
      </c>
      <c r="D69" s="16">
        <f t="shared" si="20"/>
        <v>8707197.2320000008</v>
      </c>
      <c r="E69" s="16">
        <f t="shared" si="21"/>
        <v>6851544.2215999998</v>
      </c>
      <c r="F69" s="16">
        <f t="shared" si="21"/>
        <v>5906494.3990000002</v>
      </c>
      <c r="G69" s="16">
        <f t="shared" si="22"/>
        <v>4148055.2535000001</v>
      </c>
      <c r="H69" s="16">
        <f t="shared" si="22"/>
        <v>3551513.3744000001</v>
      </c>
      <c r="I69" s="16">
        <v>2003389.9808</v>
      </c>
      <c r="J69" s="16">
        <v>1887352.1169</v>
      </c>
      <c r="K69" s="16">
        <v>0</v>
      </c>
      <c r="L69" s="16">
        <v>0</v>
      </c>
      <c r="M69" s="16">
        <v>1859221.7464000001</v>
      </c>
      <c r="N69" s="16">
        <v>1451544.2866</v>
      </c>
      <c r="O69" s="16">
        <v>199823.3339</v>
      </c>
      <c r="P69" s="16">
        <v>159213.3285</v>
      </c>
      <c r="Q69" s="16">
        <v>282356.41350000002</v>
      </c>
      <c r="R69" s="16">
        <v>256820.5539</v>
      </c>
      <c r="S69" s="16">
        <v>21390.290700000001</v>
      </c>
      <c r="T69" s="16">
        <v>15559.453100000001</v>
      </c>
      <c r="U69" s="16">
        <v>15861.5</v>
      </c>
      <c r="V69" s="16">
        <v>8457.3799999999992</v>
      </c>
      <c r="W69" s="16">
        <v>644861.17729999998</v>
      </c>
      <c r="X69" s="16">
        <v>551062.08389999997</v>
      </c>
      <c r="Y69" s="16">
        <v>568112.97730000003</v>
      </c>
      <c r="Z69" s="16">
        <v>502594.58399999997</v>
      </c>
      <c r="AA69" s="16">
        <v>279258.33</v>
      </c>
      <c r="AB69" s="16">
        <v>158447.95439999999</v>
      </c>
      <c r="AC69" s="16">
        <v>335158.03399999999</v>
      </c>
      <c r="AD69" s="16">
        <v>248141.26370000001</v>
      </c>
      <c r="AE69" s="16">
        <v>0</v>
      </c>
      <c r="AF69" s="16">
        <v>0</v>
      </c>
      <c r="AG69" s="16">
        <v>1421115.03</v>
      </c>
      <c r="AH69" s="16">
        <v>1347108.3552999999</v>
      </c>
      <c r="AI69" s="16">
        <v>1416615.03</v>
      </c>
      <c r="AJ69" s="16">
        <v>1345583.3552999999</v>
      </c>
      <c r="AK69" s="16">
        <v>376400.734</v>
      </c>
      <c r="AL69" s="16">
        <v>252013.6238</v>
      </c>
      <c r="AM69" s="16">
        <v>58800.038999999997</v>
      </c>
      <c r="AN69" s="16">
        <v>55562.807699999998</v>
      </c>
      <c r="AO69" s="16">
        <v>137277.6</v>
      </c>
      <c r="AP69" s="16">
        <v>126034.22900000001</v>
      </c>
      <c r="AQ69" s="16">
        <f t="shared" si="23"/>
        <v>182541.97219999996</v>
      </c>
      <c r="AR69" s="16">
        <f t="shared" si="23"/>
        <v>91631.246000000043</v>
      </c>
      <c r="AS69" s="16">
        <v>1054139.1303999999</v>
      </c>
      <c r="AT69" s="16">
        <v>842441.78740000003</v>
      </c>
      <c r="AU69" s="16">
        <v>9072</v>
      </c>
      <c r="AV69" s="16">
        <v>0</v>
      </c>
      <c r="AW69" s="16">
        <v>992720.72519999999</v>
      </c>
      <c r="AX69" s="16">
        <v>799814.00439999998</v>
      </c>
      <c r="AY69" s="16">
        <v>9072</v>
      </c>
      <c r="AZ69" s="16">
        <v>0</v>
      </c>
      <c r="BA69" s="16">
        <v>880669.15819999995</v>
      </c>
      <c r="BB69" s="16">
        <v>750810.54139999999</v>
      </c>
      <c r="BC69" s="16">
        <v>4266820.5296</v>
      </c>
      <c r="BD69" s="16">
        <v>3563338.7053</v>
      </c>
      <c r="BE69" s="16">
        <v>325647.48959999997</v>
      </c>
      <c r="BF69" s="16">
        <v>257338.8651</v>
      </c>
      <c r="BG69" s="16">
        <v>11723.7467</v>
      </c>
      <c r="BH69" s="16">
        <v>8506.0396000000001</v>
      </c>
      <c r="BI69" s="16">
        <v>-23626</v>
      </c>
      <c r="BJ69" s="16">
        <v>-13990.9866</v>
      </c>
      <c r="BK69" s="16">
        <v>-441582.51240000001</v>
      </c>
      <c r="BL69" s="16">
        <v>-263679.24900000001</v>
      </c>
      <c r="BM69" s="16">
        <v>0</v>
      </c>
      <c r="BN69" s="16">
        <v>0</v>
      </c>
    </row>
    <row r="70" spans="1:66">
      <c r="A70" s="15"/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</row>
    <row r="71" spans="1:66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</sheetData>
  <protectedRanges>
    <protectedRange sqref="AS10:BN70" name="Range3"/>
    <protectedRange sqref="B10:B70" name="Range1"/>
    <protectedRange sqref="I10:AP70" name="Range2"/>
  </protectedRanges>
  <mergeCells count="51">
    <mergeCell ref="A2:H2"/>
    <mergeCell ref="A3:A8"/>
    <mergeCell ref="B3:B8"/>
    <mergeCell ref="C3:H6"/>
    <mergeCell ref="I3:BB3"/>
    <mergeCell ref="M6:N7"/>
    <mergeCell ref="O6:AD6"/>
    <mergeCell ref="AE6:AF7"/>
    <mergeCell ref="AG6:AH7"/>
    <mergeCell ref="W7:X7"/>
    <mergeCell ref="Y7:Z7"/>
    <mergeCell ref="AA7:AB7"/>
    <mergeCell ref="AC7:AD7"/>
    <mergeCell ref="AW7:AX7"/>
    <mergeCell ref="AY7:AZ7"/>
    <mergeCell ref="AQ7:AR7"/>
    <mergeCell ref="AS7:AT7"/>
    <mergeCell ref="AU7:AV7"/>
    <mergeCell ref="AI7:AJ7"/>
    <mergeCell ref="I1:AA1"/>
    <mergeCell ref="AM6:AN6"/>
    <mergeCell ref="AO6:AP7"/>
    <mergeCell ref="AQ6:AV6"/>
    <mergeCell ref="U7:V7"/>
    <mergeCell ref="AK6:AL7"/>
    <mergeCell ref="BC3:BN3"/>
    <mergeCell ref="I4:BB4"/>
    <mergeCell ref="BC4:BH4"/>
    <mergeCell ref="BI4:BN4"/>
    <mergeCell ref="I5:BB5"/>
    <mergeCell ref="BC5:BF5"/>
    <mergeCell ref="BG5:BH7"/>
    <mergeCell ref="BI5:BJ7"/>
    <mergeCell ref="BK5:BN6"/>
    <mergeCell ref="I6:L6"/>
    <mergeCell ref="AW6:BB6"/>
    <mergeCell ref="AM7:AN7"/>
    <mergeCell ref="O7:P7"/>
    <mergeCell ref="Q7:R7"/>
    <mergeCell ref="S7:T7"/>
    <mergeCell ref="AI6:AJ6"/>
    <mergeCell ref="C7:D7"/>
    <mergeCell ref="E7:F7"/>
    <mergeCell ref="G7:H7"/>
    <mergeCell ref="I7:J7"/>
    <mergeCell ref="K7:L7"/>
    <mergeCell ref="BA7:BB7"/>
    <mergeCell ref="BK7:BL7"/>
    <mergeCell ref="BM7:BN7"/>
    <mergeCell ref="BC6:BD7"/>
    <mergeCell ref="BE6:BF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225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A58" sqref="BA58"/>
    </sheetView>
  </sheetViews>
  <sheetFormatPr defaultRowHeight="17.25"/>
  <cols>
    <col min="1" max="1" width="5" style="5" customWidth="1"/>
    <col min="2" max="2" width="22.7109375" style="5" customWidth="1"/>
    <col min="3" max="3" width="11.85546875" style="5" customWidth="1"/>
    <col min="4" max="4" width="11.5703125" style="5" customWidth="1"/>
    <col min="5" max="7" width="10.85546875" style="5" customWidth="1"/>
    <col min="8" max="8" width="9.85546875" style="5" customWidth="1"/>
    <col min="9" max="9" width="11.42578125" style="5" customWidth="1"/>
    <col min="10" max="12" width="9.85546875" style="5" customWidth="1"/>
    <col min="13" max="14" width="11.5703125" style="5" customWidth="1"/>
    <col min="15" max="42" width="9.140625" style="5"/>
    <col min="43" max="44" width="10" style="5" customWidth="1"/>
    <col min="45" max="46" width="9.140625" style="5"/>
    <col min="47" max="47" width="10.42578125" style="5" customWidth="1"/>
    <col min="48" max="100" width="9.140625" style="5"/>
    <col min="101" max="102" width="10.42578125" style="5" customWidth="1"/>
    <col min="103" max="104" width="9.140625" style="5"/>
    <col min="105" max="106" width="10.85546875" style="5" customWidth="1"/>
    <col min="107" max="118" width="9.140625" style="5"/>
    <col min="119" max="120" width="13.28515625" style="5" customWidth="1"/>
    <col min="121" max="16384" width="9.140625" style="5"/>
  </cols>
  <sheetData>
    <row r="1" spans="1:12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1:121" ht="36" customHeight="1">
      <c r="A2" s="23"/>
      <c r="B2" s="23"/>
      <c r="C2" s="23"/>
      <c r="D2" s="23"/>
      <c r="E2" s="23"/>
      <c r="F2" s="23"/>
      <c r="G2" s="23"/>
      <c r="H2" s="23"/>
      <c r="I2" s="104" t="s">
        <v>136</v>
      </c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23"/>
      <c r="AB2" s="23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24"/>
      <c r="DF2" s="24"/>
      <c r="DG2" s="24"/>
      <c r="DH2" s="24"/>
      <c r="DI2" s="24"/>
      <c r="DJ2" s="24"/>
      <c r="DK2" s="24"/>
      <c r="DL2" s="24"/>
      <c r="DM2" s="24"/>
      <c r="DN2" s="24"/>
    </row>
    <row r="3" spans="1:121"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19"/>
      <c r="AB3" s="119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7"/>
      <c r="DB3" s="27"/>
      <c r="DC3" s="27"/>
      <c r="DD3" s="27"/>
    </row>
    <row r="4" spans="1:121" s="28" customFormat="1">
      <c r="A4" s="120" t="s">
        <v>0</v>
      </c>
      <c r="B4" s="121" t="s">
        <v>1</v>
      </c>
      <c r="C4" s="107" t="s">
        <v>103</v>
      </c>
      <c r="D4" s="108"/>
      <c r="E4" s="108"/>
      <c r="F4" s="108"/>
      <c r="G4" s="108"/>
      <c r="H4" s="109"/>
      <c r="I4" s="125" t="s">
        <v>104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7"/>
    </row>
    <row r="5" spans="1:121" s="28" customFormat="1">
      <c r="A5" s="120"/>
      <c r="B5" s="121"/>
      <c r="C5" s="122"/>
      <c r="D5" s="123"/>
      <c r="E5" s="123"/>
      <c r="F5" s="123"/>
      <c r="G5" s="123"/>
      <c r="H5" s="124"/>
      <c r="I5" s="107" t="s">
        <v>105</v>
      </c>
      <c r="J5" s="108"/>
      <c r="K5" s="108"/>
      <c r="L5" s="108"/>
      <c r="M5" s="128" t="s">
        <v>106</v>
      </c>
      <c r="N5" s="129"/>
      <c r="O5" s="129"/>
      <c r="P5" s="129"/>
      <c r="Q5" s="129"/>
      <c r="R5" s="129"/>
      <c r="S5" s="129"/>
      <c r="T5" s="130"/>
      <c r="U5" s="107" t="s">
        <v>107</v>
      </c>
      <c r="V5" s="108"/>
      <c r="W5" s="108"/>
      <c r="X5" s="109"/>
      <c r="Y5" s="107" t="s">
        <v>108</v>
      </c>
      <c r="Z5" s="108"/>
      <c r="AA5" s="108"/>
      <c r="AB5" s="109"/>
      <c r="AC5" s="107" t="s">
        <v>109</v>
      </c>
      <c r="AD5" s="108"/>
      <c r="AE5" s="108"/>
      <c r="AF5" s="109"/>
      <c r="AG5" s="131" t="s">
        <v>104</v>
      </c>
      <c r="AH5" s="114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30"/>
      <c r="AW5" s="107" t="s">
        <v>110</v>
      </c>
      <c r="AX5" s="108"/>
      <c r="AY5" s="108"/>
      <c r="AZ5" s="109"/>
      <c r="BA5" s="31" t="s">
        <v>15</v>
      </c>
      <c r="BB5" s="31"/>
      <c r="BC5" s="31"/>
      <c r="BD5" s="31"/>
      <c r="BE5" s="31"/>
      <c r="BF5" s="31"/>
      <c r="BG5" s="31"/>
      <c r="BH5" s="31"/>
      <c r="BI5" s="107" t="s">
        <v>111</v>
      </c>
      <c r="BJ5" s="108"/>
      <c r="BK5" s="108"/>
      <c r="BL5" s="109"/>
      <c r="BM5" s="32" t="s">
        <v>112</v>
      </c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114"/>
      <c r="CB5" s="114"/>
      <c r="CC5" s="114"/>
      <c r="CD5" s="114"/>
      <c r="CE5" s="114"/>
      <c r="CF5" s="115"/>
      <c r="CG5" s="107" t="s">
        <v>113</v>
      </c>
      <c r="CH5" s="108"/>
      <c r="CI5" s="108"/>
      <c r="CJ5" s="109"/>
      <c r="CK5" s="107" t="s">
        <v>114</v>
      </c>
      <c r="CL5" s="108"/>
      <c r="CM5" s="108"/>
      <c r="CN5" s="109"/>
      <c r="CO5" s="33" t="s">
        <v>112</v>
      </c>
      <c r="CP5" s="33"/>
      <c r="CQ5" s="33"/>
      <c r="CR5" s="33"/>
      <c r="CS5" s="33"/>
      <c r="CT5" s="33"/>
      <c r="CU5" s="33"/>
      <c r="CV5" s="33"/>
      <c r="CW5" s="107" t="s">
        <v>115</v>
      </c>
      <c r="CX5" s="108"/>
      <c r="CY5" s="108"/>
      <c r="CZ5" s="109"/>
      <c r="DA5" s="34" t="s">
        <v>112</v>
      </c>
      <c r="DB5" s="34"/>
      <c r="DC5" s="34"/>
      <c r="DD5" s="34"/>
      <c r="DE5" s="107" t="s">
        <v>116</v>
      </c>
      <c r="DF5" s="108"/>
      <c r="DG5" s="108"/>
      <c r="DH5" s="109"/>
      <c r="DI5" s="107" t="s">
        <v>117</v>
      </c>
      <c r="DJ5" s="108"/>
      <c r="DK5" s="108"/>
      <c r="DL5" s="108"/>
      <c r="DM5" s="108"/>
      <c r="DN5" s="109"/>
      <c r="DO5" s="55" t="s">
        <v>118</v>
      </c>
      <c r="DP5" s="55"/>
    </row>
    <row r="6" spans="1:121" s="28" customFormat="1" ht="109.5" customHeight="1">
      <c r="A6" s="120"/>
      <c r="B6" s="121"/>
      <c r="C6" s="110"/>
      <c r="D6" s="111"/>
      <c r="E6" s="111"/>
      <c r="F6" s="111"/>
      <c r="G6" s="111"/>
      <c r="H6" s="112"/>
      <c r="I6" s="122"/>
      <c r="J6" s="123"/>
      <c r="K6" s="123"/>
      <c r="L6" s="123"/>
      <c r="M6" s="107" t="s">
        <v>119</v>
      </c>
      <c r="N6" s="108"/>
      <c r="O6" s="108"/>
      <c r="P6" s="108"/>
      <c r="Q6" s="107" t="s">
        <v>120</v>
      </c>
      <c r="R6" s="108"/>
      <c r="S6" s="108"/>
      <c r="T6" s="108"/>
      <c r="U6" s="110"/>
      <c r="V6" s="111"/>
      <c r="W6" s="111"/>
      <c r="X6" s="112"/>
      <c r="Y6" s="110"/>
      <c r="Z6" s="111"/>
      <c r="AA6" s="111"/>
      <c r="AB6" s="112"/>
      <c r="AC6" s="110"/>
      <c r="AD6" s="111"/>
      <c r="AE6" s="111"/>
      <c r="AF6" s="112"/>
      <c r="AG6" s="107" t="s">
        <v>121</v>
      </c>
      <c r="AH6" s="108"/>
      <c r="AI6" s="108"/>
      <c r="AJ6" s="108"/>
      <c r="AK6" s="107" t="s">
        <v>122</v>
      </c>
      <c r="AL6" s="108"/>
      <c r="AM6" s="108"/>
      <c r="AN6" s="108"/>
      <c r="AO6" s="107" t="s">
        <v>123</v>
      </c>
      <c r="AP6" s="108"/>
      <c r="AQ6" s="108"/>
      <c r="AR6" s="108"/>
      <c r="AS6" s="107" t="s">
        <v>124</v>
      </c>
      <c r="AT6" s="108"/>
      <c r="AU6" s="108"/>
      <c r="AV6" s="108"/>
      <c r="AW6" s="110"/>
      <c r="AX6" s="111"/>
      <c r="AY6" s="111"/>
      <c r="AZ6" s="112"/>
      <c r="BA6" s="113" t="s">
        <v>125</v>
      </c>
      <c r="BB6" s="113"/>
      <c r="BC6" s="113"/>
      <c r="BD6" s="113"/>
      <c r="BE6" s="116" t="s">
        <v>126</v>
      </c>
      <c r="BF6" s="117"/>
      <c r="BG6" s="117"/>
      <c r="BH6" s="118"/>
      <c r="BI6" s="110"/>
      <c r="BJ6" s="111"/>
      <c r="BK6" s="111"/>
      <c r="BL6" s="112"/>
      <c r="BM6" s="107" t="s">
        <v>127</v>
      </c>
      <c r="BN6" s="108"/>
      <c r="BO6" s="108"/>
      <c r="BP6" s="108"/>
      <c r="BQ6" s="107" t="s">
        <v>128</v>
      </c>
      <c r="BR6" s="108"/>
      <c r="BS6" s="108"/>
      <c r="BT6" s="108"/>
      <c r="BU6" s="113" t="s">
        <v>129</v>
      </c>
      <c r="BV6" s="113"/>
      <c r="BW6" s="113"/>
      <c r="BX6" s="113"/>
      <c r="BY6" s="107" t="s">
        <v>130</v>
      </c>
      <c r="BZ6" s="108"/>
      <c r="CA6" s="108"/>
      <c r="CB6" s="108"/>
      <c r="CC6" s="107" t="s">
        <v>131</v>
      </c>
      <c r="CD6" s="108"/>
      <c r="CE6" s="108"/>
      <c r="CF6" s="108"/>
      <c r="CG6" s="110"/>
      <c r="CH6" s="111"/>
      <c r="CI6" s="111"/>
      <c r="CJ6" s="112"/>
      <c r="CK6" s="110"/>
      <c r="CL6" s="111"/>
      <c r="CM6" s="111"/>
      <c r="CN6" s="112"/>
      <c r="CO6" s="113" t="s">
        <v>132</v>
      </c>
      <c r="CP6" s="113"/>
      <c r="CQ6" s="113"/>
      <c r="CR6" s="113"/>
      <c r="CS6" s="113" t="s">
        <v>133</v>
      </c>
      <c r="CT6" s="113"/>
      <c r="CU6" s="113"/>
      <c r="CV6" s="113"/>
      <c r="CW6" s="110"/>
      <c r="CX6" s="111"/>
      <c r="CY6" s="111"/>
      <c r="CZ6" s="112"/>
      <c r="DA6" s="107" t="s">
        <v>134</v>
      </c>
      <c r="DB6" s="108"/>
      <c r="DC6" s="108"/>
      <c r="DD6" s="109"/>
      <c r="DE6" s="110"/>
      <c r="DF6" s="111"/>
      <c r="DG6" s="111"/>
      <c r="DH6" s="112"/>
      <c r="DI6" s="110"/>
      <c r="DJ6" s="111"/>
      <c r="DK6" s="111"/>
      <c r="DL6" s="111"/>
      <c r="DM6" s="111"/>
      <c r="DN6" s="112"/>
      <c r="DO6" s="55"/>
      <c r="DP6" s="55"/>
      <c r="DQ6" s="35"/>
    </row>
    <row r="7" spans="1:121" s="28" customFormat="1" ht="92.25" customHeight="1">
      <c r="A7" s="120"/>
      <c r="B7" s="121"/>
      <c r="C7" s="105" t="s">
        <v>137</v>
      </c>
      <c r="D7" s="106"/>
      <c r="E7" s="101" t="s">
        <v>23</v>
      </c>
      <c r="F7" s="101"/>
      <c r="G7" s="101" t="s">
        <v>24</v>
      </c>
      <c r="H7" s="101"/>
      <c r="I7" s="101" t="s">
        <v>23</v>
      </c>
      <c r="J7" s="101"/>
      <c r="K7" s="101" t="s">
        <v>24</v>
      </c>
      <c r="L7" s="101"/>
      <c r="M7" s="101" t="s">
        <v>23</v>
      </c>
      <c r="N7" s="101"/>
      <c r="O7" s="101" t="s">
        <v>24</v>
      </c>
      <c r="P7" s="101"/>
      <c r="Q7" s="101" t="s">
        <v>23</v>
      </c>
      <c r="R7" s="101"/>
      <c r="S7" s="101" t="s">
        <v>24</v>
      </c>
      <c r="T7" s="101"/>
      <c r="U7" s="101" t="s">
        <v>23</v>
      </c>
      <c r="V7" s="101"/>
      <c r="W7" s="101" t="s">
        <v>24</v>
      </c>
      <c r="X7" s="101"/>
      <c r="Y7" s="101" t="s">
        <v>23</v>
      </c>
      <c r="Z7" s="101"/>
      <c r="AA7" s="101" t="s">
        <v>24</v>
      </c>
      <c r="AB7" s="101"/>
      <c r="AC7" s="101" t="s">
        <v>23</v>
      </c>
      <c r="AD7" s="101"/>
      <c r="AE7" s="101" t="s">
        <v>24</v>
      </c>
      <c r="AF7" s="101"/>
      <c r="AG7" s="101" t="s">
        <v>23</v>
      </c>
      <c r="AH7" s="101"/>
      <c r="AI7" s="101" t="s">
        <v>24</v>
      </c>
      <c r="AJ7" s="101"/>
      <c r="AK7" s="101" t="s">
        <v>23</v>
      </c>
      <c r="AL7" s="101"/>
      <c r="AM7" s="101" t="s">
        <v>24</v>
      </c>
      <c r="AN7" s="101"/>
      <c r="AO7" s="101" t="s">
        <v>23</v>
      </c>
      <c r="AP7" s="101"/>
      <c r="AQ7" s="101" t="s">
        <v>24</v>
      </c>
      <c r="AR7" s="101"/>
      <c r="AS7" s="101" t="s">
        <v>23</v>
      </c>
      <c r="AT7" s="101"/>
      <c r="AU7" s="101" t="s">
        <v>24</v>
      </c>
      <c r="AV7" s="101"/>
      <c r="AW7" s="101" t="s">
        <v>23</v>
      </c>
      <c r="AX7" s="101"/>
      <c r="AY7" s="101" t="s">
        <v>24</v>
      </c>
      <c r="AZ7" s="101"/>
      <c r="BA7" s="101" t="s">
        <v>23</v>
      </c>
      <c r="BB7" s="101"/>
      <c r="BC7" s="101" t="s">
        <v>24</v>
      </c>
      <c r="BD7" s="101"/>
      <c r="BE7" s="101" t="s">
        <v>23</v>
      </c>
      <c r="BF7" s="101"/>
      <c r="BG7" s="101" t="s">
        <v>24</v>
      </c>
      <c r="BH7" s="101"/>
      <c r="BI7" s="101" t="s">
        <v>23</v>
      </c>
      <c r="BJ7" s="101"/>
      <c r="BK7" s="101" t="s">
        <v>24</v>
      </c>
      <c r="BL7" s="101"/>
      <c r="BM7" s="101" t="s">
        <v>23</v>
      </c>
      <c r="BN7" s="101"/>
      <c r="BO7" s="101" t="s">
        <v>24</v>
      </c>
      <c r="BP7" s="101"/>
      <c r="BQ7" s="101" t="s">
        <v>23</v>
      </c>
      <c r="BR7" s="101"/>
      <c r="BS7" s="101" t="s">
        <v>24</v>
      </c>
      <c r="BT7" s="101"/>
      <c r="BU7" s="101" t="s">
        <v>23</v>
      </c>
      <c r="BV7" s="101"/>
      <c r="BW7" s="101" t="s">
        <v>24</v>
      </c>
      <c r="BX7" s="101"/>
      <c r="BY7" s="101" t="s">
        <v>23</v>
      </c>
      <c r="BZ7" s="101"/>
      <c r="CA7" s="101" t="s">
        <v>24</v>
      </c>
      <c r="CB7" s="101"/>
      <c r="CC7" s="101" t="s">
        <v>23</v>
      </c>
      <c r="CD7" s="101"/>
      <c r="CE7" s="101" t="s">
        <v>24</v>
      </c>
      <c r="CF7" s="101"/>
      <c r="CG7" s="101" t="s">
        <v>23</v>
      </c>
      <c r="CH7" s="101"/>
      <c r="CI7" s="101" t="s">
        <v>24</v>
      </c>
      <c r="CJ7" s="101"/>
      <c r="CK7" s="101" t="s">
        <v>23</v>
      </c>
      <c r="CL7" s="101"/>
      <c r="CM7" s="101" t="s">
        <v>24</v>
      </c>
      <c r="CN7" s="101"/>
      <c r="CO7" s="101" t="s">
        <v>23</v>
      </c>
      <c r="CP7" s="101"/>
      <c r="CQ7" s="101" t="s">
        <v>24</v>
      </c>
      <c r="CR7" s="101"/>
      <c r="CS7" s="101" t="s">
        <v>23</v>
      </c>
      <c r="CT7" s="101"/>
      <c r="CU7" s="101" t="s">
        <v>24</v>
      </c>
      <c r="CV7" s="101"/>
      <c r="CW7" s="101" t="s">
        <v>23</v>
      </c>
      <c r="CX7" s="101"/>
      <c r="CY7" s="101" t="s">
        <v>24</v>
      </c>
      <c r="CZ7" s="101"/>
      <c r="DA7" s="101" t="s">
        <v>23</v>
      </c>
      <c r="DB7" s="101"/>
      <c r="DC7" s="101" t="s">
        <v>24</v>
      </c>
      <c r="DD7" s="101"/>
      <c r="DE7" s="101" t="s">
        <v>23</v>
      </c>
      <c r="DF7" s="101"/>
      <c r="DG7" s="101" t="s">
        <v>24</v>
      </c>
      <c r="DH7" s="101"/>
      <c r="DI7" s="102" t="s">
        <v>135</v>
      </c>
      <c r="DJ7" s="103"/>
      <c r="DK7" s="101" t="s">
        <v>23</v>
      </c>
      <c r="DL7" s="101"/>
      <c r="DM7" s="101" t="s">
        <v>24</v>
      </c>
      <c r="DN7" s="101"/>
      <c r="DO7" s="101" t="s">
        <v>24</v>
      </c>
      <c r="DP7" s="101"/>
    </row>
    <row r="8" spans="1:121" s="28" customFormat="1" ht="38.25">
      <c r="A8" s="120"/>
      <c r="B8" s="121"/>
      <c r="C8" s="36" t="s">
        <v>42</v>
      </c>
      <c r="D8" s="37" t="s">
        <v>43</v>
      </c>
      <c r="E8" s="36" t="s">
        <v>42</v>
      </c>
      <c r="F8" s="37" t="s">
        <v>43</v>
      </c>
      <c r="G8" s="36" t="s">
        <v>42</v>
      </c>
      <c r="H8" s="37" t="s">
        <v>43</v>
      </c>
      <c r="I8" s="36" t="s">
        <v>42</v>
      </c>
      <c r="J8" s="37" t="s">
        <v>43</v>
      </c>
      <c r="K8" s="36" t="s">
        <v>42</v>
      </c>
      <c r="L8" s="37" t="s">
        <v>43</v>
      </c>
      <c r="M8" s="36" t="s">
        <v>42</v>
      </c>
      <c r="N8" s="37" t="s">
        <v>43</v>
      </c>
      <c r="O8" s="36" t="s">
        <v>42</v>
      </c>
      <c r="P8" s="37" t="s">
        <v>43</v>
      </c>
      <c r="Q8" s="36" t="s">
        <v>42</v>
      </c>
      <c r="R8" s="37" t="s">
        <v>43</v>
      </c>
      <c r="S8" s="36" t="s">
        <v>42</v>
      </c>
      <c r="T8" s="37" t="s">
        <v>43</v>
      </c>
      <c r="U8" s="36" t="s">
        <v>42</v>
      </c>
      <c r="V8" s="37" t="s">
        <v>43</v>
      </c>
      <c r="W8" s="36" t="s">
        <v>42</v>
      </c>
      <c r="X8" s="37" t="s">
        <v>43</v>
      </c>
      <c r="Y8" s="36" t="s">
        <v>42</v>
      </c>
      <c r="Z8" s="37" t="s">
        <v>43</v>
      </c>
      <c r="AA8" s="36" t="s">
        <v>42</v>
      </c>
      <c r="AB8" s="37" t="s">
        <v>43</v>
      </c>
      <c r="AC8" s="36" t="s">
        <v>42</v>
      </c>
      <c r="AD8" s="37" t="s">
        <v>43</v>
      </c>
      <c r="AE8" s="36" t="s">
        <v>42</v>
      </c>
      <c r="AF8" s="37" t="s">
        <v>43</v>
      </c>
      <c r="AG8" s="36" t="s">
        <v>42</v>
      </c>
      <c r="AH8" s="37" t="s">
        <v>43</v>
      </c>
      <c r="AI8" s="36" t="s">
        <v>42</v>
      </c>
      <c r="AJ8" s="37" t="s">
        <v>43</v>
      </c>
      <c r="AK8" s="36" t="s">
        <v>42</v>
      </c>
      <c r="AL8" s="37" t="s">
        <v>43</v>
      </c>
      <c r="AM8" s="36" t="s">
        <v>42</v>
      </c>
      <c r="AN8" s="37" t="s">
        <v>43</v>
      </c>
      <c r="AO8" s="36" t="s">
        <v>42</v>
      </c>
      <c r="AP8" s="37" t="s">
        <v>43</v>
      </c>
      <c r="AQ8" s="36" t="s">
        <v>42</v>
      </c>
      <c r="AR8" s="37" t="s">
        <v>43</v>
      </c>
      <c r="AS8" s="36" t="s">
        <v>42</v>
      </c>
      <c r="AT8" s="37" t="s">
        <v>43</v>
      </c>
      <c r="AU8" s="36" t="s">
        <v>42</v>
      </c>
      <c r="AV8" s="37" t="s">
        <v>43</v>
      </c>
      <c r="AW8" s="36" t="s">
        <v>42</v>
      </c>
      <c r="AX8" s="37" t="s">
        <v>43</v>
      </c>
      <c r="AY8" s="36" t="s">
        <v>42</v>
      </c>
      <c r="AZ8" s="37" t="s">
        <v>43</v>
      </c>
      <c r="BA8" s="36" t="s">
        <v>42</v>
      </c>
      <c r="BB8" s="37" t="s">
        <v>43</v>
      </c>
      <c r="BC8" s="36" t="s">
        <v>42</v>
      </c>
      <c r="BD8" s="37" t="s">
        <v>43</v>
      </c>
      <c r="BE8" s="36" t="s">
        <v>42</v>
      </c>
      <c r="BF8" s="37" t="s">
        <v>43</v>
      </c>
      <c r="BG8" s="36" t="s">
        <v>42</v>
      </c>
      <c r="BH8" s="37" t="s">
        <v>43</v>
      </c>
      <c r="BI8" s="36" t="s">
        <v>42</v>
      </c>
      <c r="BJ8" s="37" t="s">
        <v>43</v>
      </c>
      <c r="BK8" s="36" t="s">
        <v>42</v>
      </c>
      <c r="BL8" s="37" t="s">
        <v>43</v>
      </c>
      <c r="BM8" s="36" t="s">
        <v>42</v>
      </c>
      <c r="BN8" s="37" t="s">
        <v>43</v>
      </c>
      <c r="BO8" s="36" t="s">
        <v>42</v>
      </c>
      <c r="BP8" s="37" t="s">
        <v>43</v>
      </c>
      <c r="BQ8" s="36" t="s">
        <v>42</v>
      </c>
      <c r="BR8" s="37" t="s">
        <v>43</v>
      </c>
      <c r="BS8" s="36" t="s">
        <v>42</v>
      </c>
      <c r="BT8" s="37" t="s">
        <v>43</v>
      </c>
      <c r="BU8" s="36" t="s">
        <v>42</v>
      </c>
      <c r="BV8" s="37" t="s">
        <v>43</v>
      </c>
      <c r="BW8" s="36" t="s">
        <v>42</v>
      </c>
      <c r="BX8" s="37" t="s">
        <v>43</v>
      </c>
      <c r="BY8" s="36" t="s">
        <v>42</v>
      </c>
      <c r="BZ8" s="37" t="s">
        <v>43</v>
      </c>
      <c r="CA8" s="36" t="s">
        <v>42</v>
      </c>
      <c r="CB8" s="37" t="s">
        <v>43</v>
      </c>
      <c r="CC8" s="36" t="s">
        <v>42</v>
      </c>
      <c r="CD8" s="37" t="s">
        <v>43</v>
      </c>
      <c r="CE8" s="36" t="s">
        <v>42</v>
      </c>
      <c r="CF8" s="37" t="s">
        <v>43</v>
      </c>
      <c r="CG8" s="36" t="s">
        <v>42</v>
      </c>
      <c r="CH8" s="37" t="s">
        <v>43</v>
      </c>
      <c r="CI8" s="36" t="s">
        <v>42</v>
      </c>
      <c r="CJ8" s="37" t="s">
        <v>43</v>
      </c>
      <c r="CK8" s="36" t="s">
        <v>42</v>
      </c>
      <c r="CL8" s="37" t="s">
        <v>43</v>
      </c>
      <c r="CM8" s="36" t="s">
        <v>42</v>
      </c>
      <c r="CN8" s="37" t="s">
        <v>43</v>
      </c>
      <c r="CO8" s="36" t="s">
        <v>42</v>
      </c>
      <c r="CP8" s="37" t="s">
        <v>43</v>
      </c>
      <c r="CQ8" s="36" t="s">
        <v>42</v>
      </c>
      <c r="CR8" s="37" t="s">
        <v>43</v>
      </c>
      <c r="CS8" s="36" t="s">
        <v>42</v>
      </c>
      <c r="CT8" s="37" t="s">
        <v>43</v>
      </c>
      <c r="CU8" s="36" t="s">
        <v>42</v>
      </c>
      <c r="CV8" s="37" t="s">
        <v>43</v>
      </c>
      <c r="CW8" s="36" t="s">
        <v>42</v>
      </c>
      <c r="CX8" s="37" t="s">
        <v>43</v>
      </c>
      <c r="CY8" s="36" t="s">
        <v>42</v>
      </c>
      <c r="CZ8" s="37" t="s">
        <v>43</v>
      </c>
      <c r="DA8" s="36" t="s">
        <v>42</v>
      </c>
      <c r="DB8" s="37" t="s">
        <v>43</v>
      </c>
      <c r="DC8" s="36" t="s">
        <v>42</v>
      </c>
      <c r="DD8" s="37" t="s">
        <v>43</v>
      </c>
      <c r="DE8" s="36" t="s">
        <v>42</v>
      </c>
      <c r="DF8" s="37" t="s">
        <v>43</v>
      </c>
      <c r="DG8" s="36" t="s">
        <v>42</v>
      </c>
      <c r="DH8" s="37" t="s">
        <v>43</v>
      </c>
      <c r="DI8" s="36" t="s">
        <v>42</v>
      </c>
      <c r="DJ8" s="37" t="s">
        <v>43</v>
      </c>
      <c r="DK8" s="36" t="s">
        <v>42</v>
      </c>
      <c r="DL8" s="37" t="s">
        <v>43</v>
      </c>
      <c r="DM8" s="36" t="s">
        <v>42</v>
      </c>
      <c r="DN8" s="37" t="s">
        <v>43</v>
      </c>
      <c r="DO8" s="36" t="s">
        <v>42</v>
      </c>
      <c r="DP8" s="37" t="s">
        <v>43</v>
      </c>
    </row>
    <row r="9" spans="1:121" s="28" customFormat="1">
      <c r="A9" s="38"/>
      <c r="B9" s="20">
        <v>1</v>
      </c>
      <c r="C9" s="20">
        <f>B9+1</f>
        <v>2</v>
      </c>
      <c r="D9" s="20">
        <f t="shared" ref="D9:BO9" si="0">C9+1</f>
        <v>3</v>
      </c>
      <c r="E9" s="20">
        <f t="shared" si="0"/>
        <v>4</v>
      </c>
      <c r="F9" s="20">
        <f t="shared" si="0"/>
        <v>5</v>
      </c>
      <c r="G9" s="20">
        <f t="shared" si="0"/>
        <v>6</v>
      </c>
      <c r="H9" s="20">
        <f t="shared" si="0"/>
        <v>7</v>
      </c>
      <c r="I9" s="20">
        <f t="shared" si="0"/>
        <v>8</v>
      </c>
      <c r="J9" s="20">
        <f t="shared" si="0"/>
        <v>9</v>
      </c>
      <c r="K9" s="20">
        <f t="shared" si="0"/>
        <v>10</v>
      </c>
      <c r="L9" s="20">
        <f t="shared" si="0"/>
        <v>11</v>
      </c>
      <c r="M9" s="20">
        <f t="shared" si="0"/>
        <v>12</v>
      </c>
      <c r="N9" s="20">
        <f t="shared" si="0"/>
        <v>13</v>
      </c>
      <c r="O9" s="20">
        <f t="shared" si="0"/>
        <v>14</v>
      </c>
      <c r="P9" s="20">
        <f t="shared" si="0"/>
        <v>15</v>
      </c>
      <c r="Q9" s="20">
        <f t="shared" si="0"/>
        <v>16</v>
      </c>
      <c r="R9" s="20">
        <f t="shared" si="0"/>
        <v>17</v>
      </c>
      <c r="S9" s="20">
        <f t="shared" si="0"/>
        <v>18</v>
      </c>
      <c r="T9" s="20">
        <f t="shared" si="0"/>
        <v>19</v>
      </c>
      <c r="U9" s="20">
        <f t="shared" si="0"/>
        <v>20</v>
      </c>
      <c r="V9" s="20">
        <f t="shared" si="0"/>
        <v>21</v>
      </c>
      <c r="W9" s="20">
        <f t="shared" si="0"/>
        <v>22</v>
      </c>
      <c r="X9" s="20">
        <f t="shared" si="0"/>
        <v>23</v>
      </c>
      <c r="Y9" s="20">
        <f t="shared" si="0"/>
        <v>24</v>
      </c>
      <c r="Z9" s="20">
        <f t="shared" si="0"/>
        <v>25</v>
      </c>
      <c r="AA9" s="20">
        <f t="shared" si="0"/>
        <v>26</v>
      </c>
      <c r="AB9" s="20">
        <f t="shared" si="0"/>
        <v>27</v>
      </c>
      <c r="AC9" s="20">
        <f t="shared" si="0"/>
        <v>28</v>
      </c>
      <c r="AD9" s="20">
        <f t="shared" si="0"/>
        <v>29</v>
      </c>
      <c r="AE9" s="20">
        <f t="shared" si="0"/>
        <v>30</v>
      </c>
      <c r="AF9" s="20">
        <f t="shared" si="0"/>
        <v>31</v>
      </c>
      <c r="AG9" s="20">
        <f t="shared" si="0"/>
        <v>32</v>
      </c>
      <c r="AH9" s="20">
        <f t="shared" si="0"/>
        <v>33</v>
      </c>
      <c r="AI9" s="20">
        <f t="shared" si="0"/>
        <v>34</v>
      </c>
      <c r="AJ9" s="20">
        <f t="shared" si="0"/>
        <v>35</v>
      </c>
      <c r="AK9" s="20">
        <f t="shared" si="0"/>
        <v>36</v>
      </c>
      <c r="AL9" s="20">
        <f t="shared" si="0"/>
        <v>37</v>
      </c>
      <c r="AM9" s="20">
        <f t="shared" si="0"/>
        <v>38</v>
      </c>
      <c r="AN9" s="20">
        <f t="shared" si="0"/>
        <v>39</v>
      </c>
      <c r="AO9" s="20">
        <f t="shared" si="0"/>
        <v>40</v>
      </c>
      <c r="AP9" s="20">
        <f t="shared" si="0"/>
        <v>41</v>
      </c>
      <c r="AQ9" s="20">
        <f t="shared" si="0"/>
        <v>42</v>
      </c>
      <c r="AR9" s="20">
        <f t="shared" si="0"/>
        <v>43</v>
      </c>
      <c r="AS9" s="20">
        <f t="shared" si="0"/>
        <v>44</v>
      </c>
      <c r="AT9" s="20">
        <f t="shared" si="0"/>
        <v>45</v>
      </c>
      <c r="AU9" s="20">
        <f t="shared" si="0"/>
        <v>46</v>
      </c>
      <c r="AV9" s="20">
        <f t="shared" si="0"/>
        <v>47</v>
      </c>
      <c r="AW9" s="20">
        <f t="shared" si="0"/>
        <v>48</v>
      </c>
      <c r="AX9" s="20">
        <f t="shared" si="0"/>
        <v>49</v>
      </c>
      <c r="AY9" s="20">
        <f t="shared" si="0"/>
        <v>50</v>
      </c>
      <c r="AZ9" s="20">
        <f t="shared" si="0"/>
        <v>51</v>
      </c>
      <c r="BA9" s="20">
        <f t="shared" si="0"/>
        <v>52</v>
      </c>
      <c r="BB9" s="20">
        <f t="shared" si="0"/>
        <v>53</v>
      </c>
      <c r="BC9" s="20">
        <f t="shared" si="0"/>
        <v>54</v>
      </c>
      <c r="BD9" s="20">
        <f t="shared" si="0"/>
        <v>55</v>
      </c>
      <c r="BE9" s="20">
        <f t="shared" si="0"/>
        <v>56</v>
      </c>
      <c r="BF9" s="20">
        <f t="shared" si="0"/>
        <v>57</v>
      </c>
      <c r="BG9" s="20">
        <f t="shared" si="0"/>
        <v>58</v>
      </c>
      <c r="BH9" s="20">
        <f t="shared" si="0"/>
        <v>59</v>
      </c>
      <c r="BI9" s="20">
        <f t="shared" si="0"/>
        <v>60</v>
      </c>
      <c r="BJ9" s="20">
        <f t="shared" si="0"/>
        <v>61</v>
      </c>
      <c r="BK9" s="20">
        <f t="shared" si="0"/>
        <v>62</v>
      </c>
      <c r="BL9" s="20">
        <f t="shared" si="0"/>
        <v>63</v>
      </c>
      <c r="BM9" s="20">
        <f t="shared" si="0"/>
        <v>64</v>
      </c>
      <c r="BN9" s="20">
        <f t="shared" si="0"/>
        <v>65</v>
      </c>
      <c r="BO9" s="20">
        <f t="shared" si="0"/>
        <v>66</v>
      </c>
      <c r="BP9" s="20">
        <f t="shared" ref="BP9:DP9" si="1">BO9+1</f>
        <v>67</v>
      </c>
      <c r="BQ9" s="20">
        <f t="shared" si="1"/>
        <v>68</v>
      </c>
      <c r="BR9" s="20">
        <f t="shared" si="1"/>
        <v>69</v>
      </c>
      <c r="BS9" s="20">
        <f t="shared" si="1"/>
        <v>70</v>
      </c>
      <c r="BT9" s="20">
        <f t="shared" si="1"/>
        <v>71</v>
      </c>
      <c r="BU9" s="20">
        <f t="shared" si="1"/>
        <v>72</v>
      </c>
      <c r="BV9" s="20">
        <f t="shared" si="1"/>
        <v>73</v>
      </c>
      <c r="BW9" s="20">
        <f t="shared" si="1"/>
        <v>74</v>
      </c>
      <c r="BX9" s="20">
        <f t="shared" si="1"/>
        <v>75</v>
      </c>
      <c r="BY9" s="20">
        <f t="shared" si="1"/>
        <v>76</v>
      </c>
      <c r="BZ9" s="20">
        <f t="shared" si="1"/>
        <v>77</v>
      </c>
      <c r="CA9" s="20">
        <f t="shared" si="1"/>
        <v>78</v>
      </c>
      <c r="CB9" s="20">
        <f t="shared" si="1"/>
        <v>79</v>
      </c>
      <c r="CC9" s="20">
        <f t="shared" si="1"/>
        <v>80</v>
      </c>
      <c r="CD9" s="20">
        <f t="shared" si="1"/>
        <v>81</v>
      </c>
      <c r="CE9" s="20">
        <f t="shared" si="1"/>
        <v>82</v>
      </c>
      <c r="CF9" s="20">
        <f t="shared" si="1"/>
        <v>83</v>
      </c>
      <c r="CG9" s="20">
        <f t="shared" si="1"/>
        <v>84</v>
      </c>
      <c r="CH9" s="20">
        <f t="shared" si="1"/>
        <v>85</v>
      </c>
      <c r="CI9" s="20">
        <f t="shared" si="1"/>
        <v>86</v>
      </c>
      <c r="CJ9" s="20">
        <f t="shared" si="1"/>
        <v>87</v>
      </c>
      <c r="CK9" s="20">
        <f t="shared" si="1"/>
        <v>88</v>
      </c>
      <c r="CL9" s="20">
        <f t="shared" si="1"/>
        <v>89</v>
      </c>
      <c r="CM9" s="20">
        <f t="shared" si="1"/>
        <v>90</v>
      </c>
      <c r="CN9" s="20">
        <f t="shared" si="1"/>
        <v>91</v>
      </c>
      <c r="CO9" s="20">
        <f t="shared" si="1"/>
        <v>92</v>
      </c>
      <c r="CP9" s="20">
        <f t="shared" si="1"/>
        <v>93</v>
      </c>
      <c r="CQ9" s="20">
        <f t="shared" si="1"/>
        <v>94</v>
      </c>
      <c r="CR9" s="20">
        <f t="shared" si="1"/>
        <v>95</v>
      </c>
      <c r="CS9" s="20">
        <f t="shared" si="1"/>
        <v>96</v>
      </c>
      <c r="CT9" s="20">
        <f t="shared" si="1"/>
        <v>97</v>
      </c>
      <c r="CU9" s="20">
        <f t="shared" si="1"/>
        <v>98</v>
      </c>
      <c r="CV9" s="20">
        <f t="shared" si="1"/>
        <v>99</v>
      </c>
      <c r="CW9" s="20">
        <f t="shared" si="1"/>
        <v>100</v>
      </c>
      <c r="CX9" s="20">
        <f t="shared" si="1"/>
        <v>101</v>
      </c>
      <c r="CY9" s="20">
        <f t="shared" si="1"/>
        <v>102</v>
      </c>
      <c r="CZ9" s="20">
        <f t="shared" si="1"/>
        <v>103</v>
      </c>
      <c r="DA9" s="20">
        <f t="shared" si="1"/>
        <v>104</v>
      </c>
      <c r="DB9" s="20">
        <f t="shared" si="1"/>
        <v>105</v>
      </c>
      <c r="DC9" s="20">
        <f t="shared" si="1"/>
        <v>106</v>
      </c>
      <c r="DD9" s="20">
        <f t="shared" si="1"/>
        <v>107</v>
      </c>
      <c r="DE9" s="20">
        <f t="shared" si="1"/>
        <v>108</v>
      </c>
      <c r="DF9" s="20">
        <f t="shared" si="1"/>
        <v>109</v>
      </c>
      <c r="DG9" s="20">
        <f t="shared" si="1"/>
        <v>110</v>
      </c>
      <c r="DH9" s="20">
        <f t="shared" si="1"/>
        <v>111</v>
      </c>
      <c r="DI9" s="20">
        <f t="shared" si="1"/>
        <v>112</v>
      </c>
      <c r="DJ9" s="20">
        <f t="shared" si="1"/>
        <v>113</v>
      </c>
      <c r="DK9" s="20">
        <f t="shared" si="1"/>
        <v>114</v>
      </c>
      <c r="DL9" s="20">
        <f t="shared" si="1"/>
        <v>115</v>
      </c>
      <c r="DM9" s="20">
        <f t="shared" si="1"/>
        <v>116</v>
      </c>
      <c r="DN9" s="20">
        <f t="shared" si="1"/>
        <v>117</v>
      </c>
      <c r="DO9" s="20">
        <f t="shared" si="1"/>
        <v>118</v>
      </c>
      <c r="DP9" s="20">
        <f t="shared" si="1"/>
        <v>119</v>
      </c>
    </row>
    <row r="10" spans="1:121" s="39" customFormat="1" ht="13.5">
      <c r="A10" s="40">
        <v>1</v>
      </c>
      <c r="B10" s="22" t="s">
        <v>45</v>
      </c>
      <c r="C10" s="42">
        <f t="shared" ref="C10:C41" si="2">E10+G10-DO10</f>
        <v>478947.48829999997</v>
      </c>
      <c r="D10" s="42">
        <f t="shared" ref="D10:D41" si="3">F10+H10-DP10</f>
        <v>450052.86700000003</v>
      </c>
      <c r="E10" s="42">
        <f t="shared" ref="E10:E41" si="4">I10+U10+Y10+AC10+AW10+BI10+CG10+CK10+CW10+DE10+DK10</f>
        <v>418115.67729999998</v>
      </c>
      <c r="F10" s="42">
        <f t="shared" ref="F10:F41" si="5">J10+V10+Z10+AD10+AX10+BJ10+CH10+CL10+CX10+DF10+DL10</f>
        <v>411823.679</v>
      </c>
      <c r="G10" s="42">
        <f t="shared" ref="G10:G41" si="6">K10+W10+AA10+AE10+AY10+BK10+CI10+CM10+CY10+DG10+DM10</f>
        <v>98851.010999999999</v>
      </c>
      <c r="H10" s="42">
        <f t="shared" ref="H10:H41" si="7">L10+X10+AB10+AF10+AZ10+BL10+CJ10+CN10+CZ10+DH10+DN10</f>
        <v>75769.563999999998</v>
      </c>
      <c r="I10" s="42">
        <v>96514.377299999993</v>
      </c>
      <c r="J10" s="42">
        <v>94905.934999999998</v>
      </c>
      <c r="K10" s="42">
        <v>107851.011</v>
      </c>
      <c r="L10" s="42">
        <v>79287.585999999996</v>
      </c>
      <c r="M10" s="42">
        <v>84059.577300000004</v>
      </c>
      <c r="N10" s="42">
        <v>83047.816999999995</v>
      </c>
      <c r="O10" s="42">
        <v>14221.011</v>
      </c>
      <c r="P10" s="42">
        <v>13272.753000000001</v>
      </c>
      <c r="Q10" s="42">
        <v>8790.2999999999993</v>
      </c>
      <c r="R10" s="42">
        <v>8195.018</v>
      </c>
      <c r="S10" s="42">
        <v>93630</v>
      </c>
      <c r="T10" s="42">
        <v>66014.832999999999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35400</v>
      </c>
      <c r="AD10" s="42">
        <v>35337.9</v>
      </c>
      <c r="AE10" s="42">
        <v>-9000</v>
      </c>
      <c r="AF10" s="42">
        <v>-3518.0219999999999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35400</v>
      </c>
      <c r="AP10" s="42">
        <v>35337.9</v>
      </c>
      <c r="AQ10" s="42">
        <v>0</v>
      </c>
      <c r="AR10" s="42">
        <v>0</v>
      </c>
      <c r="AS10" s="42">
        <v>0</v>
      </c>
      <c r="AT10" s="42">
        <v>0</v>
      </c>
      <c r="AU10" s="42">
        <v>-9000</v>
      </c>
      <c r="AV10" s="42">
        <v>-3518.0219999999999</v>
      </c>
      <c r="AW10" s="42">
        <v>9500</v>
      </c>
      <c r="AX10" s="42">
        <v>9400</v>
      </c>
      <c r="AY10" s="42">
        <v>0</v>
      </c>
      <c r="AZ10" s="42">
        <v>0</v>
      </c>
      <c r="BA10" s="42">
        <v>9500</v>
      </c>
      <c r="BB10" s="42">
        <v>9400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4388</v>
      </c>
      <c r="BJ10" s="42">
        <v>4383.9870000000001</v>
      </c>
      <c r="BK10" s="42">
        <v>0</v>
      </c>
      <c r="BL10" s="42">
        <v>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42">
        <v>0</v>
      </c>
      <c r="BX10" s="42">
        <v>0</v>
      </c>
      <c r="BY10" s="42">
        <v>4388</v>
      </c>
      <c r="BZ10" s="42">
        <v>4383.9870000000001</v>
      </c>
      <c r="CA10" s="42">
        <v>0</v>
      </c>
      <c r="CB10" s="42">
        <v>0</v>
      </c>
      <c r="CC10" s="42">
        <v>0</v>
      </c>
      <c r="CD10" s="42">
        <v>0</v>
      </c>
      <c r="CE10" s="42">
        <v>0</v>
      </c>
      <c r="CF10" s="42">
        <v>0</v>
      </c>
      <c r="CG10" s="42">
        <v>0</v>
      </c>
      <c r="CH10" s="42">
        <v>0</v>
      </c>
      <c r="CI10" s="42">
        <v>0</v>
      </c>
      <c r="CJ10" s="42">
        <v>0</v>
      </c>
      <c r="CK10" s="42">
        <v>59555.1</v>
      </c>
      <c r="CL10" s="42">
        <v>58324.866999999998</v>
      </c>
      <c r="CM10" s="42">
        <v>0</v>
      </c>
      <c r="CN10" s="42">
        <v>0</v>
      </c>
      <c r="CO10" s="42">
        <v>52261.1</v>
      </c>
      <c r="CP10" s="42">
        <v>51216.767</v>
      </c>
      <c r="CQ10" s="42">
        <v>0</v>
      </c>
      <c r="CR10" s="42">
        <v>0</v>
      </c>
      <c r="CS10" s="42">
        <v>31090</v>
      </c>
      <c r="CT10" s="42">
        <v>31090</v>
      </c>
      <c r="CU10" s="42">
        <v>0</v>
      </c>
      <c r="CV10" s="42">
        <v>0</v>
      </c>
      <c r="CW10" s="42">
        <v>168416.7</v>
      </c>
      <c r="CX10" s="42">
        <v>165985.05900000001</v>
      </c>
      <c r="CY10" s="42">
        <v>0</v>
      </c>
      <c r="CZ10" s="42">
        <v>0</v>
      </c>
      <c r="DA10" s="42">
        <v>55576.3</v>
      </c>
      <c r="DB10" s="42">
        <v>55003.286</v>
      </c>
      <c r="DC10" s="42">
        <v>0</v>
      </c>
      <c r="DD10" s="42">
        <v>0</v>
      </c>
      <c r="DE10" s="42">
        <v>1742.9</v>
      </c>
      <c r="DF10" s="42">
        <v>1707.04</v>
      </c>
      <c r="DG10" s="42">
        <v>0</v>
      </c>
      <c r="DH10" s="42">
        <v>0</v>
      </c>
      <c r="DI10" s="42">
        <f t="shared" ref="DI10:DI41" si="8">DK10+DM10-DO10</f>
        <v>4579.4000000000015</v>
      </c>
      <c r="DJ10" s="42">
        <f t="shared" ref="DJ10:DJ41" si="9">DL10+DN10-DP10</f>
        <v>4238.5150000000067</v>
      </c>
      <c r="DK10" s="42">
        <v>42598.6</v>
      </c>
      <c r="DL10" s="42">
        <v>41778.891000000003</v>
      </c>
      <c r="DM10" s="42">
        <v>0</v>
      </c>
      <c r="DN10" s="42">
        <v>0</v>
      </c>
      <c r="DO10" s="42">
        <v>38019.199999999997</v>
      </c>
      <c r="DP10" s="42">
        <v>37540.375999999997</v>
      </c>
    </row>
    <row r="11" spans="1:121">
      <c r="A11" s="40">
        <v>2</v>
      </c>
      <c r="B11" s="22" t="s">
        <v>46</v>
      </c>
      <c r="C11" s="42">
        <f t="shared" si="2"/>
        <v>661627.35809999995</v>
      </c>
      <c r="D11" s="42">
        <f t="shared" si="3"/>
        <v>523246.4914</v>
      </c>
      <c r="E11" s="42">
        <f t="shared" si="4"/>
        <v>358379</v>
      </c>
      <c r="F11" s="42">
        <f t="shared" si="5"/>
        <v>232651.45540000004</v>
      </c>
      <c r="G11" s="42">
        <f t="shared" si="6"/>
        <v>374924.1581</v>
      </c>
      <c r="H11" s="42">
        <f t="shared" si="7"/>
        <v>362270.83600000001</v>
      </c>
      <c r="I11" s="42">
        <v>246448.6</v>
      </c>
      <c r="J11" s="42">
        <v>138808.315</v>
      </c>
      <c r="K11" s="42">
        <v>130645.7411</v>
      </c>
      <c r="L11" s="42">
        <v>129850.617</v>
      </c>
      <c r="M11" s="42">
        <v>166741.6</v>
      </c>
      <c r="N11" s="42">
        <v>122870.42690000001</v>
      </c>
      <c r="O11" s="42">
        <v>0</v>
      </c>
      <c r="P11" s="42">
        <v>0</v>
      </c>
      <c r="Q11" s="42">
        <v>79707</v>
      </c>
      <c r="R11" s="42">
        <v>15937.8881</v>
      </c>
      <c r="S11" s="42">
        <v>130645.7411</v>
      </c>
      <c r="T11" s="42">
        <v>129850.617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14000</v>
      </c>
      <c r="AD11" s="42">
        <v>4688.8624</v>
      </c>
      <c r="AE11" s="42">
        <v>0</v>
      </c>
      <c r="AF11" s="42">
        <v>-100.74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14000</v>
      </c>
      <c r="AP11" s="42">
        <v>4688.8624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-100.74</v>
      </c>
      <c r="AW11" s="42">
        <v>8087</v>
      </c>
      <c r="AX11" s="42">
        <v>1299.529</v>
      </c>
      <c r="AY11" s="42">
        <v>0</v>
      </c>
      <c r="AZ11" s="42">
        <v>0</v>
      </c>
      <c r="BA11" s="42">
        <v>8087</v>
      </c>
      <c r="BB11" s="42">
        <v>1299.529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244278.41699999999</v>
      </c>
      <c r="BL11" s="42">
        <v>232520.959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42">
        <v>0</v>
      </c>
      <c r="BX11" s="42">
        <v>0</v>
      </c>
      <c r="BY11" s="42">
        <v>0</v>
      </c>
      <c r="BZ11" s="42">
        <v>0</v>
      </c>
      <c r="CA11" s="42">
        <v>244278.41699999999</v>
      </c>
      <c r="CB11" s="42">
        <v>232520.959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v>0</v>
      </c>
      <c r="CJ11" s="42">
        <v>0</v>
      </c>
      <c r="CK11" s="42">
        <v>0</v>
      </c>
      <c r="CL11" s="42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2">
        <v>12481.9</v>
      </c>
      <c r="CX11" s="42">
        <v>11741.156000000001</v>
      </c>
      <c r="CY11" s="42">
        <v>0</v>
      </c>
      <c r="CZ11" s="42">
        <v>0</v>
      </c>
      <c r="DA11" s="42">
        <v>11000</v>
      </c>
      <c r="DB11" s="42">
        <v>11000</v>
      </c>
      <c r="DC11" s="42">
        <v>0</v>
      </c>
      <c r="DD11" s="42">
        <v>0</v>
      </c>
      <c r="DE11" s="42">
        <v>5685.7</v>
      </c>
      <c r="DF11" s="42">
        <v>4437.7929999999997</v>
      </c>
      <c r="DG11" s="42">
        <v>0</v>
      </c>
      <c r="DH11" s="42">
        <v>0</v>
      </c>
      <c r="DI11" s="42">
        <f t="shared" si="8"/>
        <v>0</v>
      </c>
      <c r="DJ11" s="42">
        <f t="shared" si="9"/>
        <v>0</v>
      </c>
      <c r="DK11" s="42">
        <v>71675.8</v>
      </c>
      <c r="DL11" s="42">
        <v>71675.8</v>
      </c>
      <c r="DM11" s="42">
        <v>0</v>
      </c>
      <c r="DN11" s="42">
        <v>0</v>
      </c>
      <c r="DO11" s="42">
        <v>71675.8</v>
      </c>
      <c r="DP11" s="42">
        <v>71675.8</v>
      </c>
    </row>
    <row r="12" spans="1:121">
      <c r="A12" s="40">
        <v>3</v>
      </c>
      <c r="B12" s="21" t="s">
        <v>47</v>
      </c>
      <c r="C12" s="42">
        <f t="shared" si="2"/>
        <v>79441.379100000006</v>
      </c>
      <c r="D12" s="42">
        <f t="shared" si="3"/>
        <v>69690.989000000001</v>
      </c>
      <c r="E12" s="42">
        <f t="shared" si="4"/>
        <v>65458.9</v>
      </c>
      <c r="F12" s="42">
        <f t="shared" si="5"/>
        <v>55708.903999999995</v>
      </c>
      <c r="G12" s="42">
        <f t="shared" si="6"/>
        <v>19411.379099999998</v>
      </c>
      <c r="H12" s="42">
        <f t="shared" si="7"/>
        <v>18885.842000000001</v>
      </c>
      <c r="I12" s="42">
        <v>39550</v>
      </c>
      <c r="J12" s="42">
        <v>30721.147000000001</v>
      </c>
      <c r="K12" s="42">
        <v>10636.3791</v>
      </c>
      <c r="L12" s="42">
        <v>10110.842000000001</v>
      </c>
      <c r="M12" s="42">
        <v>32030</v>
      </c>
      <c r="N12" s="42">
        <v>29187.546999999999</v>
      </c>
      <c r="O12" s="42">
        <v>4280</v>
      </c>
      <c r="P12" s="42">
        <v>3761.3420000000001</v>
      </c>
      <c r="Q12" s="42">
        <v>7520</v>
      </c>
      <c r="R12" s="42">
        <v>1533.6</v>
      </c>
      <c r="S12" s="42">
        <v>6356.3791000000001</v>
      </c>
      <c r="T12" s="42">
        <v>6349.5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900</v>
      </c>
      <c r="AX12" s="42">
        <v>520</v>
      </c>
      <c r="AY12" s="42">
        <v>0</v>
      </c>
      <c r="AZ12" s="42">
        <v>0</v>
      </c>
      <c r="BA12" s="42">
        <v>900</v>
      </c>
      <c r="BB12" s="42">
        <v>520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8775</v>
      </c>
      <c r="BL12" s="42">
        <v>8775</v>
      </c>
      <c r="BM12" s="42">
        <v>0</v>
      </c>
      <c r="BN12" s="42">
        <v>0</v>
      </c>
      <c r="BO12" s="42">
        <v>0</v>
      </c>
      <c r="BP12" s="42">
        <v>0</v>
      </c>
      <c r="BQ12" s="42">
        <v>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42">
        <v>0</v>
      </c>
      <c r="BX12" s="42">
        <v>0</v>
      </c>
      <c r="BY12" s="42">
        <v>0</v>
      </c>
      <c r="BZ12" s="42">
        <v>0</v>
      </c>
      <c r="CA12" s="42">
        <v>8775</v>
      </c>
      <c r="CB12" s="42">
        <v>8775</v>
      </c>
      <c r="CC12" s="42">
        <v>0</v>
      </c>
      <c r="CD12" s="42">
        <v>0</v>
      </c>
      <c r="CE12" s="42">
        <v>0</v>
      </c>
      <c r="CF12" s="42">
        <v>0</v>
      </c>
      <c r="CG12" s="42">
        <v>0</v>
      </c>
      <c r="CH12" s="42">
        <v>0</v>
      </c>
      <c r="CI12" s="42">
        <v>0</v>
      </c>
      <c r="CJ12" s="42">
        <v>0</v>
      </c>
      <c r="CK12" s="42">
        <v>0</v>
      </c>
      <c r="CL12" s="42">
        <v>0</v>
      </c>
      <c r="CM12" s="42">
        <v>0</v>
      </c>
      <c r="CN12" s="42">
        <v>0</v>
      </c>
      <c r="CO12" s="42">
        <v>0</v>
      </c>
      <c r="CP12" s="42">
        <v>0</v>
      </c>
      <c r="CQ12" s="42">
        <v>0</v>
      </c>
      <c r="CR12" s="42">
        <v>0</v>
      </c>
      <c r="CS12" s="42">
        <v>0</v>
      </c>
      <c r="CT12" s="42">
        <v>0</v>
      </c>
      <c r="CU12" s="42">
        <v>0</v>
      </c>
      <c r="CV12" s="42">
        <v>0</v>
      </c>
      <c r="CW12" s="42">
        <v>18300</v>
      </c>
      <c r="CX12" s="42">
        <v>18284</v>
      </c>
      <c r="CY12" s="42">
        <v>0</v>
      </c>
      <c r="CZ12" s="42">
        <v>0</v>
      </c>
      <c r="DA12" s="42">
        <v>18100</v>
      </c>
      <c r="DB12" s="42">
        <v>18084</v>
      </c>
      <c r="DC12" s="42">
        <v>0</v>
      </c>
      <c r="DD12" s="42">
        <v>0</v>
      </c>
      <c r="DE12" s="42">
        <v>1280</v>
      </c>
      <c r="DF12" s="42">
        <v>1280</v>
      </c>
      <c r="DG12" s="42">
        <v>0</v>
      </c>
      <c r="DH12" s="42">
        <v>0</v>
      </c>
      <c r="DI12" s="42">
        <f t="shared" si="8"/>
        <v>0</v>
      </c>
      <c r="DJ12" s="42">
        <f t="shared" si="9"/>
        <v>0</v>
      </c>
      <c r="DK12" s="42">
        <v>5428.9</v>
      </c>
      <c r="DL12" s="42">
        <v>4903.7569999999996</v>
      </c>
      <c r="DM12" s="42">
        <v>0</v>
      </c>
      <c r="DN12" s="42">
        <v>0</v>
      </c>
      <c r="DO12" s="42">
        <v>5428.9</v>
      </c>
      <c r="DP12" s="42">
        <v>4903.7569999999996</v>
      </c>
    </row>
    <row r="13" spans="1:121">
      <c r="A13" s="40">
        <v>4</v>
      </c>
      <c r="B13" s="21" t="s">
        <v>48</v>
      </c>
      <c r="C13" s="42">
        <f t="shared" si="2"/>
        <v>31492.950700000001</v>
      </c>
      <c r="D13" s="42">
        <f t="shared" si="3"/>
        <v>29108.611000000001</v>
      </c>
      <c r="E13" s="42">
        <f t="shared" si="4"/>
        <v>17095.5</v>
      </c>
      <c r="F13" s="42">
        <f t="shared" si="5"/>
        <v>14711.509000000002</v>
      </c>
      <c r="G13" s="42">
        <f t="shared" si="6"/>
        <v>17342.950699999998</v>
      </c>
      <c r="H13" s="42">
        <f t="shared" si="7"/>
        <v>17163.696</v>
      </c>
      <c r="I13" s="42">
        <v>13850</v>
      </c>
      <c r="J13" s="42">
        <v>11894.915000000001</v>
      </c>
      <c r="K13" s="42">
        <v>4.6699999999999998E-2</v>
      </c>
      <c r="L13" s="42">
        <v>0</v>
      </c>
      <c r="M13" s="42">
        <v>13130</v>
      </c>
      <c r="N13" s="42">
        <v>11604.915000000001</v>
      </c>
      <c r="O13" s="42">
        <v>0</v>
      </c>
      <c r="P13" s="42">
        <v>0</v>
      </c>
      <c r="Q13" s="42">
        <v>720</v>
      </c>
      <c r="R13" s="42">
        <v>290</v>
      </c>
      <c r="S13" s="42">
        <v>4.6699999999999998E-2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17342.903999999999</v>
      </c>
      <c r="BL13" s="42">
        <v>17163.696</v>
      </c>
      <c r="BM13" s="42">
        <v>0</v>
      </c>
      <c r="BN13" s="42">
        <v>0</v>
      </c>
      <c r="BO13" s="42">
        <v>0</v>
      </c>
      <c r="BP13" s="42">
        <v>0</v>
      </c>
      <c r="BQ13" s="42">
        <v>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42">
        <v>17342.903999999999</v>
      </c>
      <c r="BX13" s="42">
        <v>17163.696</v>
      </c>
      <c r="BY13" s="42">
        <v>0</v>
      </c>
      <c r="BZ13" s="42">
        <v>0</v>
      </c>
      <c r="CA13" s="42">
        <v>0</v>
      </c>
      <c r="CB13" s="42">
        <v>0</v>
      </c>
      <c r="CC13" s="42">
        <v>0</v>
      </c>
      <c r="CD13" s="42">
        <v>0</v>
      </c>
      <c r="CE13" s="42">
        <v>0</v>
      </c>
      <c r="CF13" s="42">
        <v>0</v>
      </c>
      <c r="CG13" s="42">
        <v>0</v>
      </c>
      <c r="CH13" s="42">
        <v>0</v>
      </c>
      <c r="CI13" s="42">
        <v>0</v>
      </c>
      <c r="CJ13" s="42">
        <v>0</v>
      </c>
      <c r="CK13" s="42">
        <v>0</v>
      </c>
      <c r="CL13" s="42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42">
        <v>0</v>
      </c>
      <c r="CS13" s="42">
        <v>0</v>
      </c>
      <c r="CT13" s="42">
        <v>0</v>
      </c>
      <c r="CU13" s="42">
        <v>0</v>
      </c>
      <c r="CV13" s="42">
        <v>0</v>
      </c>
      <c r="CW13" s="42">
        <v>0</v>
      </c>
      <c r="CX13" s="42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300</v>
      </c>
      <c r="DF13" s="42">
        <v>50</v>
      </c>
      <c r="DG13" s="42">
        <v>0</v>
      </c>
      <c r="DH13" s="42">
        <v>0</v>
      </c>
      <c r="DI13" s="42">
        <f t="shared" si="8"/>
        <v>0</v>
      </c>
      <c r="DJ13" s="42">
        <f t="shared" si="9"/>
        <v>0</v>
      </c>
      <c r="DK13" s="42">
        <v>2945.5</v>
      </c>
      <c r="DL13" s="42">
        <v>2766.5940000000001</v>
      </c>
      <c r="DM13" s="42">
        <v>0</v>
      </c>
      <c r="DN13" s="42">
        <v>0</v>
      </c>
      <c r="DO13" s="42">
        <v>2945.5</v>
      </c>
      <c r="DP13" s="42">
        <v>2766.5940000000001</v>
      </c>
    </row>
    <row r="14" spans="1:121" s="39" customFormat="1" ht="13.5">
      <c r="A14" s="40">
        <v>5</v>
      </c>
      <c r="B14" s="22" t="s">
        <v>49</v>
      </c>
      <c r="C14" s="42">
        <f t="shared" si="2"/>
        <v>12174.950499999999</v>
      </c>
      <c r="D14" s="42">
        <f t="shared" si="3"/>
        <v>9469.7739999999994</v>
      </c>
      <c r="E14" s="42">
        <f t="shared" si="4"/>
        <v>11403.8</v>
      </c>
      <c r="F14" s="42">
        <f t="shared" si="5"/>
        <v>8698.6239999999998</v>
      </c>
      <c r="G14" s="42">
        <f t="shared" si="6"/>
        <v>964.15049999999997</v>
      </c>
      <c r="H14" s="42">
        <f t="shared" si="7"/>
        <v>963.83</v>
      </c>
      <c r="I14" s="42">
        <v>10360.799999999999</v>
      </c>
      <c r="J14" s="42">
        <v>8265.9439999999995</v>
      </c>
      <c r="K14" s="42">
        <v>964.15049999999997</v>
      </c>
      <c r="L14" s="42">
        <v>963.83</v>
      </c>
      <c r="M14" s="42">
        <v>10360.799999999999</v>
      </c>
      <c r="N14" s="42">
        <v>8265.9439999999995</v>
      </c>
      <c r="O14" s="42">
        <v>964.15049999999997</v>
      </c>
      <c r="P14" s="42">
        <v>963.83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120</v>
      </c>
      <c r="AX14" s="42">
        <v>0</v>
      </c>
      <c r="AY14" s="42">
        <v>0</v>
      </c>
      <c r="AZ14" s="42">
        <v>0</v>
      </c>
      <c r="BA14" s="42">
        <v>120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2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42">
        <v>0</v>
      </c>
      <c r="CS14" s="42">
        <v>0</v>
      </c>
      <c r="CT14" s="42">
        <v>0</v>
      </c>
      <c r="CU14" s="42">
        <v>0</v>
      </c>
      <c r="CV14" s="42">
        <v>0</v>
      </c>
      <c r="CW14" s="42">
        <v>0</v>
      </c>
      <c r="CX14" s="42">
        <v>0</v>
      </c>
      <c r="CY14" s="42">
        <v>0</v>
      </c>
      <c r="CZ14" s="42">
        <v>0</v>
      </c>
      <c r="DA14" s="42">
        <v>0</v>
      </c>
      <c r="DB14" s="42">
        <v>0</v>
      </c>
      <c r="DC14" s="42">
        <v>0</v>
      </c>
      <c r="DD14" s="42">
        <v>0</v>
      </c>
      <c r="DE14" s="42">
        <v>230</v>
      </c>
      <c r="DF14" s="42">
        <v>160</v>
      </c>
      <c r="DG14" s="42">
        <v>0</v>
      </c>
      <c r="DH14" s="42">
        <v>0</v>
      </c>
      <c r="DI14" s="42">
        <f t="shared" si="8"/>
        <v>500</v>
      </c>
      <c r="DJ14" s="42">
        <f t="shared" si="9"/>
        <v>80</v>
      </c>
      <c r="DK14" s="42">
        <v>693</v>
      </c>
      <c r="DL14" s="42">
        <v>272.68</v>
      </c>
      <c r="DM14" s="42">
        <v>0</v>
      </c>
      <c r="DN14" s="42">
        <v>0</v>
      </c>
      <c r="DO14" s="42">
        <v>193</v>
      </c>
      <c r="DP14" s="42">
        <v>192.68</v>
      </c>
    </row>
    <row r="15" spans="1:121">
      <c r="A15" s="40">
        <v>6</v>
      </c>
      <c r="B15" s="21" t="s">
        <v>50</v>
      </c>
      <c r="C15" s="42">
        <f t="shared" si="2"/>
        <v>38373.226300000002</v>
      </c>
      <c r="D15" s="42">
        <f t="shared" si="3"/>
        <v>36344.346700000002</v>
      </c>
      <c r="E15" s="42">
        <f t="shared" si="4"/>
        <v>28482.9</v>
      </c>
      <c r="F15" s="42">
        <f t="shared" si="5"/>
        <v>26454.1067</v>
      </c>
      <c r="G15" s="42">
        <f t="shared" si="6"/>
        <v>16090.326300000001</v>
      </c>
      <c r="H15" s="42">
        <f t="shared" si="7"/>
        <v>15630.74</v>
      </c>
      <c r="I15" s="42">
        <v>19570</v>
      </c>
      <c r="J15" s="42">
        <v>18327.148700000002</v>
      </c>
      <c r="K15" s="42">
        <v>3044.3263000000002</v>
      </c>
      <c r="L15" s="42">
        <v>2964.74</v>
      </c>
      <c r="M15" s="42">
        <v>19570</v>
      </c>
      <c r="N15" s="42">
        <v>18327.148700000002</v>
      </c>
      <c r="O15" s="42">
        <v>3044.3263000000002</v>
      </c>
      <c r="P15" s="42">
        <v>2964.74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650</v>
      </c>
      <c r="AX15" s="42">
        <v>605.72799999999995</v>
      </c>
      <c r="AY15" s="42">
        <v>0</v>
      </c>
      <c r="AZ15" s="42">
        <v>0</v>
      </c>
      <c r="BA15" s="42">
        <v>650</v>
      </c>
      <c r="BB15" s="42">
        <v>605.72799999999995</v>
      </c>
      <c r="BC15" s="42">
        <v>0</v>
      </c>
      <c r="BD15" s="42">
        <v>0</v>
      </c>
      <c r="BE15" s="42">
        <v>0</v>
      </c>
      <c r="BF15" s="42">
        <v>0</v>
      </c>
      <c r="BG15" s="42">
        <v>0</v>
      </c>
      <c r="BH15" s="42">
        <v>0</v>
      </c>
      <c r="BI15" s="42">
        <v>450</v>
      </c>
      <c r="BJ15" s="42">
        <v>439.73</v>
      </c>
      <c r="BK15" s="42">
        <v>13046</v>
      </c>
      <c r="BL15" s="42">
        <v>12666</v>
      </c>
      <c r="BM15" s="42">
        <v>0</v>
      </c>
      <c r="BN15" s="42">
        <v>0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42">
        <v>13046</v>
      </c>
      <c r="BX15" s="42">
        <v>12666</v>
      </c>
      <c r="BY15" s="42">
        <v>450</v>
      </c>
      <c r="BZ15" s="42">
        <v>439.73</v>
      </c>
      <c r="CA15" s="42">
        <v>0</v>
      </c>
      <c r="CB15" s="42">
        <v>0</v>
      </c>
      <c r="CC15" s="42">
        <v>0</v>
      </c>
      <c r="CD15" s="42">
        <v>0</v>
      </c>
      <c r="CE15" s="42">
        <v>0</v>
      </c>
      <c r="CF15" s="42">
        <v>0</v>
      </c>
      <c r="CG15" s="42">
        <v>0</v>
      </c>
      <c r="CH15" s="42">
        <v>0</v>
      </c>
      <c r="CI15" s="42">
        <v>0</v>
      </c>
      <c r="CJ15" s="42">
        <v>0</v>
      </c>
      <c r="CK15" s="42">
        <v>0</v>
      </c>
      <c r="CL15" s="42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42">
        <v>0</v>
      </c>
      <c r="CS15" s="42">
        <v>0</v>
      </c>
      <c r="CT15" s="42">
        <v>0</v>
      </c>
      <c r="CU15" s="42">
        <v>0</v>
      </c>
      <c r="CV15" s="42">
        <v>0</v>
      </c>
      <c r="CW15" s="42">
        <v>0</v>
      </c>
      <c r="CX15" s="42">
        <v>0</v>
      </c>
      <c r="CY15" s="42">
        <v>0</v>
      </c>
      <c r="CZ15" s="42">
        <v>0</v>
      </c>
      <c r="DA15" s="42">
        <v>0</v>
      </c>
      <c r="DB15" s="42">
        <v>0</v>
      </c>
      <c r="DC15" s="42">
        <v>0</v>
      </c>
      <c r="DD15" s="42">
        <v>0</v>
      </c>
      <c r="DE15" s="42">
        <v>517</v>
      </c>
      <c r="DF15" s="42">
        <v>350</v>
      </c>
      <c r="DG15" s="42">
        <v>0</v>
      </c>
      <c r="DH15" s="42">
        <v>0</v>
      </c>
      <c r="DI15" s="42">
        <f t="shared" si="8"/>
        <v>1095.8999999999996</v>
      </c>
      <c r="DJ15" s="42">
        <f t="shared" si="9"/>
        <v>991</v>
      </c>
      <c r="DK15" s="42">
        <v>7295.9</v>
      </c>
      <c r="DL15" s="42">
        <v>6731.5</v>
      </c>
      <c r="DM15" s="42">
        <v>0</v>
      </c>
      <c r="DN15" s="42">
        <v>0</v>
      </c>
      <c r="DO15" s="42">
        <v>6200</v>
      </c>
      <c r="DP15" s="42">
        <v>5740.5</v>
      </c>
    </row>
    <row r="16" spans="1:121">
      <c r="A16" s="40">
        <v>7</v>
      </c>
      <c r="B16" s="21" t="s">
        <v>51</v>
      </c>
      <c r="C16" s="42">
        <f t="shared" si="2"/>
        <v>0</v>
      </c>
      <c r="D16" s="42">
        <f t="shared" si="3"/>
        <v>7622.4120000000003</v>
      </c>
      <c r="E16" s="42">
        <f t="shared" si="4"/>
        <v>0</v>
      </c>
      <c r="F16" s="42">
        <f t="shared" si="5"/>
        <v>7622.4120000000003</v>
      </c>
      <c r="G16" s="42">
        <f t="shared" si="6"/>
        <v>0</v>
      </c>
      <c r="H16" s="42">
        <f t="shared" si="7"/>
        <v>0</v>
      </c>
      <c r="I16" s="42">
        <v>0</v>
      </c>
      <c r="J16" s="42">
        <v>7622.4120000000003</v>
      </c>
      <c r="K16" s="42">
        <v>0</v>
      </c>
      <c r="L16" s="42">
        <v>0</v>
      </c>
      <c r="M16" s="42">
        <v>0</v>
      </c>
      <c r="N16" s="42">
        <v>7622.4120000000003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2">
        <v>0</v>
      </c>
      <c r="CT16" s="42">
        <v>0</v>
      </c>
      <c r="CU16" s="42">
        <v>0</v>
      </c>
      <c r="CV16" s="42">
        <v>0</v>
      </c>
      <c r="CW16" s="42">
        <v>0</v>
      </c>
      <c r="CX16" s="42">
        <v>0</v>
      </c>
      <c r="CY16" s="42">
        <v>0</v>
      </c>
      <c r="CZ16" s="42">
        <v>0</v>
      </c>
      <c r="DA16" s="42">
        <v>0</v>
      </c>
      <c r="DB16" s="42">
        <v>0</v>
      </c>
      <c r="DC16" s="42">
        <v>0</v>
      </c>
      <c r="DD16" s="42">
        <v>0</v>
      </c>
      <c r="DE16" s="42">
        <v>0</v>
      </c>
      <c r="DF16" s="42">
        <v>0</v>
      </c>
      <c r="DG16" s="42">
        <v>0</v>
      </c>
      <c r="DH16" s="42">
        <v>0</v>
      </c>
      <c r="DI16" s="42">
        <f t="shared" si="8"/>
        <v>0</v>
      </c>
      <c r="DJ16" s="42">
        <f t="shared" si="9"/>
        <v>0</v>
      </c>
      <c r="DK16" s="42">
        <v>0</v>
      </c>
      <c r="DL16" s="42">
        <v>0</v>
      </c>
      <c r="DM16" s="42">
        <v>0</v>
      </c>
      <c r="DN16" s="42">
        <v>0</v>
      </c>
      <c r="DO16" s="42">
        <v>0</v>
      </c>
      <c r="DP16" s="42">
        <v>0</v>
      </c>
    </row>
    <row r="17" spans="1:120">
      <c r="A17" s="40">
        <v>8</v>
      </c>
      <c r="B17" s="21" t="s">
        <v>52</v>
      </c>
      <c r="C17" s="42">
        <f t="shared" si="2"/>
        <v>52577.350200000001</v>
      </c>
      <c r="D17" s="42">
        <f t="shared" si="3"/>
        <v>43392.197099999998</v>
      </c>
      <c r="E17" s="42">
        <f t="shared" si="4"/>
        <v>32629.5</v>
      </c>
      <c r="F17" s="42">
        <f t="shared" si="5"/>
        <v>25942.541099999999</v>
      </c>
      <c r="G17" s="42">
        <f t="shared" si="6"/>
        <v>19947.850200000001</v>
      </c>
      <c r="H17" s="42">
        <f t="shared" si="7"/>
        <v>17449.655999999999</v>
      </c>
      <c r="I17" s="42">
        <v>24950</v>
      </c>
      <c r="J17" s="42">
        <v>20467.541099999999</v>
      </c>
      <c r="K17" s="42">
        <v>145</v>
      </c>
      <c r="L17" s="42">
        <v>145</v>
      </c>
      <c r="M17" s="42">
        <v>21720</v>
      </c>
      <c r="N17" s="42">
        <v>19087.6931</v>
      </c>
      <c r="O17" s="42">
        <v>0</v>
      </c>
      <c r="P17" s="42">
        <v>0</v>
      </c>
      <c r="Q17" s="42">
        <v>3230</v>
      </c>
      <c r="R17" s="42">
        <v>1379.848</v>
      </c>
      <c r="S17" s="42">
        <v>145</v>
      </c>
      <c r="T17" s="42">
        <v>145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17802.850200000001</v>
      </c>
      <c r="AF17" s="42">
        <v>17304.655999999999</v>
      </c>
      <c r="AG17" s="42">
        <v>0</v>
      </c>
      <c r="AH17" s="42">
        <v>0</v>
      </c>
      <c r="AI17" s="42">
        <v>17365.009999999998</v>
      </c>
      <c r="AJ17" s="42">
        <v>17333.599999999999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437.84019999999998</v>
      </c>
      <c r="AR17" s="42">
        <v>0</v>
      </c>
      <c r="AS17" s="42">
        <v>0</v>
      </c>
      <c r="AT17" s="42">
        <v>0</v>
      </c>
      <c r="AU17" s="42">
        <v>0</v>
      </c>
      <c r="AV17" s="42">
        <v>-28.943999999999999</v>
      </c>
      <c r="AW17" s="42">
        <v>420</v>
      </c>
      <c r="AX17" s="42">
        <v>0</v>
      </c>
      <c r="AY17" s="42">
        <v>0</v>
      </c>
      <c r="AZ17" s="42">
        <v>0</v>
      </c>
      <c r="BA17" s="42">
        <v>420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2000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1000</v>
      </c>
      <c r="BX17" s="42">
        <v>0</v>
      </c>
      <c r="BY17" s="42">
        <v>0</v>
      </c>
      <c r="BZ17" s="42">
        <v>0</v>
      </c>
      <c r="CA17" s="42">
        <v>1000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1500</v>
      </c>
      <c r="DF17" s="42">
        <v>975</v>
      </c>
      <c r="DG17" s="42">
        <v>0</v>
      </c>
      <c r="DH17" s="42">
        <v>0</v>
      </c>
      <c r="DI17" s="42">
        <f t="shared" si="8"/>
        <v>5759.5</v>
      </c>
      <c r="DJ17" s="42">
        <f t="shared" si="9"/>
        <v>4500</v>
      </c>
      <c r="DK17" s="42">
        <v>5759.5</v>
      </c>
      <c r="DL17" s="42">
        <v>4500</v>
      </c>
      <c r="DM17" s="42">
        <v>0</v>
      </c>
      <c r="DN17" s="42">
        <v>0</v>
      </c>
      <c r="DO17" s="42">
        <v>0</v>
      </c>
      <c r="DP17" s="42">
        <v>0</v>
      </c>
    </row>
    <row r="18" spans="1:120">
      <c r="A18" s="40">
        <v>9</v>
      </c>
      <c r="B18" s="21" t="s">
        <v>53</v>
      </c>
      <c r="C18" s="42">
        <f t="shared" si="2"/>
        <v>47476.2215</v>
      </c>
      <c r="D18" s="42">
        <f t="shared" si="3"/>
        <v>33892.614999999998</v>
      </c>
      <c r="E18" s="42">
        <f t="shared" si="4"/>
        <v>39458.699999999997</v>
      </c>
      <c r="F18" s="42">
        <f t="shared" si="5"/>
        <v>37580.633999999998</v>
      </c>
      <c r="G18" s="42">
        <f t="shared" si="6"/>
        <v>8017.5214999999989</v>
      </c>
      <c r="H18" s="42">
        <f t="shared" si="7"/>
        <v>-3688.0190000000002</v>
      </c>
      <c r="I18" s="42">
        <v>29524.7</v>
      </c>
      <c r="J18" s="42">
        <v>28595.258999999998</v>
      </c>
      <c r="K18" s="42">
        <v>10728.7215</v>
      </c>
      <c r="L18" s="42">
        <v>8934.2009999999991</v>
      </c>
      <c r="M18" s="42">
        <v>29524.7</v>
      </c>
      <c r="N18" s="42">
        <v>28595.258999999998</v>
      </c>
      <c r="O18" s="42">
        <v>1022.5214999999999</v>
      </c>
      <c r="P18" s="42">
        <v>1020.5</v>
      </c>
      <c r="Q18" s="42">
        <v>0</v>
      </c>
      <c r="R18" s="42">
        <v>0</v>
      </c>
      <c r="S18" s="42">
        <v>9706.2000000000007</v>
      </c>
      <c r="T18" s="42">
        <v>7913.701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-12711.2</v>
      </c>
      <c r="AF18" s="42">
        <v>-12622.22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-12711.2</v>
      </c>
      <c r="AV18" s="42">
        <v>-12622.22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10000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42">
        <v>10000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2">
        <v>0</v>
      </c>
      <c r="CT18" s="42">
        <v>0</v>
      </c>
      <c r="CU18" s="42">
        <v>0</v>
      </c>
      <c r="CV18" s="42">
        <v>0</v>
      </c>
      <c r="CW18" s="42">
        <v>6784</v>
      </c>
      <c r="CX18" s="42">
        <v>6776</v>
      </c>
      <c r="CY18" s="42">
        <v>0</v>
      </c>
      <c r="CZ18" s="42">
        <v>0</v>
      </c>
      <c r="DA18" s="42">
        <v>6784</v>
      </c>
      <c r="DB18" s="42">
        <v>6776</v>
      </c>
      <c r="DC18" s="42">
        <v>0</v>
      </c>
      <c r="DD18" s="42">
        <v>0</v>
      </c>
      <c r="DE18" s="42">
        <v>650</v>
      </c>
      <c r="DF18" s="42">
        <v>631</v>
      </c>
      <c r="DG18" s="42">
        <v>0</v>
      </c>
      <c r="DH18" s="42">
        <v>0</v>
      </c>
      <c r="DI18" s="42">
        <f t="shared" si="8"/>
        <v>2500</v>
      </c>
      <c r="DJ18" s="42">
        <f t="shared" si="9"/>
        <v>1578.375</v>
      </c>
      <c r="DK18" s="42">
        <v>2500</v>
      </c>
      <c r="DL18" s="42">
        <v>1578.375</v>
      </c>
      <c r="DM18" s="42">
        <v>0</v>
      </c>
      <c r="DN18" s="42">
        <v>0</v>
      </c>
      <c r="DO18" s="42">
        <v>0</v>
      </c>
      <c r="DP18" s="42">
        <v>0</v>
      </c>
    </row>
    <row r="19" spans="1:120">
      <c r="A19" s="40">
        <v>10</v>
      </c>
      <c r="B19" s="21" t="s">
        <v>54</v>
      </c>
      <c r="C19" s="42">
        <f t="shared" si="2"/>
        <v>32413.993299999995</v>
      </c>
      <c r="D19" s="42">
        <f t="shared" si="3"/>
        <v>27106.667999999998</v>
      </c>
      <c r="E19" s="42">
        <f t="shared" si="4"/>
        <v>14516.699999999999</v>
      </c>
      <c r="F19" s="42">
        <f t="shared" si="5"/>
        <v>9666.6679999999997</v>
      </c>
      <c r="G19" s="42">
        <f t="shared" si="6"/>
        <v>17897.293299999998</v>
      </c>
      <c r="H19" s="42">
        <f t="shared" si="7"/>
        <v>17440</v>
      </c>
      <c r="I19" s="42">
        <v>12253.5</v>
      </c>
      <c r="J19" s="42">
        <v>9361.6679999999997</v>
      </c>
      <c r="K19" s="42">
        <v>3626.2932999999998</v>
      </c>
      <c r="L19" s="42">
        <v>3625</v>
      </c>
      <c r="M19" s="42">
        <v>11403.5</v>
      </c>
      <c r="N19" s="42">
        <v>8976.268</v>
      </c>
      <c r="O19" s="42">
        <v>0</v>
      </c>
      <c r="P19" s="42">
        <v>0</v>
      </c>
      <c r="Q19" s="42">
        <v>850</v>
      </c>
      <c r="R19" s="42">
        <v>385.4</v>
      </c>
      <c r="S19" s="42">
        <v>3626.2932999999998</v>
      </c>
      <c r="T19" s="42">
        <v>3625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277.8</v>
      </c>
      <c r="AX19" s="42">
        <v>0</v>
      </c>
      <c r="AY19" s="42">
        <v>0</v>
      </c>
      <c r="AZ19" s="42">
        <v>0</v>
      </c>
      <c r="BA19" s="42">
        <v>277.8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11706</v>
      </c>
      <c r="BL19" s="42">
        <v>11250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11706</v>
      </c>
      <c r="CB19" s="42">
        <v>11250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2565</v>
      </c>
      <c r="CN19" s="42">
        <v>2565</v>
      </c>
      <c r="CO19" s="42">
        <v>0</v>
      </c>
      <c r="CP19" s="42">
        <v>0</v>
      </c>
      <c r="CQ19" s="42">
        <v>2565</v>
      </c>
      <c r="CR19" s="42">
        <v>2565</v>
      </c>
      <c r="CS19" s="42">
        <v>0</v>
      </c>
      <c r="CT19" s="42">
        <v>0</v>
      </c>
      <c r="CU19" s="42">
        <v>0</v>
      </c>
      <c r="CV19" s="42">
        <v>0</v>
      </c>
      <c r="CW19" s="42">
        <v>0</v>
      </c>
      <c r="CX19" s="42">
        <v>0</v>
      </c>
      <c r="CY19" s="42">
        <v>0</v>
      </c>
      <c r="CZ19" s="42">
        <v>0</v>
      </c>
      <c r="DA19" s="42">
        <v>0</v>
      </c>
      <c r="DB19" s="42">
        <v>0</v>
      </c>
      <c r="DC19" s="42">
        <v>0</v>
      </c>
      <c r="DD19" s="42">
        <v>0</v>
      </c>
      <c r="DE19" s="42">
        <v>280</v>
      </c>
      <c r="DF19" s="42">
        <v>275</v>
      </c>
      <c r="DG19" s="42">
        <v>0</v>
      </c>
      <c r="DH19" s="42">
        <v>0</v>
      </c>
      <c r="DI19" s="42">
        <f t="shared" si="8"/>
        <v>1705.4</v>
      </c>
      <c r="DJ19" s="42">
        <f t="shared" si="9"/>
        <v>30</v>
      </c>
      <c r="DK19" s="42">
        <v>1705.4</v>
      </c>
      <c r="DL19" s="42">
        <v>30</v>
      </c>
      <c r="DM19" s="42">
        <v>0</v>
      </c>
      <c r="DN19" s="42">
        <v>0</v>
      </c>
      <c r="DO19" s="42">
        <v>0</v>
      </c>
      <c r="DP19" s="42">
        <v>0</v>
      </c>
    </row>
    <row r="20" spans="1:120">
      <c r="A20" s="40">
        <v>11</v>
      </c>
      <c r="B20" s="21" t="s">
        <v>55</v>
      </c>
      <c r="C20" s="42">
        <f t="shared" si="2"/>
        <v>7554.3851999999997</v>
      </c>
      <c r="D20" s="42">
        <f t="shared" si="3"/>
        <v>6506.3649999999998</v>
      </c>
      <c r="E20" s="42">
        <f t="shared" si="4"/>
        <v>7450.2</v>
      </c>
      <c r="F20" s="42">
        <f t="shared" si="5"/>
        <v>6405.3649999999998</v>
      </c>
      <c r="G20" s="42">
        <f t="shared" si="6"/>
        <v>104.18519999999999</v>
      </c>
      <c r="H20" s="42">
        <f t="shared" si="7"/>
        <v>101</v>
      </c>
      <c r="I20" s="42">
        <v>6922.2</v>
      </c>
      <c r="J20" s="42">
        <v>6005.165</v>
      </c>
      <c r="K20" s="42">
        <v>104.18519999999999</v>
      </c>
      <c r="L20" s="42">
        <v>101</v>
      </c>
      <c r="M20" s="42">
        <v>6922.2</v>
      </c>
      <c r="N20" s="42">
        <v>6005.165</v>
      </c>
      <c r="O20" s="42">
        <v>104.18519999999999</v>
      </c>
      <c r="P20" s="42">
        <v>101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108</v>
      </c>
      <c r="AX20" s="42">
        <v>0</v>
      </c>
      <c r="AY20" s="42">
        <v>0</v>
      </c>
      <c r="AZ20" s="42">
        <v>0</v>
      </c>
      <c r="BA20" s="42">
        <v>108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2">
        <v>0</v>
      </c>
      <c r="CT20" s="42">
        <v>0</v>
      </c>
      <c r="CU20" s="42">
        <v>0</v>
      </c>
      <c r="CV20" s="42">
        <v>0</v>
      </c>
      <c r="CW20" s="42">
        <v>0</v>
      </c>
      <c r="CX20" s="42">
        <v>0</v>
      </c>
      <c r="CY20" s="42">
        <v>0</v>
      </c>
      <c r="CZ20" s="42">
        <v>0</v>
      </c>
      <c r="DA20" s="42">
        <v>0</v>
      </c>
      <c r="DB20" s="42">
        <v>0</v>
      </c>
      <c r="DC20" s="42">
        <v>0</v>
      </c>
      <c r="DD20" s="42">
        <v>0</v>
      </c>
      <c r="DE20" s="42">
        <v>50</v>
      </c>
      <c r="DF20" s="42">
        <v>50</v>
      </c>
      <c r="DG20" s="42">
        <v>0</v>
      </c>
      <c r="DH20" s="42">
        <v>0</v>
      </c>
      <c r="DI20" s="42">
        <f t="shared" si="8"/>
        <v>370</v>
      </c>
      <c r="DJ20" s="42">
        <f t="shared" si="9"/>
        <v>350.2</v>
      </c>
      <c r="DK20" s="42">
        <v>370</v>
      </c>
      <c r="DL20" s="42">
        <v>350.2</v>
      </c>
      <c r="DM20" s="42">
        <v>0</v>
      </c>
      <c r="DN20" s="42">
        <v>0</v>
      </c>
      <c r="DO20" s="42">
        <v>0</v>
      </c>
      <c r="DP20" s="42">
        <v>0</v>
      </c>
    </row>
    <row r="21" spans="1:120">
      <c r="A21" s="40">
        <v>12</v>
      </c>
      <c r="B21" s="21" t="s">
        <v>56</v>
      </c>
      <c r="C21" s="42">
        <f t="shared" si="2"/>
        <v>195660.47330000001</v>
      </c>
      <c r="D21" s="42">
        <f t="shared" si="3"/>
        <v>173608.3799</v>
      </c>
      <c r="E21" s="42">
        <f t="shared" si="4"/>
        <v>83867.099999999991</v>
      </c>
      <c r="F21" s="42">
        <f t="shared" si="5"/>
        <v>61440.1276</v>
      </c>
      <c r="G21" s="42">
        <f t="shared" si="6"/>
        <v>125143.37330000001</v>
      </c>
      <c r="H21" s="42">
        <f t="shared" si="7"/>
        <v>115325.25229999999</v>
      </c>
      <c r="I21" s="42">
        <v>47790.6</v>
      </c>
      <c r="J21" s="42">
        <v>39555.641600000003</v>
      </c>
      <c r="K21" s="42">
        <v>37423.378299999997</v>
      </c>
      <c r="L21" s="42">
        <v>37312.933299999997</v>
      </c>
      <c r="M21" s="42">
        <v>34287.9</v>
      </c>
      <c r="N21" s="42">
        <v>29064.601600000002</v>
      </c>
      <c r="O21" s="42">
        <v>4773.3783000000003</v>
      </c>
      <c r="P21" s="42">
        <v>4705.0389999999998</v>
      </c>
      <c r="Q21" s="42">
        <v>13502.7</v>
      </c>
      <c r="R21" s="42">
        <v>10491.04</v>
      </c>
      <c r="S21" s="42">
        <v>32650</v>
      </c>
      <c r="T21" s="42">
        <v>32607.8943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44379.995000000003</v>
      </c>
      <c r="AF21" s="42">
        <v>36742.409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91579.994999999995</v>
      </c>
      <c r="AR21" s="42">
        <v>84050.035000000003</v>
      </c>
      <c r="AS21" s="42">
        <v>0</v>
      </c>
      <c r="AT21" s="42">
        <v>0</v>
      </c>
      <c r="AU21" s="42">
        <v>-47200</v>
      </c>
      <c r="AV21" s="42">
        <v>-47307.625999999997</v>
      </c>
      <c r="AW21" s="42">
        <v>1639.2</v>
      </c>
      <c r="AX21" s="42">
        <v>0</v>
      </c>
      <c r="AY21" s="42">
        <v>0</v>
      </c>
      <c r="AZ21" s="42">
        <v>0</v>
      </c>
      <c r="BA21" s="42">
        <v>1639.2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0</v>
      </c>
      <c r="BM21" s="42">
        <v>0</v>
      </c>
      <c r="BN21" s="42">
        <v>0</v>
      </c>
      <c r="BO21" s="42">
        <v>0</v>
      </c>
      <c r="BP21" s="42">
        <v>0</v>
      </c>
      <c r="BQ21" s="42">
        <v>0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43340</v>
      </c>
      <c r="CN21" s="42">
        <v>41269.910000000003</v>
      </c>
      <c r="CO21" s="42">
        <v>0</v>
      </c>
      <c r="CP21" s="42">
        <v>0</v>
      </c>
      <c r="CQ21" s="42">
        <v>43340</v>
      </c>
      <c r="CR21" s="42">
        <v>41269.910000000003</v>
      </c>
      <c r="CS21" s="42">
        <v>0</v>
      </c>
      <c r="CT21" s="42">
        <v>0</v>
      </c>
      <c r="CU21" s="42">
        <v>0</v>
      </c>
      <c r="CV21" s="42">
        <v>0</v>
      </c>
      <c r="CW21" s="42">
        <v>18237.3</v>
      </c>
      <c r="CX21" s="42">
        <v>16194.886</v>
      </c>
      <c r="CY21" s="42">
        <v>0</v>
      </c>
      <c r="CZ21" s="42">
        <v>0</v>
      </c>
      <c r="DA21" s="42">
        <v>18237.3</v>
      </c>
      <c r="DB21" s="42">
        <v>16194.886</v>
      </c>
      <c r="DC21" s="42">
        <v>0</v>
      </c>
      <c r="DD21" s="42">
        <v>0</v>
      </c>
      <c r="DE21" s="42">
        <v>2000</v>
      </c>
      <c r="DF21" s="42">
        <v>1935</v>
      </c>
      <c r="DG21" s="42">
        <v>0</v>
      </c>
      <c r="DH21" s="42">
        <v>0</v>
      </c>
      <c r="DI21" s="42">
        <f t="shared" si="8"/>
        <v>850</v>
      </c>
      <c r="DJ21" s="42">
        <f t="shared" si="9"/>
        <v>597.59999999999991</v>
      </c>
      <c r="DK21" s="42">
        <v>14200</v>
      </c>
      <c r="DL21" s="42">
        <v>3754.6</v>
      </c>
      <c r="DM21" s="42">
        <v>0</v>
      </c>
      <c r="DN21" s="42">
        <v>0</v>
      </c>
      <c r="DO21" s="42">
        <v>13350</v>
      </c>
      <c r="DP21" s="42">
        <v>3157</v>
      </c>
    </row>
    <row r="22" spans="1:120" s="39" customFormat="1" ht="13.5">
      <c r="A22" s="40">
        <v>13</v>
      </c>
      <c r="B22" s="22" t="s">
        <v>57</v>
      </c>
      <c r="C22" s="42">
        <f t="shared" si="2"/>
        <v>151514.53229999999</v>
      </c>
      <c r="D22" s="42">
        <f t="shared" si="3"/>
        <v>151394.89559999999</v>
      </c>
      <c r="E22" s="42">
        <f t="shared" si="4"/>
        <v>119260.9</v>
      </c>
      <c r="F22" s="42">
        <f t="shared" si="5"/>
        <v>119142.2436</v>
      </c>
      <c r="G22" s="42">
        <f t="shared" si="6"/>
        <v>46495.032300000006</v>
      </c>
      <c r="H22" s="42">
        <f t="shared" si="7"/>
        <v>46392.652000000002</v>
      </c>
      <c r="I22" s="42">
        <v>71875.600000000006</v>
      </c>
      <c r="J22" s="42">
        <v>71864.602599999998</v>
      </c>
      <c r="K22" s="42">
        <v>15557.032300000001</v>
      </c>
      <c r="L22" s="42">
        <v>15536.76</v>
      </c>
      <c r="M22" s="42">
        <v>50961.4</v>
      </c>
      <c r="N22" s="42">
        <v>50950.919000000002</v>
      </c>
      <c r="O22" s="42">
        <v>507</v>
      </c>
      <c r="P22" s="42">
        <v>507</v>
      </c>
      <c r="Q22" s="42">
        <v>20914.2</v>
      </c>
      <c r="R22" s="42">
        <v>20913.6836</v>
      </c>
      <c r="S22" s="42">
        <v>15050.032300000001</v>
      </c>
      <c r="T22" s="42">
        <v>15029.76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1000</v>
      </c>
      <c r="AD22" s="42">
        <v>1000</v>
      </c>
      <c r="AE22" s="42">
        <v>13127.76</v>
      </c>
      <c r="AF22" s="42">
        <v>13045.652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1000</v>
      </c>
      <c r="AP22" s="42">
        <v>1000</v>
      </c>
      <c r="AQ22" s="42">
        <v>13127.76</v>
      </c>
      <c r="AR22" s="42">
        <v>13127.76</v>
      </c>
      <c r="AS22" s="42">
        <v>0</v>
      </c>
      <c r="AT22" s="42">
        <v>0</v>
      </c>
      <c r="AU22" s="42">
        <v>0</v>
      </c>
      <c r="AV22" s="42">
        <v>-82.108000000000004</v>
      </c>
      <c r="AW22" s="42">
        <v>2160</v>
      </c>
      <c r="AX22" s="42">
        <v>2160</v>
      </c>
      <c r="AY22" s="42">
        <v>0</v>
      </c>
      <c r="AZ22" s="42">
        <v>0</v>
      </c>
      <c r="BA22" s="42">
        <v>2160</v>
      </c>
      <c r="BB22" s="42">
        <v>2160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17810.240000000002</v>
      </c>
      <c r="BL22" s="42">
        <v>17810.240000000002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17750.04</v>
      </c>
      <c r="BX22" s="42">
        <v>17750.04</v>
      </c>
      <c r="BY22" s="42">
        <v>0</v>
      </c>
      <c r="BZ22" s="42">
        <v>0</v>
      </c>
      <c r="CA22" s="42">
        <v>60.2</v>
      </c>
      <c r="CB22" s="42">
        <v>60.2</v>
      </c>
      <c r="CC22" s="42">
        <v>0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0</v>
      </c>
      <c r="CS22" s="42">
        <v>0</v>
      </c>
      <c r="CT22" s="42">
        <v>0</v>
      </c>
      <c r="CU22" s="42">
        <v>0</v>
      </c>
      <c r="CV22" s="42">
        <v>0</v>
      </c>
      <c r="CW22" s="42">
        <v>18295</v>
      </c>
      <c r="CX22" s="42">
        <v>18290</v>
      </c>
      <c r="CY22" s="42">
        <v>0</v>
      </c>
      <c r="CZ22" s="42">
        <v>0</v>
      </c>
      <c r="DA22" s="42">
        <v>18295</v>
      </c>
      <c r="DB22" s="42">
        <v>18290</v>
      </c>
      <c r="DC22" s="42">
        <v>0</v>
      </c>
      <c r="DD22" s="42">
        <v>0</v>
      </c>
      <c r="DE22" s="42">
        <v>1812.4</v>
      </c>
      <c r="DF22" s="42">
        <v>1811.44</v>
      </c>
      <c r="DG22" s="42">
        <v>0</v>
      </c>
      <c r="DH22" s="42">
        <v>0</v>
      </c>
      <c r="DI22" s="42">
        <f t="shared" si="8"/>
        <v>9876.5000000000018</v>
      </c>
      <c r="DJ22" s="42">
        <f t="shared" si="9"/>
        <v>9876.2010000000009</v>
      </c>
      <c r="DK22" s="42">
        <v>24117.9</v>
      </c>
      <c r="DL22" s="42">
        <v>24016.201000000001</v>
      </c>
      <c r="DM22" s="42">
        <v>0</v>
      </c>
      <c r="DN22" s="42">
        <v>0</v>
      </c>
      <c r="DO22" s="42">
        <v>14241.4</v>
      </c>
      <c r="DP22" s="42">
        <v>14140</v>
      </c>
    </row>
    <row r="23" spans="1:120">
      <c r="A23" s="40">
        <v>14</v>
      </c>
      <c r="B23" s="21" t="s">
        <v>58</v>
      </c>
      <c r="C23" s="42">
        <f t="shared" si="2"/>
        <v>14620.562099999999</v>
      </c>
      <c r="D23" s="42">
        <f t="shared" si="3"/>
        <v>13040.441999999999</v>
      </c>
      <c r="E23" s="42">
        <f t="shared" si="4"/>
        <v>13719.5</v>
      </c>
      <c r="F23" s="42">
        <f t="shared" si="5"/>
        <v>12240.441999999999</v>
      </c>
      <c r="G23" s="42">
        <f t="shared" si="6"/>
        <v>901.06209999999999</v>
      </c>
      <c r="H23" s="42">
        <f t="shared" si="7"/>
        <v>800</v>
      </c>
      <c r="I23" s="42">
        <v>12882</v>
      </c>
      <c r="J23" s="42">
        <v>12145.441999999999</v>
      </c>
      <c r="K23" s="42">
        <v>901.06209999999999</v>
      </c>
      <c r="L23" s="42">
        <v>800</v>
      </c>
      <c r="M23" s="42">
        <v>12642</v>
      </c>
      <c r="N23" s="42">
        <v>12073.441999999999</v>
      </c>
      <c r="O23" s="42">
        <v>0</v>
      </c>
      <c r="P23" s="42">
        <v>0</v>
      </c>
      <c r="Q23" s="42">
        <v>240</v>
      </c>
      <c r="R23" s="42">
        <v>72</v>
      </c>
      <c r="S23" s="42">
        <v>901.06209999999999</v>
      </c>
      <c r="T23" s="42">
        <v>800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130</v>
      </c>
      <c r="AX23" s="42">
        <v>0</v>
      </c>
      <c r="AY23" s="42">
        <v>0</v>
      </c>
      <c r="AZ23" s="42">
        <v>0</v>
      </c>
      <c r="BA23" s="42">
        <v>130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2">
        <v>0</v>
      </c>
      <c r="CT23" s="42">
        <v>0</v>
      </c>
      <c r="CU23" s="42">
        <v>0</v>
      </c>
      <c r="CV23" s="42">
        <v>0</v>
      </c>
      <c r="CW23" s="42">
        <v>0</v>
      </c>
      <c r="CX23" s="42">
        <v>0</v>
      </c>
      <c r="CY23" s="42">
        <v>0</v>
      </c>
      <c r="CZ23" s="42">
        <v>0</v>
      </c>
      <c r="DA23" s="42">
        <v>0</v>
      </c>
      <c r="DB23" s="42">
        <v>0</v>
      </c>
      <c r="DC23" s="42">
        <v>0</v>
      </c>
      <c r="DD23" s="42">
        <v>0</v>
      </c>
      <c r="DE23" s="42">
        <v>0</v>
      </c>
      <c r="DF23" s="42">
        <v>0</v>
      </c>
      <c r="DG23" s="42">
        <v>0</v>
      </c>
      <c r="DH23" s="42">
        <v>0</v>
      </c>
      <c r="DI23" s="42">
        <f t="shared" si="8"/>
        <v>707.5</v>
      </c>
      <c r="DJ23" s="42">
        <f t="shared" si="9"/>
        <v>95</v>
      </c>
      <c r="DK23" s="42">
        <v>707.5</v>
      </c>
      <c r="DL23" s="42">
        <v>95</v>
      </c>
      <c r="DM23" s="42">
        <v>0</v>
      </c>
      <c r="DN23" s="42">
        <v>0</v>
      </c>
      <c r="DO23" s="42">
        <v>0</v>
      </c>
      <c r="DP23" s="42">
        <v>0</v>
      </c>
    </row>
    <row r="24" spans="1:120">
      <c r="A24" s="40">
        <v>15</v>
      </c>
      <c r="B24" s="21" t="s">
        <v>59</v>
      </c>
      <c r="C24" s="42">
        <f t="shared" si="2"/>
        <v>88898.974700000006</v>
      </c>
      <c r="D24" s="42">
        <f t="shared" si="3"/>
        <v>84253.122000000003</v>
      </c>
      <c r="E24" s="42">
        <f t="shared" si="4"/>
        <v>72549.200000000012</v>
      </c>
      <c r="F24" s="42">
        <f t="shared" si="5"/>
        <v>67943.385000000009</v>
      </c>
      <c r="G24" s="42">
        <f t="shared" si="6"/>
        <v>18012.774699999998</v>
      </c>
      <c r="H24" s="42">
        <f t="shared" si="7"/>
        <v>17104.037</v>
      </c>
      <c r="I24" s="42">
        <v>46948.1</v>
      </c>
      <c r="J24" s="42">
        <v>44742.482000000004</v>
      </c>
      <c r="K24" s="42">
        <v>7916.9746999999998</v>
      </c>
      <c r="L24" s="42">
        <v>7916.857</v>
      </c>
      <c r="M24" s="42">
        <v>46948.1</v>
      </c>
      <c r="N24" s="42">
        <v>44742.482000000004</v>
      </c>
      <c r="O24" s="42">
        <v>230</v>
      </c>
      <c r="P24" s="42">
        <v>230</v>
      </c>
      <c r="Q24" s="42">
        <v>0</v>
      </c>
      <c r="R24" s="42">
        <v>0</v>
      </c>
      <c r="S24" s="42">
        <v>7686.9746999999998</v>
      </c>
      <c r="T24" s="42">
        <v>7686.857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300</v>
      </c>
      <c r="AF24" s="42">
        <v>-265.02699999999999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300</v>
      </c>
      <c r="AR24" s="42">
        <v>230</v>
      </c>
      <c r="AS24" s="42">
        <v>0</v>
      </c>
      <c r="AT24" s="42">
        <v>0</v>
      </c>
      <c r="AU24" s="42">
        <v>0</v>
      </c>
      <c r="AV24" s="42">
        <v>-495.02699999999999</v>
      </c>
      <c r="AW24" s="42">
        <v>1070</v>
      </c>
      <c r="AX24" s="42">
        <v>781</v>
      </c>
      <c r="AY24" s="42">
        <v>0</v>
      </c>
      <c r="AZ24" s="42">
        <v>0</v>
      </c>
      <c r="BA24" s="42">
        <v>1070</v>
      </c>
      <c r="BB24" s="42">
        <v>781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9795.7999999999993</v>
      </c>
      <c r="BL24" s="42">
        <v>9452.2070000000003</v>
      </c>
      <c r="BM24" s="42">
        <v>0</v>
      </c>
      <c r="BN24" s="42">
        <v>0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9795.7999999999993</v>
      </c>
      <c r="CB24" s="42">
        <v>9452.2070000000003</v>
      </c>
      <c r="CC24" s="42">
        <v>0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6000</v>
      </c>
      <c r="CL24" s="42">
        <v>5879.1030000000001</v>
      </c>
      <c r="CM24" s="42">
        <v>0</v>
      </c>
      <c r="CN24" s="42">
        <v>0</v>
      </c>
      <c r="CO24" s="42">
        <v>6000</v>
      </c>
      <c r="CP24" s="42">
        <v>5879.1030000000001</v>
      </c>
      <c r="CQ24" s="42">
        <v>0</v>
      </c>
      <c r="CR24" s="42">
        <v>0</v>
      </c>
      <c r="CS24" s="42">
        <v>6000</v>
      </c>
      <c r="CT24" s="42">
        <v>5879.1030000000001</v>
      </c>
      <c r="CU24" s="42">
        <v>0</v>
      </c>
      <c r="CV24" s="42">
        <v>0</v>
      </c>
      <c r="CW24" s="42">
        <v>14000</v>
      </c>
      <c r="CX24" s="42">
        <v>13700</v>
      </c>
      <c r="CY24" s="42">
        <v>0</v>
      </c>
      <c r="CZ24" s="42">
        <v>0</v>
      </c>
      <c r="DA24" s="42">
        <v>14000</v>
      </c>
      <c r="DB24" s="42">
        <v>13700</v>
      </c>
      <c r="DC24" s="42">
        <v>0</v>
      </c>
      <c r="DD24" s="42">
        <v>0</v>
      </c>
      <c r="DE24" s="42">
        <v>1320</v>
      </c>
      <c r="DF24" s="42">
        <v>993</v>
      </c>
      <c r="DG24" s="42">
        <v>0</v>
      </c>
      <c r="DH24" s="42">
        <v>0</v>
      </c>
      <c r="DI24" s="42">
        <f t="shared" si="8"/>
        <v>1548.1</v>
      </c>
      <c r="DJ24" s="42">
        <f t="shared" si="9"/>
        <v>1053.5</v>
      </c>
      <c r="DK24" s="42">
        <v>3211.1</v>
      </c>
      <c r="DL24" s="42">
        <v>1847.8</v>
      </c>
      <c r="DM24" s="42">
        <v>0</v>
      </c>
      <c r="DN24" s="42">
        <v>0</v>
      </c>
      <c r="DO24" s="42">
        <v>1663</v>
      </c>
      <c r="DP24" s="42">
        <v>794.3</v>
      </c>
    </row>
    <row r="25" spans="1:120" s="39" customFormat="1" ht="13.5">
      <c r="A25" s="40">
        <v>16</v>
      </c>
      <c r="B25" s="22" t="s">
        <v>60</v>
      </c>
      <c r="C25" s="42">
        <f t="shared" si="2"/>
        <v>790987.43599999999</v>
      </c>
      <c r="D25" s="42">
        <f t="shared" si="3"/>
        <v>677715.5098</v>
      </c>
      <c r="E25" s="42">
        <f t="shared" si="4"/>
        <v>649875.70110000006</v>
      </c>
      <c r="F25" s="42">
        <f t="shared" si="5"/>
        <v>621693.97560000001</v>
      </c>
      <c r="G25" s="42">
        <f t="shared" si="6"/>
        <v>227541.73489999998</v>
      </c>
      <c r="H25" s="42">
        <f t="shared" si="7"/>
        <v>142451.53419999999</v>
      </c>
      <c r="I25" s="42">
        <v>111042.6021</v>
      </c>
      <c r="J25" s="42">
        <v>102401.97</v>
      </c>
      <c r="K25" s="42">
        <v>6875</v>
      </c>
      <c r="L25" s="42">
        <v>4945.55</v>
      </c>
      <c r="M25" s="42">
        <v>78566.163</v>
      </c>
      <c r="N25" s="42">
        <v>72605.021699999998</v>
      </c>
      <c r="O25" s="42">
        <v>3815</v>
      </c>
      <c r="P25" s="42">
        <v>3595.55</v>
      </c>
      <c r="Q25" s="42">
        <v>23730</v>
      </c>
      <c r="R25" s="42">
        <v>21278.402999999998</v>
      </c>
      <c r="S25" s="42">
        <v>3060</v>
      </c>
      <c r="T25" s="42">
        <v>1350</v>
      </c>
      <c r="U25" s="42">
        <v>500</v>
      </c>
      <c r="V25" s="42">
        <v>120</v>
      </c>
      <c r="W25" s="42">
        <v>0</v>
      </c>
      <c r="X25" s="42">
        <v>0</v>
      </c>
      <c r="Y25" s="42">
        <v>300</v>
      </c>
      <c r="Z25" s="42">
        <v>300</v>
      </c>
      <c r="AA25" s="42">
        <v>0</v>
      </c>
      <c r="AB25" s="42">
        <v>0</v>
      </c>
      <c r="AC25" s="42">
        <v>22740</v>
      </c>
      <c r="AD25" s="42">
        <v>21609.042099999999</v>
      </c>
      <c r="AE25" s="42">
        <v>91832.641799999998</v>
      </c>
      <c r="AF25" s="42">
        <v>38861.546000000002</v>
      </c>
      <c r="AG25" s="42">
        <v>40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22700</v>
      </c>
      <c r="AP25" s="42">
        <v>21609.042099999999</v>
      </c>
      <c r="AQ25" s="42">
        <v>198603.4</v>
      </c>
      <c r="AR25" s="42">
        <v>51498.436999999998</v>
      </c>
      <c r="AS25" s="42">
        <v>0</v>
      </c>
      <c r="AT25" s="42">
        <v>0</v>
      </c>
      <c r="AU25" s="42">
        <v>-106770.7582</v>
      </c>
      <c r="AV25" s="42">
        <v>-12636.891</v>
      </c>
      <c r="AW25" s="42">
        <v>63534.6</v>
      </c>
      <c r="AX25" s="42">
        <v>60406.180999999997</v>
      </c>
      <c r="AY25" s="42">
        <v>800</v>
      </c>
      <c r="AZ25" s="42">
        <v>795</v>
      </c>
      <c r="BA25" s="42">
        <v>58734.6</v>
      </c>
      <c r="BB25" s="42">
        <v>56019.180999999997</v>
      </c>
      <c r="BC25" s="42">
        <v>0</v>
      </c>
      <c r="BD25" s="42">
        <v>0</v>
      </c>
      <c r="BE25" s="42">
        <v>4800</v>
      </c>
      <c r="BF25" s="42">
        <v>4387</v>
      </c>
      <c r="BG25" s="42">
        <v>800</v>
      </c>
      <c r="BH25" s="42">
        <v>795</v>
      </c>
      <c r="BI25" s="42">
        <v>23000</v>
      </c>
      <c r="BJ25" s="42">
        <v>20017.995500000001</v>
      </c>
      <c r="BK25" s="42">
        <v>46280.7</v>
      </c>
      <c r="BL25" s="42">
        <v>33236.455199999997</v>
      </c>
      <c r="BM25" s="42">
        <v>0</v>
      </c>
      <c r="BN25" s="42">
        <v>0</v>
      </c>
      <c r="BO25" s="42">
        <v>22471</v>
      </c>
      <c r="BP25" s="42">
        <v>14028.9972</v>
      </c>
      <c r="BQ25" s="42">
        <v>0</v>
      </c>
      <c r="BR25" s="42">
        <v>0</v>
      </c>
      <c r="BS25" s="42">
        <v>0</v>
      </c>
      <c r="BT25" s="42">
        <v>0</v>
      </c>
      <c r="BU25" s="42">
        <v>5000</v>
      </c>
      <c r="BV25" s="42">
        <v>4342.6045000000004</v>
      </c>
      <c r="BW25" s="42">
        <v>16711.599999999999</v>
      </c>
      <c r="BX25" s="42">
        <v>13792.448</v>
      </c>
      <c r="BY25" s="42">
        <v>18000</v>
      </c>
      <c r="BZ25" s="42">
        <v>15675.391</v>
      </c>
      <c r="CA25" s="42">
        <v>7098.1</v>
      </c>
      <c r="CB25" s="42">
        <v>5415.01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49353.3</v>
      </c>
      <c r="CL25" s="42">
        <v>47832.605000000003</v>
      </c>
      <c r="CM25" s="42">
        <v>47997.271999999997</v>
      </c>
      <c r="CN25" s="42">
        <v>38780.209000000003</v>
      </c>
      <c r="CO25" s="42">
        <v>32553.3</v>
      </c>
      <c r="CP25" s="42">
        <v>31032.605</v>
      </c>
      <c r="CQ25" s="42">
        <v>800</v>
      </c>
      <c r="CR25" s="42">
        <v>0</v>
      </c>
      <c r="CS25" s="42">
        <v>5852.3</v>
      </c>
      <c r="CT25" s="42">
        <v>4835.616</v>
      </c>
      <c r="CU25" s="42">
        <v>500</v>
      </c>
      <c r="CV25" s="42">
        <v>0</v>
      </c>
      <c r="CW25" s="42">
        <v>268905.19900000002</v>
      </c>
      <c r="CX25" s="42">
        <v>258996.11</v>
      </c>
      <c r="CY25" s="42">
        <v>33756.121099999997</v>
      </c>
      <c r="CZ25" s="42">
        <v>25832.774000000001</v>
      </c>
      <c r="DA25" s="42">
        <v>125484.3</v>
      </c>
      <c r="DB25" s="42">
        <v>119064.359</v>
      </c>
      <c r="DC25" s="42">
        <v>19962.321100000001</v>
      </c>
      <c r="DD25" s="42">
        <v>16779.173999999999</v>
      </c>
      <c r="DE25" s="42">
        <v>7500</v>
      </c>
      <c r="DF25" s="42">
        <v>7121</v>
      </c>
      <c r="DG25" s="42">
        <v>0</v>
      </c>
      <c r="DH25" s="42">
        <v>0</v>
      </c>
      <c r="DI25" s="42">
        <f t="shared" si="8"/>
        <v>16570</v>
      </c>
      <c r="DJ25" s="42">
        <f t="shared" si="9"/>
        <v>16459.072</v>
      </c>
      <c r="DK25" s="42">
        <v>103000</v>
      </c>
      <c r="DL25" s="42">
        <v>102889.072</v>
      </c>
      <c r="DM25" s="42">
        <v>0</v>
      </c>
      <c r="DN25" s="42">
        <v>0</v>
      </c>
      <c r="DO25" s="42">
        <v>86430</v>
      </c>
      <c r="DP25" s="42">
        <v>86430</v>
      </c>
    </row>
    <row r="26" spans="1:120">
      <c r="A26" s="40">
        <v>17</v>
      </c>
      <c r="B26" s="21" t="s">
        <v>61</v>
      </c>
      <c r="C26" s="42">
        <f t="shared" si="2"/>
        <v>37105.068800000001</v>
      </c>
      <c r="D26" s="42">
        <f t="shared" si="3"/>
        <v>34178.3482</v>
      </c>
      <c r="E26" s="42">
        <f t="shared" si="4"/>
        <v>30184.5</v>
      </c>
      <c r="F26" s="42">
        <f t="shared" si="5"/>
        <v>27257.8174</v>
      </c>
      <c r="G26" s="42">
        <f t="shared" si="6"/>
        <v>9632.74</v>
      </c>
      <c r="H26" s="42">
        <f t="shared" si="7"/>
        <v>9632.7019999999993</v>
      </c>
      <c r="I26" s="42">
        <v>17865.568800000001</v>
      </c>
      <c r="J26" s="42">
        <v>16698.323199999999</v>
      </c>
      <c r="K26" s="42">
        <v>9632.74</v>
      </c>
      <c r="L26" s="42">
        <v>9632.74</v>
      </c>
      <c r="M26" s="42">
        <v>17145.568800000001</v>
      </c>
      <c r="N26" s="42">
        <v>16629.173200000001</v>
      </c>
      <c r="O26" s="42">
        <v>9632.74</v>
      </c>
      <c r="P26" s="42">
        <v>9632.74</v>
      </c>
      <c r="Q26" s="42">
        <v>220</v>
      </c>
      <c r="R26" s="42">
        <v>55.55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651.26</v>
      </c>
      <c r="AD26" s="42">
        <v>619.99699999999996</v>
      </c>
      <c r="AE26" s="42">
        <v>0</v>
      </c>
      <c r="AF26" s="42">
        <v>-3.7999999999999999E-2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651.26</v>
      </c>
      <c r="AP26" s="42">
        <v>619.99699999999996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-3.7999999999999999E-2</v>
      </c>
      <c r="AW26" s="42">
        <v>814</v>
      </c>
      <c r="AX26" s="42">
        <v>807.4</v>
      </c>
      <c r="AY26" s="42">
        <v>0</v>
      </c>
      <c r="AZ26" s="42">
        <v>0</v>
      </c>
      <c r="BA26" s="42">
        <v>700</v>
      </c>
      <c r="BB26" s="42">
        <v>700</v>
      </c>
      <c r="BC26" s="42">
        <v>0</v>
      </c>
      <c r="BD26" s="42">
        <v>0</v>
      </c>
      <c r="BE26" s="42">
        <v>114</v>
      </c>
      <c r="BF26" s="42">
        <v>107.4</v>
      </c>
      <c r="BG26" s="42">
        <v>0</v>
      </c>
      <c r="BH26" s="42">
        <v>0</v>
      </c>
      <c r="BI26" s="42">
        <v>90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90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500</v>
      </c>
      <c r="CL26" s="42">
        <v>500</v>
      </c>
      <c r="CM26" s="42">
        <v>0</v>
      </c>
      <c r="CN26" s="42">
        <v>0</v>
      </c>
      <c r="CO26" s="42">
        <v>500</v>
      </c>
      <c r="CP26" s="42">
        <v>500</v>
      </c>
      <c r="CQ26" s="42">
        <v>0</v>
      </c>
      <c r="CR26" s="42">
        <v>0</v>
      </c>
      <c r="CS26" s="42">
        <v>0</v>
      </c>
      <c r="CT26" s="42">
        <v>0</v>
      </c>
      <c r="CU26" s="42">
        <v>0</v>
      </c>
      <c r="CV26" s="42">
        <v>0</v>
      </c>
      <c r="CW26" s="42">
        <v>6321.5</v>
      </c>
      <c r="CX26" s="42">
        <v>5599.9260000000004</v>
      </c>
      <c r="CY26" s="42">
        <v>0</v>
      </c>
      <c r="CZ26" s="42">
        <v>0</v>
      </c>
      <c r="DA26" s="42">
        <v>5921.5</v>
      </c>
      <c r="DB26" s="42">
        <v>5199.9260000000004</v>
      </c>
      <c r="DC26" s="42">
        <v>0</v>
      </c>
      <c r="DD26" s="42">
        <v>0</v>
      </c>
      <c r="DE26" s="42">
        <v>500</v>
      </c>
      <c r="DF26" s="42">
        <v>320</v>
      </c>
      <c r="DG26" s="42">
        <v>0</v>
      </c>
      <c r="DH26" s="42">
        <v>0</v>
      </c>
      <c r="DI26" s="42">
        <f t="shared" si="8"/>
        <v>730</v>
      </c>
      <c r="DJ26" s="42">
        <f t="shared" si="9"/>
        <v>0</v>
      </c>
      <c r="DK26" s="42">
        <v>3442.1712000000002</v>
      </c>
      <c r="DL26" s="42">
        <v>2712.1712000000002</v>
      </c>
      <c r="DM26" s="42">
        <v>0</v>
      </c>
      <c r="DN26" s="42">
        <v>0</v>
      </c>
      <c r="DO26" s="42">
        <v>2712.1712000000002</v>
      </c>
      <c r="DP26" s="42">
        <v>2712.1712000000002</v>
      </c>
    </row>
    <row r="27" spans="1:120">
      <c r="A27" s="40">
        <v>18</v>
      </c>
      <c r="B27" s="21" t="s">
        <v>62</v>
      </c>
      <c r="C27" s="42">
        <f t="shared" si="2"/>
        <v>18433.9359</v>
      </c>
      <c r="D27" s="42">
        <f t="shared" si="3"/>
        <v>14512.439900000001</v>
      </c>
      <c r="E27" s="42">
        <f t="shared" si="4"/>
        <v>16894</v>
      </c>
      <c r="F27" s="42">
        <f t="shared" si="5"/>
        <v>14368.439900000001</v>
      </c>
      <c r="G27" s="42">
        <f t="shared" si="6"/>
        <v>1939.9358999999999</v>
      </c>
      <c r="H27" s="42">
        <f t="shared" si="7"/>
        <v>144</v>
      </c>
      <c r="I27" s="42">
        <v>13470.6</v>
      </c>
      <c r="J27" s="42">
        <v>12430.2999</v>
      </c>
      <c r="K27" s="42">
        <v>1539.9358999999999</v>
      </c>
      <c r="L27" s="42">
        <v>460</v>
      </c>
      <c r="M27" s="42">
        <v>13305.6</v>
      </c>
      <c r="N27" s="42">
        <v>12415.8999</v>
      </c>
      <c r="O27" s="42">
        <v>1539.9358999999999</v>
      </c>
      <c r="P27" s="42">
        <v>460</v>
      </c>
      <c r="Q27" s="42">
        <v>150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500</v>
      </c>
      <c r="AD27" s="42">
        <v>493.1</v>
      </c>
      <c r="AE27" s="42">
        <v>-297</v>
      </c>
      <c r="AF27" s="42">
        <v>-316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500</v>
      </c>
      <c r="AP27" s="42">
        <v>493.1</v>
      </c>
      <c r="AQ27" s="42">
        <v>0</v>
      </c>
      <c r="AR27" s="42">
        <v>0</v>
      </c>
      <c r="AS27" s="42">
        <v>0</v>
      </c>
      <c r="AT27" s="42">
        <v>0</v>
      </c>
      <c r="AU27" s="42">
        <v>-297</v>
      </c>
      <c r="AV27" s="42">
        <v>-316</v>
      </c>
      <c r="AW27" s="42">
        <v>778.4</v>
      </c>
      <c r="AX27" s="42">
        <v>766.2</v>
      </c>
      <c r="AY27" s="42">
        <v>0</v>
      </c>
      <c r="AZ27" s="42">
        <v>0</v>
      </c>
      <c r="BA27" s="42">
        <v>730.2</v>
      </c>
      <c r="BB27" s="42">
        <v>730.2</v>
      </c>
      <c r="BC27" s="42">
        <v>0</v>
      </c>
      <c r="BD27" s="42">
        <v>0</v>
      </c>
      <c r="BE27" s="42">
        <v>48.2</v>
      </c>
      <c r="BF27" s="42">
        <v>36</v>
      </c>
      <c r="BG27" s="42">
        <v>0</v>
      </c>
      <c r="BH27" s="42">
        <v>0</v>
      </c>
      <c r="BI27" s="42">
        <v>815</v>
      </c>
      <c r="BJ27" s="42">
        <v>198.84</v>
      </c>
      <c r="BK27" s="42">
        <v>697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2">
        <v>615</v>
      </c>
      <c r="BV27" s="42">
        <v>0</v>
      </c>
      <c r="BW27" s="42">
        <v>697</v>
      </c>
      <c r="BX27" s="42">
        <v>0</v>
      </c>
      <c r="BY27" s="42">
        <v>200</v>
      </c>
      <c r="BZ27" s="42">
        <v>198.84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2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100</v>
      </c>
      <c r="CL27" s="42">
        <v>100</v>
      </c>
      <c r="CM27" s="42">
        <v>0</v>
      </c>
      <c r="CN27" s="42">
        <v>0</v>
      </c>
      <c r="CO27" s="42">
        <v>100</v>
      </c>
      <c r="CP27" s="42">
        <v>100</v>
      </c>
      <c r="CQ27" s="42">
        <v>0</v>
      </c>
      <c r="CR27" s="42">
        <v>0</v>
      </c>
      <c r="CS27" s="42">
        <v>0</v>
      </c>
      <c r="CT27" s="42">
        <v>0</v>
      </c>
      <c r="CU27" s="42">
        <v>0</v>
      </c>
      <c r="CV27" s="42">
        <v>0</v>
      </c>
      <c r="CW27" s="42">
        <v>80</v>
      </c>
      <c r="CX27" s="42">
        <v>80</v>
      </c>
      <c r="CY27" s="42">
        <v>0</v>
      </c>
      <c r="CZ27" s="42">
        <v>0</v>
      </c>
      <c r="DA27" s="42">
        <v>0</v>
      </c>
      <c r="DB27" s="42">
        <v>0</v>
      </c>
      <c r="DC27" s="42">
        <v>0</v>
      </c>
      <c r="DD27" s="42">
        <v>0</v>
      </c>
      <c r="DE27" s="42">
        <v>300</v>
      </c>
      <c r="DF27" s="42">
        <v>300</v>
      </c>
      <c r="DG27" s="42">
        <v>0</v>
      </c>
      <c r="DH27" s="42">
        <v>0</v>
      </c>
      <c r="DI27" s="42">
        <f t="shared" si="8"/>
        <v>450</v>
      </c>
      <c r="DJ27" s="42">
        <f t="shared" si="9"/>
        <v>0</v>
      </c>
      <c r="DK27" s="42">
        <v>850</v>
      </c>
      <c r="DL27" s="42">
        <v>0</v>
      </c>
      <c r="DM27" s="42">
        <v>0</v>
      </c>
      <c r="DN27" s="42">
        <v>0</v>
      </c>
      <c r="DO27" s="42">
        <v>400</v>
      </c>
      <c r="DP27" s="42">
        <v>0</v>
      </c>
    </row>
    <row r="28" spans="1:120">
      <c r="A28" s="40">
        <v>19</v>
      </c>
      <c r="B28" s="21" t="s">
        <v>63</v>
      </c>
      <c r="C28" s="42">
        <f t="shared" si="2"/>
        <v>41292.008399999999</v>
      </c>
      <c r="D28" s="42">
        <f t="shared" si="3"/>
        <v>31909.672599999998</v>
      </c>
      <c r="E28" s="42">
        <f t="shared" si="4"/>
        <v>22457.5</v>
      </c>
      <c r="F28" s="42">
        <f t="shared" si="5"/>
        <v>17280.652599999998</v>
      </c>
      <c r="G28" s="42">
        <f t="shared" si="6"/>
        <v>19334.508399999999</v>
      </c>
      <c r="H28" s="42">
        <f t="shared" si="7"/>
        <v>15129.019999999999</v>
      </c>
      <c r="I28" s="42">
        <v>18701.5</v>
      </c>
      <c r="J28" s="42">
        <v>13963.868899999999</v>
      </c>
      <c r="K28" s="42">
        <v>500</v>
      </c>
      <c r="L28" s="42">
        <v>114.72</v>
      </c>
      <c r="M28" s="42">
        <v>18586.5</v>
      </c>
      <c r="N28" s="42">
        <v>13892.9689</v>
      </c>
      <c r="O28" s="42">
        <v>500</v>
      </c>
      <c r="P28" s="42">
        <v>114.72</v>
      </c>
      <c r="Q28" s="42">
        <v>100</v>
      </c>
      <c r="R28" s="42">
        <v>56.5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1235</v>
      </c>
      <c r="AD28" s="42">
        <v>1065.0836999999999</v>
      </c>
      <c r="AE28" s="42">
        <v>18834.508399999999</v>
      </c>
      <c r="AF28" s="42">
        <v>15014.3</v>
      </c>
      <c r="AG28" s="42">
        <v>200</v>
      </c>
      <c r="AH28" s="42">
        <v>135.08369999999999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1035</v>
      </c>
      <c r="AP28" s="42">
        <v>930</v>
      </c>
      <c r="AQ28" s="42">
        <v>18834.508399999999</v>
      </c>
      <c r="AR28" s="42">
        <v>18773</v>
      </c>
      <c r="AS28" s="42">
        <v>0</v>
      </c>
      <c r="AT28" s="42">
        <v>0</v>
      </c>
      <c r="AU28" s="42">
        <v>0</v>
      </c>
      <c r="AV28" s="42">
        <v>-3758.7</v>
      </c>
      <c r="AW28" s="42">
        <v>860</v>
      </c>
      <c r="AX28" s="42">
        <v>860</v>
      </c>
      <c r="AY28" s="42">
        <v>0</v>
      </c>
      <c r="AZ28" s="42">
        <v>0</v>
      </c>
      <c r="BA28" s="42">
        <v>840</v>
      </c>
      <c r="BB28" s="42">
        <v>840</v>
      </c>
      <c r="BC28" s="42">
        <v>0</v>
      </c>
      <c r="BD28" s="42">
        <v>0</v>
      </c>
      <c r="BE28" s="42">
        <v>20</v>
      </c>
      <c r="BF28" s="42">
        <v>20</v>
      </c>
      <c r="BG28" s="42">
        <v>0</v>
      </c>
      <c r="BH28" s="42">
        <v>0</v>
      </c>
      <c r="BI28" s="42">
        <v>120</v>
      </c>
      <c r="BJ28" s="42">
        <v>120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42">
        <v>0</v>
      </c>
      <c r="BX28" s="42">
        <v>0</v>
      </c>
      <c r="BY28" s="42">
        <v>120</v>
      </c>
      <c r="BZ28" s="42">
        <v>120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474.8</v>
      </c>
      <c r="CL28" s="42">
        <v>471.7</v>
      </c>
      <c r="CM28" s="42">
        <v>0</v>
      </c>
      <c r="CN28" s="42">
        <v>0</v>
      </c>
      <c r="CO28" s="42">
        <v>474.8</v>
      </c>
      <c r="CP28" s="42">
        <v>471.7</v>
      </c>
      <c r="CQ28" s="42">
        <v>0</v>
      </c>
      <c r="CR28" s="42">
        <v>0</v>
      </c>
      <c r="CS28" s="42">
        <v>0</v>
      </c>
      <c r="CT28" s="42">
        <v>0</v>
      </c>
      <c r="CU28" s="42">
        <v>0</v>
      </c>
      <c r="CV28" s="42">
        <v>0</v>
      </c>
      <c r="CW28" s="42">
        <v>0</v>
      </c>
      <c r="CX28" s="42">
        <v>0</v>
      </c>
      <c r="CY28" s="42">
        <v>0</v>
      </c>
      <c r="CZ28" s="42">
        <v>0</v>
      </c>
      <c r="DA28" s="42">
        <v>0</v>
      </c>
      <c r="DB28" s="42">
        <v>0</v>
      </c>
      <c r="DC28" s="42">
        <v>0</v>
      </c>
      <c r="DD28" s="42">
        <v>0</v>
      </c>
      <c r="DE28" s="42">
        <v>425.3</v>
      </c>
      <c r="DF28" s="42">
        <v>300</v>
      </c>
      <c r="DG28" s="42">
        <v>0</v>
      </c>
      <c r="DH28" s="42">
        <v>0</v>
      </c>
      <c r="DI28" s="42">
        <f t="shared" si="8"/>
        <v>140.89999999999998</v>
      </c>
      <c r="DJ28" s="42">
        <f t="shared" si="9"/>
        <v>0</v>
      </c>
      <c r="DK28" s="42">
        <v>640.9</v>
      </c>
      <c r="DL28" s="42">
        <v>500</v>
      </c>
      <c r="DM28" s="42">
        <v>0</v>
      </c>
      <c r="DN28" s="42">
        <v>0</v>
      </c>
      <c r="DO28" s="42">
        <v>500</v>
      </c>
      <c r="DP28" s="42">
        <v>500</v>
      </c>
    </row>
    <row r="29" spans="1:120">
      <c r="A29" s="40">
        <v>20</v>
      </c>
      <c r="B29" s="22" t="s">
        <v>64</v>
      </c>
      <c r="C29" s="42">
        <f t="shared" si="2"/>
        <v>8423.380000000001</v>
      </c>
      <c r="D29" s="42">
        <f t="shared" si="3"/>
        <v>6318.0782000000017</v>
      </c>
      <c r="E29" s="42">
        <f t="shared" si="4"/>
        <v>7310.8</v>
      </c>
      <c r="F29" s="42">
        <f t="shared" si="5"/>
        <v>6359.3752000000013</v>
      </c>
      <c r="G29" s="42">
        <f t="shared" si="6"/>
        <v>1112.58</v>
      </c>
      <c r="H29" s="42">
        <f t="shared" si="7"/>
        <v>-41.296999999999997</v>
      </c>
      <c r="I29" s="42">
        <v>6274.4</v>
      </c>
      <c r="J29" s="42">
        <v>5338.3752000000004</v>
      </c>
      <c r="K29" s="42">
        <v>100</v>
      </c>
      <c r="L29" s="42">
        <v>0</v>
      </c>
      <c r="M29" s="42">
        <v>6255</v>
      </c>
      <c r="N29" s="42">
        <v>5323.9751999999999</v>
      </c>
      <c r="O29" s="42">
        <v>100</v>
      </c>
      <c r="P29" s="42">
        <v>0</v>
      </c>
      <c r="Q29" s="42">
        <v>5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370</v>
      </c>
      <c r="AD29" s="42">
        <v>369.6</v>
      </c>
      <c r="AE29" s="42">
        <v>0</v>
      </c>
      <c r="AF29" s="42">
        <v>-41.296999999999997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370</v>
      </c>
      <c r="AP29" s="42">
        <v>369.6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-41.296999999999997</v>
      </c>
      <c r="AW29" s="42">
        <v>304.8</v>
      </c>
      <c r="AX29" s="42">
        <v>304.8</v>
      </c>
      <c r="AY29" s="42">
        <v>0</v>
      </c>
      <c r="AZ29" s="42">
        <v>0</v>
      </c>
      <c r="BA29" s="42">
        <v>304.8</v>
      </c>
      <c r="BB29" s="42">
        <v>304.8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1012.58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1012.58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150</v>
      </c>
      <c r="CL29" s="42">
        <v>146.6</v>
      </c>
      <c r="CM29" s="42">
        <v>0</v>
      </c>
      <c r="CN29" s="42">
        <v>0</v>
      </c>
      <c r="CO29" s="42">
        <v>150</v>
      </c>
      <c r="CP29" s="42">
        <v>146.6</v>
      </c>
      <c r="CQ29" s="42">
        <v>0</v>
      </c>
      <c r="CR29" s="42">
        <v>0</v>
      </c>
      <c r="CS29" s="42">
        <v>0</v>
      </c>
      <c r="CT29" s="42">
        <v>0</v>
      </c>
      <c r="CU29" s="42">
        <v>0</v>
      </c>
      <c r="CV29" s="42">
        <v>0</v>
      </c>
      <c r="CW29" s="42">
        <v>0</v>
      </c>
      <c r="CX29" s="42">
        <v>0</v>
      </c>
      <c r="CY29" s="42">
        <v>0</v>
      </c>
      <c r="CZ29" s="42">
        <v>0</v>
      </c>
      <c r="DA29" s="42">
        <v>0</v>
      </c>
      <c r="DB29" s="42">
        <v>0</v>
      </c>
      <c r="DC29" s="42">
        <v>0</v>
      </c>
      <c r="DD29" s="42">
        <v>0</v>
      </c>
      <c r="DE29" s="42">
        <v>200</v>
      </c>
      <c r="DF29" s="42">
        <v>200</v>
      </c>
      <c r="DG29" s="42">
        <v>0</v>
      </c>
      <c r="DH29" s="42">
        <v>0</v>
      </c>
      <c r="DI29" s="42">
        <f t="shared" si="8"/>
        <v>11.6</v>
      </c>
      <c r="DJ29" s="42">
        <f t="shared" si="9"/>
        <v>0</v>
      </c>
      <c r="DK29" s="42">
        <v>11.6</v>
      </c>
      <c r="DL29" s="42">
        <v>0</v>
      </c>
      <c r="DM29" s="42">
        <v>0</v>
      </c>
      <c r="DN29" s="42">
        <v>0</v>
      </c>
      <c r="DO29" s="42">
        <v>0</v>
      </c>
      <c r="DP29" s="42">
        <v>0</v>
      </c>
    </row>
    <row r="30" spans="1:120">
      <c r="A30" s="40">
        <v>21</v>
      </c>
      <c r="B30" s="21" t="s">
        <v>65</v>
      </c>
      <c r="C30" s="42">
        <f t="shared" si="2"/>
        <v>73933.195000000007</v>
      </c>
      <c r="D30" s="42">
        <f t="shared" si="3"/>
        <v>59268.726999999999</v>
      </c>
      <c r="E30" s="42">
        <f t="shared" si="4"/>
        <v>51895.400000000009</v>
      </c>
      <c r="F30" s="42">
        <f t="shared" si="5"/>
        <v>50219.826999999997</v>
      </c>
      <c r="G30" s="42">
        <f t="shared" si="6"/>
        <v>33630.794999999998</v>
      </c>
      <c r="H30" s="42">
        <f t="shared" si="7"/>
        <v>20610.900000000001</v>
      </c>
      <c r="I30" s="42">
        <v>27419.4</v>
      </c>
      <c r="J30" s="42">
        <v>26274.7994</v>
      </c>
      <c r="K30" s="42">
        <v>18513.095000000001</v>
      </c>
      <c r="L30" s="42">
        <v>18490</v>
      </c>
      <c r="M30" s="42">
        <v>26885</v>
      </c>
      <c r="N30" s="42">
        <v>25788.099399999999</v>
      </c>
      <c r="O30" s="42">
        <v>18513.095000000001</v>
      </c>
      <c r="P30" s="42">
        <v>18490</v>
      </c>
      <c r="Q30" s="42">
        <v>504.4</v>
      </c>
      <c r="R30" s="42">
        <v>457.9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2992.2</v>
      </c>
      <c r="AD30" s="42">
        <v>2894.46</v>
      </c>
      <c r="AE30" s="42">
        <v>14010.8</v>
      </c>
      <c r="AF30" s="42">
        <v>1014</v>
      </c>
      <c r="AG30" s="42">
        <v>400</v>
      </c>
      <c r="AH30" s="42">
        <v>400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2592.1999999999998</v>
      </c>
      <c r="AP30" s="42">
        <v>2494.46</v>
      </c>
      <c r="AQ30" s="42">
        <v>14136.8</v>
      </c>
      <c r="AR30" s="42">
        <v>1140</v>
      </c>
      <c r="AS30" s="42">
        <v>0</v>
      </c>
      <c r="AT30" s="42">
        <v>0</v>
      </c>
      <c r="AU30" s="42">
        <v>-126</v>
      </c>
      <c r="AV30" s="42">
        <v>-126</v>
      </c>
      <c r="AW30" s="42">
        <v>6010</v>
      </c>
      <c r="AX30" s="42">
        <v>5800</v>
      </c>
      <c r="AY30" s="42">
        <v>0</v>
      </c>
      <c r="AZ30" s="42">
        <v>0</v>
      </c>
      <c r="BA30" s="42">
        <v>1300</v>
      </c>
      <c r="BB30" s="42">
        <v>1150</v>
      </c>
      <c r="BC30" s="42">
        <v>0</v>
      </c>
      <c r="BD30" s="42">
        <v>0</v>
      </c>
      <c r="BE30" s="42">
        <v>4710</v>
      </c>
      <c r="BF30" s="42">
        <v>4650</v>
      </c>
      <c r="BG30" s="42">
        <v>0</v>
      </c>
      <c r="BH30" s="42">
        <v>0</v>
      </c>
      <c r="BI30" s="42">
        <v>1631</v>
      </c>
      <c r="BJ30" s="42">
        <v>1495.6076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563</v>
      </c>
      <c r="BV30" s="42">
        <v>523</v>
      </c>
      <c r="BW30" s="42">
        <v>0</v>
      </c>
      <c r="BX30" s="42">
        <v>0</v>
      </c>
      <c r="BY30" s="42">
        <v>1068</v>
      </c>
      <c r="BZ30" s="42">
        <v>972.60760000000005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643.4</v>
      </c>
      <c r="CL30" s="42">
        <v>642.96</v>
      </c>
      <c r="CM30" s="42">
        <v>0</v>
      </c>
      <c r="CN30" s="42">
        <v>0</v>
      </c>
      <c r="CO30" s="42">
        <v>405.4</v>
      </c>
      <c r="CP30" s="42">
        <v>404.96</v>
      </c>
      <c r="CQ30" s="42">
        <v>0</v>
      </c>
      <c r="CR30" s="42">
        <v>0</v>
      </c>
      <c r="CS30" s="42">
        <v>0</v>
      </c>
      <c r="CT30" s="42">
        <v>0</v>
      </c>
      <c r="CU30" s="42">
        <v>0</v>
      </c>
      <c r="CV30" s="42">
        <v>0</v>
      </c>
      <c r="CW30" s="42">
        <v>880</v>
      </c>
      <c r="CX30" s="42">
        <v>880</v>
      </c>
      <c r="CY30" s="42">
        <v>1106.9000000000001</v>
      </c>
      <c r="CZ30" s="42">
        <v>1106.9000000000001</v>
      </c>
      <c r="DA30" s="42">
        <v>0</v>
      </c>
      <c r="DB30" s="42">
        <v>0</v>
      </c>
      <c r="DC30" s="42">
        <v>0</v>
      </c>
      <c r="DD30" s="42">
        <v>0</v>
      </c>
      <c r="DE30" s="42">
        <v>726.4</v>
      </c>
      <c r="DF30" s="42">
        <v>670</v>
      </c>
      <c r="DG30" s="42">
        <v>0</v>
      </c>
      <c r="DH30" s="42">
        <v>0</v>
      </c>
      <c r="DI30" s="42">
        <f t="shared" si="8"/>
        <v>0</v>
      </c>
      <c r="DJ30" s="42">
        <f t="shared" si="9"/>
        <v>0</v>
      </c>
      <c r="DK30" s="42">
        <v>11593</v>
      </c>
      <c r="DL30" s="42">
        <v>11562</v>
      </c>
      <c r="DM30" s="42">
        <v>0</v>
      </c>
      <c r="DN30" s="42">
        <v>0</v>
      </c>
      <c r="DO30" s="42">
        <v>11593</v>
      </c>
      <c r="DP30" s="42">
        <v>11562</v>
      </c>
    </row>
    <row r="31" spans="1:120">
      <c r="A31" s="40">
        <v>22</v>
      </c>
      <c r="B31" s="21" t="s">
        <v>66</v>
      </c>
      <c r="C31" s="42">
        <f t="shared" si="2"/>
        <v>181235.18799999999</v>
      </c>
      <c r="D31" s="42">
        <f t="shared" si="3"/>
        <v>178164.55420000001</v>
      </c>
      <c r="E31" s="42">
        <f t="shared" si="4"/>
        <v>162598.39999999999</v>
      </c>
      <c r="F31" s="42">
        <f t="shared" si="5"/>
        <v>159531.16070000001</v>
      </c>
      <c r="G31" s="42">
        <f t="shared" si="6"/>
        <v>49722.788</v>
      </c>
      <c r="H31" s="42">
        <f t="shared" si="7"/>
        <v>49262.393499999998</v>
      </c>
      <c r="I31" s="42">
        <v>60681.8</v>
      </c>
      <c r="J31" s="42">
        <v>59053.161</v>
      </c>
      <c r="K31" s="42">
        <v>32046.799999999999</v>
      </c>
      <c r="L31" s="42">
        <v>28821.174999999999</v>
      </c>
      <c r="M31" s="42">
        <v>59971.8</v>
      </c>
      <c r="N31" s="42">
        <v>58684.661</v>
      </c>
      <c r="O31" s="42">
        <v>32046.799999999999</v>
      </c>
      <c r="P31" s="42">
        <v>28821.174999999999</v>
      </c>
      <c r="Q31" s="42">
        <v>710</v>
      </c>
      <c r="R31" s="42">
        <v>368.5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3920</v>
      </c>
      <c r="AD31" s="42">
        <v>3905.18</v>
      </c>
      <c r="AE31" s="42">
        <v>-3365</v>
      </c>
      <c r="AF31" s="42">
        <v>3436.4465</v>
      </c>
      <c r="AG31" s="42">
        <v>0</v>
      </c>
      <c r="AH31" s="42">
        <v>0</v>
      </c>
      <c r="AI31" s="42">
        <v>3800</v>
      </c>
      <c r="AJ31" s="42">
        <v>3752.9065999999998</v>
      </c>
      <c r="AK31" s="42">
        <v>0</v>
      </c>
      <c r="AL31" s="42">
        <v>0</v>
      </c>
      <c r="AM31" s="42">
        <v>0</v>
      </c>
      <c r="AN31" s="42">
        <v>0</v>
      </c>
      <c r="AO31" s="42">
        <v>3920</v>
      </c>
      <c r="AP31" s="42">
        <v>3905.18</v>
      </c>
      <c r="AQ31" s="42">
        <v>2335</v>
      </c>
      <c r="AR31" s="42">
        <v>277.99990000000003</v>
      </c>
      <c r="AS31" s="42">
        <v>0</v>
      </c>
      <c r="AT31" s="42">
        <v>0</v>
      </c>
      <c r="AU31" s="42">
        <v>-9500</v>
      </c>
      <c r="AV31" s="42">
        <v>-594.46</v>
      </c>
      <c r="AW31" s="42">
        <v>8752</v>
      </c>
      <c r="AX31" s="42">
        <v>8252</v>
      </c>
      <c r="AY31" s="42">
        <v>0</v>
      </c>
      <c r="AZ31" s="42">
        <v>0</v>
      </c>
      <c r="BA31" s="42">
        <v>8252</v>
      </c>
      <c r="BB31" s="42">
        <v>8252</v>
      </c>
      <c r="BC31" s="42">
        <v>0</v>
      </c>
      <c r="BD31" s="42">
        <v>0</v>
      </c>
      <c r="BE31" s="42">
        <v>500</v>
      </c>
      <c r="BF31" s="42">
        <v>0</v>
      </c>
      <c r="BG31" s="42">
        <v>0</v>
      </c>
      <c r="BH31" s="42">
        <v>0</v>
      </c>
      <c r="BI31" s="42">
        <v>3780</v>
      </c>
      <c r="BJ31" s="42">
        <v>3680.0596999999998</v>
      </c>
      <c r="BK31" s="42">
        <v>14320.987999999999</v>
      </c>
      <c r="BL31" s="42">
        <v>10415.6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80</v>
      </c>
      <c r="BV31" s="42">
        <v>0</v>
      </c>
      <c r="BW31" s="42">
        <v>13368.987999999999</v>
      </c>
      <c r="BX31" s="42">
        <v>9463.6</v>
      </c>
      <c r="BY31" s="42">
        <v>3700</v>
      </c>
      <c r="BZ31" s="42">
        <v>3680.0596999999998</v>
      </c>
      <c r="CA31" s="42">
        <v>952</v>
      </c>
      <c r="CB31" s="42">
        <v>952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1870</v>
      </c>
      <c r="CL31" s="42">
        <v>1747.3</v>
      </c>
      <c r="CM31" s="42">
        <v>0</v>
      </c>
      <c r="CN31" s="42">
        <v>0</v>
      </c>
      <c r="CO31" s="42">
        <v>1870</v>
      </c>
      <c r="CP31" s="42">
        <v>1747.3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48408.7</v>
      </c>
      <c r="CX31" s="42">
        <v>48174.46</v>
      </c>
      <c r="CY31" s="42">
        <v>6720</v>
      </c>
      <c r="CZ31" s="42">
        <v>6589.1719999999996</v>
      </c>
      <c r="DA31" s="42">
        <v>17100</v>
      </c>
      <c r="DB31" s="42">
        <v>17100</v>
      </c>
      <c r="DC31" s="42">
        <v>6720</v>
      </c>
      <c r="DD31" s="42">
        <v>6589.1719999999996</v>
      </c>
      <c r="DE31" s="42">
        <v>4090</v>
      </c>
      <c r="DF31" s="42">
        <v>4090</v>
      </c>
      <c r="DG31" s="42">
        <v>0</v>
      </c>
      <c r="DH31" s="42">
        <v>0</v>
      </c>
      <c r="DI31" s="42">
        <f t="shared" si="8"/>
        <v>9.9000000000014552</v>
      </c>
      <c r="DJ31" s="42">
        <f t="shared" si="9"/>
        <v>0</v>
      </c>
      <c r="DK31" s="42">
        <v>31095.9</v>
      </c>
      <c r="DL31" s="42">
        <v>30629</v>
      </c>
      <c r="DM31" s="42">
        <v>0</v>
      </c>
      <c r="DN31" s="42">
        <v>0</v>
      </c>
      <c r="DO31" s="42">
        <v>31086</v>
      </c>
      <c r="DP31" s="42">
        <v>30629</v>
      </c>
    </row>
    <row r="32" spans="1:120">
      <c r="A32" s="40">
        <v>23</v>
      </c>
      <c r="B32" s="22" t="s">
        <v>67</v>
      </c>
      <c r="C32" s="42">
        <f t="shared" si="2"/>
        <v>151212.75809999998</v>
      </c>
      <c r="D32" s="42">
        <f t="shared" si="3"/>
        <v>150267.14679999999</v>
      </c>
      <c r="E32" s="42">
        <f t="shared" si="4"/>
        <v>126020.69999999998</v>
      </c>
      <c r="F32" s="42">
        <f t="shared" si="5"/>
        <v>125078.0925</v>
      </c>
      <c r="G32" s="42">
        <f t="shared" si="6"/>
        <v>53689.108099999998</v>
      </c>
      <c r="H32" s="42">
        <f t="shared" si="7"/>
        <v>52950.828300000001</v>
      </c>
      <c r="I32" s="42">
        <v>42019.15</v>
      </c>
      <c r="J32" s="42">
        <v>42012.310899999997</v>
      </c>
      <c r="K32" s="42">
        <v>2402.75</v>
      </c>
      <c r="L32" s="42">
        <v>2402.75</v>
      </c>
      <c r="M32" s="42">
        <v>40954.75</v>
      </c>
      <c r="N32" s="42">
        <v>40947.910900000003</v>
      </c>
      <c r="O32" s="42">
        <v>2402.75</v>
      </c>
      <c r="P32" s="42">
        <v>2402.75</v>
      </c>
      <c r="Q32" s="42">
        <v>794</v>
      </c>
      <c r="R32" s="42">
        <v>794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5246.7</v>
      </c>
      <c r="AD32" s="42">
        <v>5246.5119999999997</v>
      </c>
      <c r="AE32" s="42">
        <v>44497.358099999998</v>
      </c>
      <c r="AF32" s="42">
        <v>43761.078300000001</v>
      </c>
      <c r="AG32" s="42">
        <v>1947.7</v>
      </c>
      <c r="AH32" s="42">
        <v>1947.624</v>
      </c>
      <c r="AI32" s="42">
        <v>20712.998100000001</v>
      </c>
      <c r="AJ32" s="42">
        <v>20705.7863</v>
      </c>
      <c r="AK32" s="42">
        <v>0</v>
      </c>
      <c r="AL32" s="42">
        <v>0</v>
      </c>
      <c r="AM32" s="42">
        <v>0</v>
      </c>
      <c r="AN32" s="42">
        <v>0</v>
      </c>
      <c r="AO32" s="42">
        <v>3299</v>
      </c>
      <c r="AP32" s="42">
        <v>3298.8879999999999</v>
      </c>
      <c r="AQ32" s="42">
        <v>23784.36</v>
      </c>
      <c r="AR32" s="42">
        <v>23783.932000000001</v>
      </c>
      <c r="AS32" s="42">
        <v>0</v>
      </c>
      <c r="AT32" s="42">
        <v>0</v>
      </c>
      <c r="AU32" s="42">
        <v>0</v>
      </c>
      <c r="AV32" s="42">
        <v>-728.64</v>
      </c>
      <c r="AW32" s="42">
        <v>6058</v>
      </c>
      <c r="AX32" s="42">
        <v>6057.9985999999999</v>
      </c>
      <c r="AY32" s="42">
        <v>0</v>
      </c>
      <c r="AZ32" s="42">
        <v>0</v>
      </c>
      <c r="BA32" s="42">
        <v>3618</v>
      </c>
      <c r="BB32" s="42">
        <v>3617.9996000000001</v>
      </c>
      <c r="BC32" s="42">
        <v>0</v>
      </c>
      <c r="BD32" s="42">
        <v>0</v>
      </c>
      <c r="BE32" s="42">
        <v>2440</v>
      </c>
      <c r="BF32" s="42">
        <v>2439.9989999999998</v>
      </c>
      <c r="BG32" s="42">
        <v>0</v>
      </c>
      <c r="BH32" s="42">
        <v>0</v>
      </c>
      <c r="BI32" s="42">
        <v>1863.2</v>
      </c>
      <c r="BJ32" s="42">
        <v>1863.098</v>
      </c>
      <c r="BK32" s="42">
        <v>6789</v>
      </c>
      <c r="BL32" s="42">
        <v>6787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1863.2</v>
      </c>
      <c r="BZ32" s="42">
        <v>1863.098</v>
      </c>
      <c r="CA32" s="42">
        <v>6789</v>
      </c>
      <c r="CB32" s="42">
        <v>6787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10560.6</v>
      </c>
      <c r="CL32" s="42">
        <v>10560</v>
      </c>
      <c r="CM32" s="42">
        <v>0</v>
      </c>
      <c r="CN32" s="42">
        <v>0</v>
      </c>
      <c r="CO32" s="42">
        <v>10196</v>
      </c>
      <c r="CP32" s="42">
        <v>10196</v>
      </c>
      <c r="CQ32" s="42">
        <v>0</v>
      </c>
      <c r="CR32" s="42">
        <v>0</v>
      </c>
      <c r="CS32" s="42">
        <v>7636</v>
      </c>
      <c r="CT32" s="42">
        <v>7636</v>
      </c>
      <c r="CU32" s="42">
        <v>0</v>
      </c>
      <c r="CV32" s="42">
        <v>0</v>
      </c>
      <c r="CW32" s="42">
        <v>29122.400000000001</v>
      </c>
      <c r="CX32" s="42">
        <v>29122.399000000001</v>
      </c>
      <c r="CY32" s="42">
        <v>0</v>
      </c>
      <c r="CZ32" s="42">
        <v>0</v>
      </c>
      <c r="DA32" s="42">
        <v>16113.8</v>
      </c>
      <c r="DB32" s="42">
        <v>16113.799000000001</v>
      </c>
      <c r="DC32" s="42">
        <v>0</v>
      </c>
      <c r="DD32" s="42">
        <v>0</v>
      </c>
      <c r="DE32" s="42">
        <v>2454</v>
      </c>
      <c r="DF32" s="42">
        <v>2454</v>
      </c>
      <c r="DG32" s="42">
        <v>0</v>
      </c>
      <c r="DH32" s="42">
        <v>0</v>
      </c>
      <c r="DI32" s="42">
        <f t="shared" si="8"/>
        <v>199.60000000000218</v>
      </c>
      <c r="DJ32" s="42">
        <f t="shared" si="9"/>
        <v>0</v>
      </c>
      <c r="DK32" s="42">
        <v>28696.65</v>
      </c>
      <c r="DL32" s="42">
        <v>27761.774000000001</v>
      </c>
      <c r="DM32" s="42">
        <v>0</v>
      </c>
      <c r="DN32" s="42">
        <v>0</v>
      </c>
      <c r="DO32" s="42">
        <v>28497.05</v>
      </c>
      <c r="DP32" s="42">
        <v>27761.774000000001</v>
      </c>
    </row>
    <row r="33" spans="1:120">
      <c r="A33" s="40">
        <v>24</v>
      </c>
      <c r="B33" s="21" t="s">
        <v>68</v>
      </c>
      <c r="C33" s="42">
        <f t="shared" si="2"/>
        <v>304205.11720000004</v>
      </c>
      <c r="D33" s="42">
        <f t="shared" si="3"/>
        <v>294000.88529999997</v>
      </c>
      <c r="E33" s="42">
        <f t="shared" si="4"/>
        <v>217181.60000000003</v>
      </c>
      <c r="F33" s="42">
        <f t="shared" si="5"/>
        <v>207434.09729999999</v>
      </c>
      <c r="G33" s="42">
        <f t="shared" si="6"/>
        <v>105273.27619999999</v>
      </c>
      <c r="H33" s="42">
        <f t="shared" si="7"/>
        <v>104816.54700000001</v>
      </c>
      <c r="I33" s="42">
        <v>63341</v>
      </c>
      <c r="J33" s="42">
        <v>60191.248399999997</v>
      </c>
      <c r="K33" s="42">
        <v>71367.399999999994</v>
      </c>
      <c r="L33" s="42">
        <v>70787.456000000006</v>
      </c>
      <c r="M33" s="42">
        <v>61420</v>
      </c>
      <c r="N33" s="42">
        <v>58665.576399999998</v>
      </c>
      <c r="O33" s="42">
        <v>2499.944</v>
      </c>
      <c r="P33" s="42">
        <v>2420</v>
      </c>
      <c r="Q33" s="42">
        <v>1520</v>
      </c>
      <c r="R33" s="42">
        <v>1159.2719999999999</v>
      </c>
      <c r="S33" s="42">
        <v>68367.456000000006</v>
      </c>
      <c r="T33" s="42">
        <v>68367.456000000006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6890</v>
      </c>
      <c r="AD33" s="42">
        <v>6404.79</v>
      </c>
      <c r="AE33" s="42">
        <v>17292.927</v>
      </c>
      <c r="AF33" s="42">
        <v>17422.913</v>
      </c>
      <c r="AG33" s="42">
        <v>0</v>
      </c>
      <c r="AH33" s="42">
        <v>0</v>
      </c>
      <c r="AI33" s="42">
        <v>1500</v>
      </c>
      <c r="AJ33" s="42">
        <v>1100</v>
      </c>
      <c r="AK33" s="42">
        <v>0</v>
      </c>
      <c r="AL33" s="42">
        <v>0</v>
      </c>
      <c r="AM33" s="42">
        <v>0</v>
      </c>
      <c r="AN33" s="42">
        <v>0</v>
      </c>
      <c r="AO33" s="42">
        <v>6890</v>
      </c>
      <c r="AP33" s="42">
        <v>6404.79</v>
      </c>
      <c r="AQ33" s="42">
        <v>16322.927</v>
      </c>
      <c r="AR33" s="42">
        <v>16322.913</v>
      </c>
      <c r="AS33" s="42">
        <v>0</v>
      </c>
      <c r="AT33" s="42">
        <v>0</v>
      </c>
      <c r="AU33" s="42">
        <v>-530</v>
      </c>
      <c r="AV33" s="42">
        <v>0</v>
      </c>
      <c r="AW33" s="42">
        <v>22810.5</v>
      </c>
      <c r="AX33" s="42">
        <v>22810.5</v>
      </c>
      <c r="AY33" s="42">
        <v>0</v>
      </c>
      <c r="AZ33" s="42">
        <v>0</v>
      </c>
      <c r="BA33" s="42">
        <v>22810.5</v>
      </c>
      <c r="BB33" s="42">
        <v>22810.5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6218</v>
      </c>
      <c r="BJ33" s="42">
        <v>6217.7879000000003</v>
      </c>
      <c r="BK33" s="42">
        <v>13671.949199999999</v>
      </c>
      <c r="BL33" s="42">
        <v>13671.072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5525.1491999999998</v>
      </c>
      <c r="BX33" s="42">
        <v>5524.2719999999999</v>
      </c>
      <c r="BY33" s="42">
        <v>6218</v>
      </c>
      <c r="BZ33" s="42">
        <v>6217.7879000000003</v>
      </c>
      <c r="CA33" s="42">
        <v>8146.8</v>
      </c>
      <c r="CB33" s="42">
        <v>8146.8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3165</v>
      </c>
      <c r="CL33" s="42">
        <v>2502.8000000000002</v>
      </c>
      <c r="CM33" s="42">
        <v>155</v>
      </c>
      <c r="CN33" s="42">
        <v>149.10599999999999</v>
      </c>
      <c r="CO33" s="42">
        <v>2415</v>
      </c>
      <c r="CP33" s="42">
        <v>1753</v>
      </c>
      <c r="CQ33" s="42">
        <v>155</v>
      </c>
      <c r="CR33" s="42">
        <v>149.10599999999999</v>
      </c>
      <c r="CS33" s="42">
        <v>715</v>
      </c>
      <c r="CT33" s="42">
        <v>355</v>
      </c>
      <c r="CU33" s="42">
        <v>155</v>
      </c>
      <c r="CV33" s="42">
        <v>149.10599999999999</v>
      </c>
      <c r="CW33" s="42">
        <v>90050.02</v>
      </c>
      <c r="CX33" s="42">
        <v>85257.212</v>
      </c>
      <c r="CY33" s="42">
        <v>2786</v>
      </c>
      <c r="CZ33" s="42">
        <v>2786</v>
      </c>
      <c r="DA33" s="42">
        <v>58672.5</v>
      </c>
      <c r="DB33" s="42">
        <v>53955.732000000004</v>
      </c>
      <c r="DC33" s="42">
        <v>2786</v>
      </c>
      <c r="DD33" s="42">
        <v>2786</v>
      </c>
      <c r="DE33" s="42">
        <v>5830</v>
      </c>
      <c r="DF33" s="42">
        <v>5800</v>
      </c>
      <c r="DG33" s="42">
        <v>0</v>
      </c>
      <c r="DH33" s="42">
        <v>0</v>
      </c>
      <c r="DI33" s="42">
        <f t="shared" si="8"/>
        <v>627.32100000000355</v>
      </c>
      <c r="DJ33" s="42">
        <f t="shared" si="9"/>
        <v>0</v>
      </c>
      <c r="DK33" s="42">
        <v>18877.080000000002</v>
      </c>
      <c r="DL33" s="42">
        <v>18249.758999999998</v>
      </c>
      <c r="DM33" s="42">
        <v>0</v>
      </c>
      <c r="DN33" s="42">
        <v>0</v>
      </c>
      <c r="DO33" s="42">
        <v>18249.758999999998</v>
      </c>
      <c r="DP33" s="42">
        <v>18249.758999999998</v>
      </c>
    </row>
    <row r="34" spans="1:120">
      <c r="A34" s="40">
        <v>25</v>
      </c>
      <c r="B34" s="21" t="s">
        <v>69</v>
      </c>
      <c r="C34" s="42">
        <f t="shared" si="2"/>
        <v>75148.327499999999</v>
      </c>
      <c r="D34" s="42">
        <f t="shared" si="3"/>
        <v>72312.706000000006</v>
      </c>
      <c r="E34" s="42">
        <f t="shared" si="4"/>
        <v>62930</v>
      </c>
      <c r="F34" s="42">
        <f t="shared" si="5"/>
        <v>60475.606000000007</v>
      </c>
      <c r="G34" s="42">
        <f t="shared" si="6"/>
        <v>16902.327499999999</v>
      </c>
      <c r="H34" s="42">
        <f t="shared" si="7"/>
        <v>15706.1</v>
      </c>
      <c r="I34" s="42">
        <v>33837</v>
      </c>
      <c r="J34" s="42">
        <v>32771.611900000004</v>
      </c>
      <c r="K34" s="42">
        <v>807.32749999999999</v>
      </c>
      <c r="L34" s="42">
        <v>749</v>
      </c>
      <c r="M34" s="42">
        <v>32497</v>
      </c>
      <c r="N34" s="42">
        <v>32069.513999999999</v>
      </c>
      <c r="O34" s="42">
        <v>752.32749999999999</v>
      </c>
      <c r="P34" s="42">
        <v>749</v>
      </c>
      <c r="Q34" s="42">
        <v>1040</v>
      </c>
      <c r="R34" s="42">
        <v>530.89790000000005</v>
      </c>
      <c r="S34" s="42">
        <v>55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2400</v>
      </c>
      <c r="AD34" s="42">
        <v>2384.9079999999999</v>
      </c>
      <c r="AE34" s="42">
        <v>14751</v>
      </c>
      <c r="AF34" s="42">
        <v>14537.1</v>
      </c>
      <c r="AG34" s="42">
        <v>1600</v>
      </c>
      <c r="AH34" s="42">
        <v>1599.9480000000001</v>
      </c>
      <c r="AI34" s="42">
        <v>17402</v>
      </c>
      <c r="AJ34" s="42">
        <v>17226</v>
      </c>
      <c r="AK34" s="42">
        <v>0</v>
      </c>
      <c r="AL34" s="42">
        <v>0</v>
      </c>
      <c r="AM34" s="42">
        <v>0</v>
      </c>
      <c r="AN34" s="42">
        <v>0</v>
      </c>
      <c r="AO34" s="42">
        <v>800</v>
      </c>
      <c r="AP34" s="42">
        <v>784.96</v>
      </c>
      <c r="AQ34" s="42">
        <v>550</v>
      </c>
      <c r="AR34" s="42">
        <v>549</v>
      </c>
      <c r="AS34" s="42">
        <v>0</v>
      </c>
      <c r="AT34" s="42">
        <v>0</v>
      </c>
      <c r="AU34" s="42">
        <v>-3201</v>
      </c>
      <c r="AV34" s="42">
        <v>-3237.9</v>
      </c>
      <c r="AW34" s="42">
        <v>3339</v>
      </c>
      <c r="AX34" s="42">
        <v>3235.3580000000002</v>
      </c>
      <c r="AY34" s="42">
        <v>0</v>
      </c>
      <c r="AZ34" s="42">
        <v>0</v>
      </c>
      <c r="BA34" s="42">
        <v>1950</v>
      </c>
      <c r="BB34" s="42">
        <v>1847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4790</v>
      </c>
      <c r="BJ34" s="42">
        <v>4439.3280999999997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2">
        <v>3220</v>
      </c>
      <c r="BV34" s="42">
        <v>3060.3679999999999</v>
      </c>
      <c r="BW34" s="42">
        <v>0</v>
      </c>
      <c r="BX34" s="42">
        <v>0</v>
      </c>
      <c r="BY34" s="42">
        <v>1570</v>
      </c>
      <c r="BZ34" s="42">
        <v>1378.9601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400</v>
      </c>
      <c r="CL34" s="42">
        <v>395.4</v>
      </c>
      <c r="CM34" s="42">
        <v>0</v>
      </c>
      <c r="CN34" s="42">
        <v>0</v>
      </c>
      <c r="CO34" s="42">
        <v>400</v>
      </c>
      <c r="CP34" s="42">
        <v>395.4</v>
      </c>
      <c r="CQ34" s="42">
        <v>0</v>
      </c>
      <c r="CR34" s="42">
        <v>0</v>
      </c>
      <c r="CS34" s="42">
        <v>0</v>
      </c>
      <c r="CT34" s="42">
        <v>0</v>
      </c>
      <c r="CU34" s="42">
        <v>0</v>
      </c>
      <c r="CV34" s="42">
        <v>0</v>
      </c>
      <c r="CW34" s="42">
        <v>12050</v>
      </c>
      <c r="CX34" s="42">
        <v>12050</v>
      </c>
      <c r="CY34" s="42">
        <v>1344</v>
      </c>
      <c r="CZ34" s="42">
        <v>420</v>
      </c>
      <c r="DA34" s="42">
        <v>12050</v>
      </c>
      <c r="DB34" s="42">
        <v>12050</v>
      </c>
      <c r="DC34" s="42">
        <v>1344</v>
      </c>
      <c r="DD34" s="42">
        <v>420</v>
      </c>
      <c r="DE34" s="42">
        <v>1430</v>
      </c>
      <c r="DF34" s="42">
        <v>1330</v>
      </c>
      <c r="DG34" s="42">
        <v>0</v>
      </c>
      <c r="DH34" s="42">
        <v>0</v>
      </c>
      <c r="DI34" s="42">
        <f t="shared" si="8"/>
        <v>0</v>
      </c>
      <c r="DJ34" s="42">
        <f t="shared" si="9"/>
        <v>0</v>
      </c>
      <c r="DK34" s="42">
        <v>4684</v>
      </c>
      <c r="DL34" s="42">
        <v>3869</v>
      </c>
      <c r="DM34" s="42">
        <v>0</v>
      </c>
      <c r="DN34" s="42">
        <v>0</v>
      </c>
      <c r="DO34" s="42">
        <v>4684</v>
      </c>
      <c r="DP34" s="42">
        <v>3869</v>
      </c>
    </row>
    <row r="35" spans="1:120">
      <c r="A35" s="40">
        <v>26</v>
      </c>
      <c r="B35" s="21" t="s">
        <v>70</v>
      </c>
      <c r="C35" s="42">
        <f t="shared" si="2"/>
        <v>106143.04240000001</v>
      </c>
      <c r="D35" s="42">
        <f t="shared" si="3"/>
        <v>102110.83300000001</v>
      </c>
      <c r="E35" s="42">
        <f t="shared" si="4"/>
        <v>53597.7</v>
      </c>
      <c r="F35" s="42">
        <f t="shared" si="5"/>
        <v>50066.031000000003</v>
      </c>
      <c r="G35" s="42">
        <f t="shared" si="6"/>
        <v>60298.000399999997</v>
      </c>
      <c r="H35" s="42">
        <f t="shared" si="7"/>
        <v>59797.46</v>
      </c>
      <c r="I35" s="42">
        <v>30371</v>
      </c>
      <c r="J35" s="42">
        <v>27827.452000000001</v>
      </c>
      <c r="K35" s="42">
        <v>500</v>
      </c>
      <c r="L35" s="42">
        <v>0</v>
      </c>
      <c r="M35" s="42">
        <v>28726</v>
      </c>
      <c r="N35" s="42">
        <v>26666.850999999999</v>
      </c>
      <c r="O35" s="42">
        <v>500</v>
      </c>
      <c r="P35" s="42">
        <v>0</v>
      </c>
      <c r="Q35" s="42">
        <v>1195</v>
      </c>
      <c r="R35" s="42">
        <v>725.80100000000004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1500</v>
      </c>
      <c r="AD35" s="42">
        <v>1458.13</v>
      </c>
      <c r="AE35" s="42">
        <v>59798.000399999997</v>
      </c>
      <c r="AF35" s="42">
        <v>59797.46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>
        <v>0</v>
      </c>
      <c r="AO35" s="42">
        <v>1500</v>
      </c>
      <c r="AP35" s="42">
        <v>1458.13</v>
      </c>
      <c r="AQ35" s="42">
        <v>65267.350400000003</v>
      </c>
      <c r="AR35" s="42">
        <v>65266.81</v>
      </c>
      <c r="AS35" s="42">
        <v>0</v>
      </c>
      <c r="AT35" s="42">
        <v>0</v>
      </c>
      <c r="AU35" s="42">
        <v>-5469.35</v>
      </c>
      <c r="AV35" s="42">
        <v>-5469.35</v>
      </c>
      <c r="AW35" s="42">
        <v>1540</v>
      </c>
      <c r="AX35" s="42">
        <v>1535.25</v>
      </c>
      <c r="AY35" s="42">
        <v>0</v>
      </c>
      <c r="AZ35" s="42">
        <v>0</v>
      </c>
      <c r="BA35" s="42">
        <v>1500</v>
      </c>
      <c r="BB35" s="42">
        <v>1500</v>
      </c>
      <c r="BC35" s="42">
        <v>0</v>
      </c>
      <c r="BD35" s="42">
        <v>0</v>
      </c>
      <c r="BE35" s="42">
        <v>40</v>
      </c>
      <c r="BF35" s="42">
        <v>35.25</v>
      </c>
      <c r="BG35" s="42">
        <v>0</v>
      </c>
      <c r="BH35" s="42">
        <v>0</v>
      </c>
      <c r="BI35" s="42">
        <v>2100</v>
      </c>
      <c r="BJ35" s="42">
        <v>1839.8409999999999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U35" s="42">
        <v>0</v>
      </c>
      <c r="BV35" s="42">
        <v>0</v>
      </c>
      <c r="BW35" s="42">
        <v>0</v>
      </c>
      <c r="BX35" s="42">
        <v>0</v>
      </c>
      <c r="BY35" s="42">
        <v>2100</v>
      </c>
      <c r="BZ35" s="42">
        <v>1839.8409999999999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1200</v>
      </c>
      <c r="CL35" s="42">
        <v>872.7</v>
      </c>
      <c r="CM35" s="42">
        <v>0</v>
      </c>
      <c r="CN35" s="42">
        <v>0</v>
      </c>
      <c r="CO35" s="42">
        <v>1200</v>
      </c>
      <c r="CP35" s="42">
        <v>872.7</v>
      </c>
      <c r="CQ35" s="42">
        <v>0</v>
      </c>
      <c r="CR35" s="42">
        <v>0</v>
      </c>
      <c r="CS35" s="42">
        <v>0</v>
      </c>
      <c r="CT35" s="42">
        <v>0</v>
      </c>
      <c r="CU35" s="42">
        <v>0</v>
      </c>
      <c r="CV35" s="42">
        <v>0</v>
      </c>
      <c r="CW35" s="42">
        <v>7846</v>
      </c>
      <c r="CX35" s="42">
        <v>7730</v>
      </c>
      <c r="CY35" s="42">
        <v>0</v>
      </c>
      <c r="CZ35" s="42">
        <v>0</v>
      </c>
      <c r="DA35" s="42">
        <v>7846</v>
      </c>
      <c r="DB35" s="42">
        <v>7730</v>
      </c>
      <c r="DC35" s="42">
        <v>0</v>
      </c>
      <c r="DD35" s="42">
        <v>0</v>
      </c>
      <c r="DE35" s="42">
        <v>1070</v>
      </c>
      <c r="DF35" s="42">
        <v>1050</v>
      </c>
      <c r="DG35" s="42">
        <v>0</v>
      </c>
      <c r="DH35" s="42">
        <v>0</v>
      </c>
      <c r="DI35" s="42">
        <f t="shared" si="8"/>
        <v>218.04199999999946</v>
      </c>
      <c r="DJ35" s="42">
        <f t="shared" si="9"/>
        <v>0</v>
      </c>
      <c r="DK35" s="42">
        <v>7970.7</v>
      </c>
      <c r="DL35" s="42">
        <v>7752.6580000000004</v>
      </c>
      <c r="DM35" s="42">
        <v>0</v>
      </c>
      <c r="DN35" s="42">
        <v>0</v>
      </c>
      <c r="DO35" s="42">
        <v>7752.6580000000004</v>
      </c>
      <c r="DP35" s="42">
        <v>7752.6580000000004</v>
      </c>
    </row>
    <row r="36" spans="1:120">
      <c r="A36" s="40">
        <v>27</v>
      </c>
      <c r="B36" s="21" t="s">
        <v>71</v>
      </c>
      <c r="C36" s="42">
        <f t="shared" si="2"/>
        <v>175038.03269999998</v>
      </c>
      <c r="D36" s="42">
        <f t="shared" si="3"/>
        <v>161592.05680000002</v>
      </c>
      <c r="E36" s="42">
        <f t="shared" si="4"/>
        <v>152988.4</v>
      </c>
      <c r="F36" s="42">
        <f t="shared" si="5"/>
        <v>148582.89980000001</v>
      </c>
      <c r="G36" s="42">
        <f t="shared" si="6"/>
        <v>22049.632700000002</v>
      </c>
      <c r="H36" s="42">
        <f t="shared" si="7"/>
        <v>13009.156999999999</v>
      </c>
      <c r="I36" s="42">
        <v>46635</v>
      </c>
      <c r="J36" s="42">
        <v>45984.574800000002</v>
      </c>
      <c r="K36" s="42">
        <v>14550.5</v>
      </c>
      <c r="L36" s="42">
        <v>12299</v>
      </c>
      <c r="M36" s="42">
        <v>43009</v>
      </c>
      <c r="N36" s="42">
        <v>42425.174800000001</v>
      </c>
      <c r="O36" s="42">
        <v>2800</v>
      </c>
      <c r="P36" s="42">
        <v>2404</v>
      </c>
      <c r="Q36" s="42">
        <v>3238</v>
      </c>
      <c r="R36" s="42">
        <v>3210</v>
      </c>
      <c r="S36" s="42">
        <v>11750.5</v>
      </c>
      <c r="T36" s="42">
        <v>9895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10489</v>
      </c>
      <c r="AD36" s="42">
        <v>10354.412</v>
      </c>
      <c r="AE36" s="42">
        <v>-3828.7</v>
      </c>
      <c r="AF36" s="42">
        <v>-4085.5430000000001</v>
      </c>
      <c r="AG36" s="42">
        <v>1886</v>
      </c>
      <c r="AH36" s="42">
        <v>1886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8603</v>
      </c>
      <c r="AP36" s="42">
        <v>8468.4120000000003</v>
      </c>
      <c r="AQ36" s="42">
        <v>771.3</v>
      </c>
      <c r="AR36" s="42">
        <v>217</v>
      </c>
      <c r="AS36" s="42">
        <v>0</v>
      </c>
      <c r="AT36" s="42">
        <v>0</v>
      </c>
      <c r="AU36" s="42">
        <v>-4600</v>
      </c>
      <c r="AV36" s="42">
        <v>-4302.5429999999997</v>
      </c>
      <c r="AW36" s="42">
        <v>9627</v>
      </c>
      <c r="AX36" s="42">
        <v>7090</v>
      </c>
      <c r="AY36" s="42">
        <v>300</v>
      </c>
      <c r="AZ36" s="42">
        <v>300</v>
      </c>
      <c r="BA36" s="42">
        <v>4162</v>
      </c>
      <c r="BB36" s="42">
        <v>3543</v>
      </c>
      <c r="BC36" s="42">
        <v>0</v>
      </c>
      <c r="BD36" s="42">
        <v>0</v>
      </c>
      <c r="BE36" s="42">
        <v>5465</v>
      </c>
      <c r="BF36" s="42">
        <v>3547</v>
      </c>
      <c r="BG36" s="42">
        <v>300</v>
      </c>
      <c r="BH36" s="42">
        <v>300</v>
      </c>
      <c r="BI36" s="42">
        <v>820</v>
      </c>
      <c r="BJ36" s="42">
        <v>819.65</v>
      </c>
      <c r="BK36" s="42">
        <v>11027.832700000001</v>
      </c>
      <c r="BL36" s="42">
        <v>4495.7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2">
        <v>0</v>
      </c>
      <c r="BV36" s="42">
        <v>0</v>
      </c>
      <c r="BW36" s="42">
        <v>0</v>
      </c>
      <c r="BX36" s="42">
        <v>0</v>
      </c>
      <c r="BY36" s="42">
        <v>820</v>
      </c>
      <c r="BZ36" s="42">
        <v>819.65</v>
      </c>
      <c r="CA36" s="42">
        <v>11027.832700000001</v>
      </c>
      <c r="CB36" s="42">
        <v>4495.7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3750</v>
      </c>
      <c r="CL36" s="42">
        <v>3737.9</v>
      </c>
      <c r="CM36" s="42">
        <v>0</v>
      </c>
      <c r="CN36" s="42">
        <v>0</v>
      </c>
      <c r="CO36" s="42">
        <v>3750</v>
      </c>
      <c r="CP36" s="42">
        <v>3737.9</v>
      </c>
      <c r="CQ36" s="42">
        <v>0</v>
      </c>
      <c r="CR36" s="42">
        <v>0</v>
      </c>
      <c r="CS36" s="42">
        <v>0</v>
      </c>
      <c r="CT36" s="42">
        <v>0</v>
      </c>
      <c r="CU36" s="42">
        <v>0</v>
      </c>
      <c r="CV36" s="42">
        <v>0</v>
      </c>
      <c r="CW36" s="42">
        <v>76667.399999999994</v>
      </c>
      <c r="CX36" s="42">
        <v>75596.362999999998</v>
      </c>
      <c r="CY36" s="42">
        <v>0</v>
      </c>
      <c r="CZ36" s="42">
        <v>0</v>
      </c>
      <c r="DA36" s="42">
        <v>46360</v>
      </c>
      <c r="DB36" s="42">
        <v>45296.35</v>
      </c>
      <c r="DC36" s="42">
        <v>0</v>
      </c>
      <c r="DD36" s="42">
        <v>0</v>
      </c>
      <c r="DE36" s="42">
        <v>5000</v>
      </c>
      <c r="DF36" s="42">
        <v>5000</v>
      </c>
      <c r="DG36" s="42">
        <v>0</v>
      </c>
      <c r="DH36" s="42">
        <v>0</v>
      </c>
      <c r="DI36" s="42">
        <f t="shared" si="8"/>
        <v>0</v>
      </c>
      <c r="DJ36" s="42">
        <f t="shared" si="9"/>
        <v>0</v>
      </c>
      <c r="DK36" s="42">
        <v>0</v>
      </c>
      <c r="DL36" s="42">
        <v>0</v>
      </c>
      <c r="DM36" s="42">
        <v>0</v>
      </c>
      <c r="DN36" s="42">
        <v>0</v>
      </c>
      <c r="DO36" s="42">
        <v>0</v>
      </c>
      <c r="DP36" s="42">
        <v>0</v>
      </c>
    </row>
    <row r="37" spans="1:120" s="39" customFormat="1" ht="13.5">
      <c r="A37" s="40">
        <v>28</v>
      </c>
      <c r="B37" s="22" t="s">
        <v>72</v>
      </c>
      <c r="C37" s="42">
        <f t="shared" si="2"/>
        <v>592023.03980000003</v>
      </c>
      <c r="D37" s="42">
        <f t="shared" si="3"/>
        <v>513830.62760000001</v>
      </c>
      <c r="E37" s="42">
        <f t="shared" si="4"/>
        <v>417162.804</v>
      </c>
      <c r="F37" s="42">
        <f t="shared" si="5"/>
        <v>373666.304</v>
      </c>
      <c r="G37" s="42">
        <f t="shared" si="6"/>
        <v>290175.3358</v>
      </c>
      <c r="H37" s="42">
        <f t="shared" si="7"/>
        <v>227946.8236</v>
      </c>
      <c r="I37" s="42">
        <v>137171.4</v>
      </c>
      <c r="J37" s="42">
        <v>129821.883</v>
      </c>
      <c r="K37" s="42">
        <v>13444.5</v>
      </c>
      <c r="L37" s="42">
        <v>10448.83</v>
      </c>
      <c r="M37" s="42">
        <v>99304.3</v>
      </c>
      <c r="N37" s="42">
        <v>96865.191999999995</v>
      </c>
      <c r="O37" s="42">
        <v>10471</v>
      </c>
      <c r="P37" s="42">
        <v>8643.83</v>
      </c>
      <c r="Q37" s="42">
        <v>32070</v>
      </c>
      <c r="R37" s="42">
        <v>27623.603999999999</v>
      </c>
      <c r="S37" s="42">
        <v>2973.5</v>
      </c>
      <c r="T37" s="42">
        <v>1805</v>
      </c>
      <c r="U37" s="42">
        <v>2600</v>
      </c>
      <c r="V37" s="42">
        <v>2600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17673</v>
      </c>
      <c r="AD37" s="42">
        <v>17522.194</v>
      </c>
      <c r="AE37" s="42">
        <v>160382.01579999999</v>
      </c>
      <c r="AF37" s="42">
        <v>127031.77099999999</v>
      </c>
      <c r="AG37" s="42">
        <v>12768</v>
      </c>
      <c r="AH37" s="42">
        <v>12633.165999999999</v>
      </c>
      <c r="AI37" s="42">
        <v>43560</v>
      </c>
      <c r="AJ37" s="42">
        <v>15218</v>
      </c>
      <c r="AK37" s="42">
        <v>0</v>
      </c>
      <c r="AL37" s="42">
        <v>0</v>
      </c>
      <c r="AM37" s="42">
        <v>0</v>
      </c>
      <c r="AN37" s="42">
        <v>0</v>
      </c>
      <c r="AO37" s="42">
        <v>4905</v>
      </c>
      <c r="AP37" s="42">
        <v>4889.0280000000002</v>
      </c>
      <c r="AQ37" s="42">
        <v>166822.01579999999</v>
      </c>
      <c r="AR37" s="42">
        <v>115507.178</v>
      </c>
      <c r="AS37" s="42">
        <v>0</v>
      </c>
      <c r="AT37" s="42">
        <v>0</v>
      </c>
      <c r="AU37" s="42">
        <v>-50000</v>
      </c>
      <c r="AV37" s="42">
        <v>-3693.4070000000002</v>
      </c>
      <c r="AW37" s="42">
        <v>9737.2000000000007</v>
      </c>
      <c r="AX37" s="42">
        <v>9347.9689999999991</v>
      </c>
      <c r="AY37" s="42">
        <v>1646.2</v>
      </c>
      <c r="AZ37" s="42">
        <v>1025.22</v>
      </c>
      <c r="BA37" s="42">
        <v>9737.2000000000007</v>
      </c>
      <c r="BB37" s="42">
        <v>9347.9689999999991</v>
      </c>
      <c r="BC37" s="42">
        <v>1646.2</v>
      </c>
      <c r="BD37" s="42">
        <v>1025.22</v>
      </c>
      <c r="BE37" s="42">
        <v>0</v>
      </c>
      <c r="BF37" s="42">
        <v>0</v>
      </c>
      <c r="BG37" s="42">
        <v>0</v>
      </c>
      <c r="BH37" s="42">
        <v>0</v>
      </c>
      <c r="BI37" s="42">
        <v>14490</v>
      </c>
      <c r="BJ37" s="42">
        <v>12492.178</v>
      </c>
      <c r="BK37" s="42">
        <v>86920.12</v>
      </c>
      <c r="BL37" s="42">
        <v>72950.422600000005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2">
        <v>2200</v>
      </c>
      <c r="BV37" s="42">
        <v>1468.346</v>
      </c>
      <c r="BW37" s="42">
        <v>80420.12</v>
      </c>
      <c r="BX37" s="42">
        <v>68854.166599999997</v>
      </c>
      <c r="BY37" s="42">
        <v>12290</v>
      </c>
      <c r="BZ37" s="42">
        <v>11023.832</v>
      </c>
      <c r="CA37" s="42">
        <v>6500</v>
      </c>
      <c r="CB37" s="42">
        <v>4096.2560000000003</v>
      </c>
      <c r="CC37" s="42">
        <v>0</v>
      </c>
      <c r="CD37" s="42">
        <v>0</v>
      </c>
      <c r="CE37" s="42">
        <v>0</v>
      </c>
      <c r="CF37" s="42">
        <v>0</v>
      </c>
      <c r="CG37" s="42">
        <v>0</v>
      </c>
      <c r="CH37" s="42">
        <v>0</v>
      </c>
      <c r="CI37" s="42">
        <v>0</v>
      </c>
      <c r="CJ37" s="42">
        <v>0</v>
      </c>
      <c r="CK37" s="42">
        <v>15415</v>
      </c>
      <c r="CL37" s="42">
        <v>14360.662</v>
      </c>
      <c r="CM37" s="42">
        <v>26782.5</v>
      </c>
      <c r="CN37" s="42">
        <v>15996.48</v>
      </c>
      <c r="CO37" s="42">
        <v>10670</v>
      </c>
      <c r="CP37" s="42">
        <v>9929.6620000000003</v>
      </c>
      <c r="CQ37" s="42">
        <v>1000</v>
      </c>
      <c r="CR37" s="42">
        <v>991</v>
      </c>
      <c r="CS37" s="42">
        <v>0</v>
      </c>
      <c r="CT37" s="42">
        <v>0</v>
      </c>
      <c r="CU37" s="42">
        <v>0</v>
      </c>
      <c r="CV37" s="42">
        <v>0</v>
      </c>
      <c r="CW37" s="42">
        <v>95925.2</v>
      </c>
      <c r="CX37" s="42">
        <v>91123.918000000005</v>
      </c>
      <c r="CY37" s="42">
        <v>1000</v>
      </c>
      <c r="CZ37" s="42">
        <v>494.1</v>
      </c>
      <c r="DA37" s="42">
        <v>67402</v>
      </c>
      <c r="DB37" s="42">
        <v>64897.718000000001</v>
      </c>
      <c r="DC37" s="42">
        <v>1000</v>
      </c>
      <c r="DD37" s="42">
        <v>494.1</v>
      </c>
      <c r="DE37" s="42">
        <v>8670</v>
      </c>
      <c r="DF37" s="42">
        <v>8615</v>
      </c>
      <c r="DG37" s="42">
        <v>0</v>
      </c>
      <c r="DH37" s="42">
        <v>0</v>
      </c>
      <c r="DI37" s="42">
        <f t="shared" si="8"/>
        <v>165.90399999999499</v>
      </c>
      <c r="DJ37" s="42">
        <f t="shared" si="9"/>
        <v>0</v>
      </c>
      <c r="DK37" s="42">
        <v>115481.004</v>
      </c>
      <c r="DL37" s="42">
        <v>87782.5</v>
      </c>
      <c r="DM37" s="42">
        <v>0</v>
      </c>
      <c r="DN37" s="42">
        <v>0</v>
      </c>
      <c r="DO37" s="42">
        <v>115315.1</v>
      </c>
      <c r="DP37" s="42">
        <v>87782.5</v>
      </c>
    </row>
    <row r="38" spans="1:120">
      <c r="A38" s="40">
        <v>29</v>
      </c>
      <c r="B38" s="21" t="s">
        <v>73</v>
      </c>
      <c r="C38" s="42">
        <f t="shared" si="2"/>
        <v>217782.86689999999</v>
      </c>
      <c r="D38" s="42">
        <f t="shared" si="3"/>
        <v>179089.11310000002</v>
      </c>
      <c r="E38" s="42">
        <f t="shared" si="4"/>
        <v>124552.7</v>
      </c>
      <c r="F38" s="42">
        <f t="shared" si="5"/>
        <v>110893.34930000002</v>
      </c>
      <c r="G38" s="42">
        <f t="shared" si="6"/>
        <v>103230.1669</v>
      </c>
      <c r="H38" s="42">
        <f t="shared" si="7"/>
        <v>68195.763800000001</v>
      </c>
      <c r="I38" s="42">
        <v>77804.551999999996</v>
      </c>
      <c r="J38" s="42">
        <v>74904.258100000006</v>
      </c>
      <c r="K38" s="42">
        <v>13995.641</v>
      </c>
      <c r="L38" s="42">
        <v>10811.6404</v>
      </c>
      <c r="M38" s="42">
        <v>65061.2</v>
      </c>
      <c r="N38" s="42">
        <v>63644.2235</v>
      </c>
      <c r="O38" s="42">
        <v>900</v>
      </c>
      <c r="P38" s="42">
        <v>618</v>
      </c>
      <c r="Q38" s="42">
        <v>8385</v>
      </c>
      <c r="R38" s="42">
        <v>6952.9476000000004</v>
      </c>
      <c r="S38" s="42">
        <v>7595.6409999999996</v>
      </c>
      <c r="T38" s="42">
        <v>7117.6404000000002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23</v>
      </c>
      <c r="AD38" s="42">
        <v>22.999199999999998</v>
      </c>
      <c r="AE38" s="42">
        <v>-39780.164100000002</v>
      </c>
      <c r="AF38" s="42">
        <v>-35414</v>
      </c>
      <c r="AG38" s="42">
        <v>23</v>
      </c>
      <c r="AH38" s="42">
        <v>22.999199999999998</v>
      </c>
      <c r="AI38" s="42">
        <v>7288</v>
      </c>
      <c r="AJ38" s="42">
        <v>7288</v>
      </c>
      <c r="AK38" s="42">
        <v>0</v>
      </c>
      <c r="AL38" s="42">
        <v>0</v>
      </c>
      <c r="AM38" s="42">
        <v>13154</v>
      </c>
      <c r="AN38" s="42">
        <v>12100</v>
      </c>
      <c r="AO38" s="42">
        <v>0</v>
      </c>
      <c r="AP38" s="42">
        <v>0</v>
      </c>
      <c r="AQ38" s="42">
        <v>26277.835899999998</v>
      </c>
      <c r="AR38" s="42">
        <v>24300</v>
      </c>
      <c r="AS38" s="42">
        <v>0</v>
      </c>
      <c r="AT38" s="42">
        <v>0</v>
      </c>
      <c r="AU38" s="42">
        <v>-86500</v>
      </c>
      <c r="AV38" s="42">
        <v>-79102</v>
      </c>
      <c r="AW38" s="42">
        <v>800</v>
      </c>
      <c r="AX38" s="42">
        <v>480</v>
      </c>
      <c r="AY38" s="42">
        <v>4900</v>
      </c>
      <c r="AZ38" s="42">
        <v>0</v>
      </c>
      <c r="BA38" s="42">
        <v>0</v>
      </c>
      <c r="BB38" s="42">
        <v>0</v>
      </c>
      <c r="BC38" s="42">
        <v>2400</v>
      </c>
      <c r="BD38" s="42">
        <v>0</v>
      </c>
      <c r="BE38" s="42">
        <v>800</v>
      </c>
      <c r="BF38" s="42">
        <v>480</v>
      </c>
      <c r="BG38" s="42">
        <v>2500</v>
      </c>
      <c r="BH38" s="42">
        <v>0</v>
      </c>
      <c r="BI38" s="42">
        <v>11500</v>
      </c>
      <c r="BJ38" s="42">
        <v>11500</v>
      </c>
      <c r="BK38" s="42">
        <v>110402.69</v>
      </c>
      <c r="BL38" s="42">
        <v>89667.911399999997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U38" s="42">
        <v>0</v>
      </c>
      <c r="BV38" s="42">
        <v>0</v>
      </c>
      <c r="BW38" s="42">
        <v>93514.159</v>
      </c>
      <c r="BX38" s="42">
        <v>73990.9614</v>
      </c>
      <c r="BY38" s="42">
        <v>0</v>
      </c>
      <c r="BZ38" s="42">
        <v>0</v>
      </c>
      <c r="CA38" s="42">
        <v>16888.530999999999</v>
      </c>
      <c r="CB38" s="42">
        <v>15676.95</v>
      </c>
      <c r="CC38" s="42">
        <v>11500</v>
      </c>
      <c r="CD38" s="42">
        <v>11500</v>
      </c>
      <c r="CE38" s="42">
        <v>0</v>
      </c>
      <c r="CF38" s="42">
        <v>0</v>
      </c>
      <c r="CG38" s="42">
        <v>0</v>
      </c>
      <c r="CH38" s="42">
        <v>0</v>
      </c>
      <c r="CI38" s="42">
        <v>0</v>
      </c>
      <c r="CJ38" s="42">
        <v>0</v>
      </c>
      <c r="CK38" s="42">
        <v>6562</v>
      </c>
      <c r="CL38" s="42">
        <v>6382.9440000000004</v>
      </c>
      <c r="CM38" s="42">
        <v>4640</v>
      </c>
      <c r="CN38" s="42">
        <v>3130.212</v>
      </c>
      <c r="CO38" s="42">
        <v>6562</v>
      </c>
      <c r="CP38" s="42">
        <v>6382.9440000000004</v>
      </c>
      <c r="CQ38" s="42">
        <v>4640</v>
      </c>
      <c r="CR38" s="42">
        <v>3130.212</v>
      </c>
      <c r="CS38" s="42">
        <v>5712</v>
      </c>
      <c r="CT38" s="42">
        <v>5532.9440000000004</v>
      </c>
      <c r="CU38" s="42">
        <v>0</v>
      </c>
      <c r="CV38" s="42">
        <v>0</v>
      </c>
      <c r="CW38" s="42">
        <v>14823.147999999999</v>
      </c>
      <c r="CX38" s="42">
        <v>14823.147999999999</v>
      </c>
      <c r="CY38" s="42">
        <v>0</v>
      </c>
      <c r="CZ38" s="42">
        <v>0</v>
      </c>
      <c r="DA38" s="42">
        <v>11192.3</v>
      </c>
      <c r="DB38" s="42">
        <v>11192.3</v>
      </c>
      <c r="DC38" s="42">
        <v>0</v>
      </c>
      <c r="DD38" s="42">
        <v>0</v>
      </c>
      <c r="DE38" s="42">
        <v>3040</v>
      </c>
      <c r="DF38" s="42">
        <v>2780</v>
      </c>
      <c r="DG38" s="42">
        <v>0</v>
      </c>
      <c r="DH38" s="42">
        <v>0</v>
      </c>
      <c r="DI38" s="42">
        <f t="shared" si="8"/>
        <v>9072</v>
      </c>
      <c r="DJ38" s="42">
        <f t="shared" si="9"/>
        <v>0</v>
      </c>
      <c r="DK38" s="42">
        <v>10000</v>
      </c>
      <c r="DL38" s="42">
        <v>0</v>
      </c>
      <c r="DM38" s="42">
        <v>9072</v>
      </c>
      <c r="DN38" s="42">
        <v>0</v>
      </c>
      <c r="DO38" s="42">
        <v>10000</v>
      </c>
      <c r="DP38" s="42">
        <v>0</v>
      </c>
    </row>
    <row r="39" spans="1:120" s="39" customFormat="1" ht="13.5">
      <c r="A39" s="40">
        <v>30</v>
      </c>
      <c r="B39" s="22" t="s">
        <v>74</v>
      </c>
      <c r="C39" s="42">
        <f t="shared" si="2"/>
        <v>534883.5854000001</v>
      </c>
      <c r="D39" s="42">
        <f t="shared" si="3"/>
        <v>511079.94699999999</v>
      </c>
      <c r="E39" s="42">
        <f t="shared" si="4"/>
        <v>407039.80000000005</v>
      </c>
      <c r="F39" s="42">
        <f t="shared" si="5"/>
        <v>382224.5208</v>
      </c>
      <c r="G39" s="42">
        <f t="shared" si="6"/>
        <v>155306.98539999998</v>
      </c>
      <c r="H39" s="42">
        <f t="shared" si="7"/>
        <v>156318.6262</v>
      </c>
      <c r="I39" s="42">
        <v>100349.3</v>
      </c>
      <c r="J39" s="42">
        <v>90791.662200000006</v>
      </c>
      <c r="K39" s="42">
        <v>6429.9943999999996</v>
      </c>
      <c r="L39" s="42">
        <v>6063</v>
      </c>
      <c r="M39" s="42">
        <v>82461.3</v>
      </c>
      <c r="N39" s="42">
        <v>77653.5965</v>
      </c>
      <c r="O39" s="42">
        <v>1954.9944</v>
      </c>
      <c r="P39" s="42">
        <v>1763</v>
      </c>
      <c r="Q39" s="42">
        <v>9847</v>
      </c>
      <c r="R39" s="42">
        <v>5126.71</v>
      </c>
      <c r="S39" s="42">
        <v>4475</v>
      </c>
      <c r="T39" s="42">
        <v>4300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8566</v>
      </c>
      <c r="AD39" s="42">
        <v>4457.5</v>
      </c>
      <c r="AE39" s="42">
        <v>106525.2</v>
      </c>
      <c r="AF39" s="42">
        <v>112338.5062</v>
      </c>
      <c r="AG39" s="42">
        <v>100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8466</v>
      </c>
      <c r="AP39" s="42">
        <v>4457.5</v>
      </c>
      <c r="AQ39" s="42">
        <v>116525.2</v>
      </c>
      <c r="AR39" s="42">
        <v>114019.5612</v>
      </c>
      <c r="AS39" s="42">
        <v>0</v>
      </c>
      <c r="AT39" s="42">
        <v>0</v>
      </c>
      <c r="AU39" s="42">
        <v>-10000</v>
      </c>
      <c r="AV39" s="42">
        <v>-1681.0550000000001</v>
      </c>
      <c r="AW39" s="42">
        <v>58672</v>
      </c>
      <c r="AX39" s="42">
        <v>56045.885999999999</v>
      </c>
      <c r="AY39" s="42">
        <v>6215</v>
      </c>
      <c r="AZ39" s="42">
        <v>5975</v>
      </c>
      <c r="BA39" s="42">
        <v>58672</v>
      </c>
      <c r="BB39" s="42">
        <v>56045.885999999999</v>
      </c>
      <c r="BC39" s="42">
        <v>6215</v>
      </c>
      <c r="BD39" s="42">
        <v>5975</v>
      </c>
      <c r="BE39" s="42">
        <v>0</v>
      </c>
      <c r="BF39" s="42">
        <v>0</v>
      </c>
      <c r="BG39" s="42">
        <v>0</v>
      </c>
      <c r="BH39" s="42">
        <v>0</v>
      </c>
      <c r="BI39" s="42">
        <v>5900</v>
      </c>
      <c r="BJ39" s="42">
        <v>4954.2385999999997</v>
      </c>
      <c r="BK39" s="42">
        <v>17982.099999999999</v>
      </c>
      <c r="BL39" s="42">
        <v>17346.489000000001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U39" s="42">
        <v>0</v>
      </c>
      <c r="BV39" s="42">
        <v>0</v>
      </c>
      <c r="BW39" s="42">
        <v>0</v>
      </c>
      <c r="BX39" s="42">
        <v>0</v>
      </c>
      <c r="BY39" s="42">
        <v>5900</v>
      </c>
      <c r="BZ39" s="42">
        <v>4954.2385999999997</v>
      </c>
      <c r="CA39" s="42">
        <v>17982.099999999999</v>
      </c>
      <c r="CB39" s="42">
        <v>17346.489000000001</v>
      </c>
      <c r="CC39" s="42">
        <v>0</v>
      </c>
      <c r="CD39" s="42">
        <v>0</v>
      </c>
      <c r="CE39" s="42">
        <v>0</v>
      </c>
      <c r="CF39" s="42">
        <v>0</v>
      </c>
      <c r="CG39" s="42">
        <v>0</v>
      </c>
      <c r="CH39" s="42">
        <v>0</v>
      </c>
      <c r="CI39" s="42">
        <v>0</v>
      </c>
      <c r="CJ39" s="42">
        <v>0</v>
      </c>
      <c r="CK39" s="42">
        <v>32474.400000000001</v>
      </c>
      <c r="CL39" s="42">
        <v>28889.978999999999</v>
      </c>
      <c r="CM39" s="42">
        <v>2800</v>
      </c>
      <c r="CN39" s="42">
        <v>0</v>
      </c>
      <c r="CO39" s="42">
        <v>31474.400000000001</v>
      </c>
      <c r="CP39" s="42">
        <v>28889.978999999999</v>
      </c>
      <c r="CQ39" s="42">
        <v>2800</v>
      </c>
      <c r="CR39" s="42">
        <v>0</v>
      </c>
      <c r="CS39" s="42">
        <v>14648.4</v>
      </c>
      <c r="CT39" s="42">
        <v>14646.902</v>
      </c>
      <c r="CU39" s="42">
        <v>2500</v>
      </c>
      <c r="CV39" s="42">
        <v>0</v>
      </c>
      <c r="CW39" s="42">
        <v>166310.20000000001</v>
      </c>
      <c r="CX39" s="42">
        <v>162738.05499999999</v>
      </c>
      <c r="CY39" s="42">
        <v>15354.691000000001</v>
      </c>
      <c r="CZ39" s="42">
        <v>14595.630999999999</v>
      </c>
      <c r="DA39" s="42">
        <v>79096.800000000003</v>
      </c>
      <c r="DB39" s="42">
        <v>78624.702999999994</v>
      </c>
      <c r="DC39" s="42">
        <v>12168.691000000001</v>
      </c>
      <c r="DD39" s="42">
        <v>12067.630999999999</v>
      </c>
      <c r="DE39" s="42">
        <v>6960</v>
      </c>
      <c r="DF39" s="42">
        <v>6884</v>
      </c>
      <c r="DG39" s="42">
        <v>0</v>
      </c>
      <c r="DH39" s="42">
        <v>0</v>
      </c>
      <c r="DI39" s="42">
        <f t="shared" si="8"/>
        <v>344.70000000000073</v>
      </c>
      <c r="DJ39" s="42">
        <f t="shared" si="9"/>
        <v>0</v>
      </c>
      <c r="DK39" s="42">
        <v>27807.9</v>
      </c>
      <c r="DL39" s="42">
        <v>27463.200000000001</v>
      </c>
      <c r="DM39" s="42">
        <v>0</v>
      </c>
      <c r="DN39" s="42">
        <v>0</v>
      </c>
      <c r="DO39" s="42">
        <v>27463.200000000001</v>
      </c>
      <c r="DP39" s="42">
        <v>27463.200000000001</v>
      </c>
    </row>
    <row r="40" spans="1:120">
      <c r="A40" s="40">
        <v>31</v>
      </c>
      <c r="B40" s="21" t="s">
        <v>75</v>
      </c>
      <c r="C40" s="42">
        <f t="shared" si="2"/>
        <v>264616.04470000003</v>
      </c>
      <c r="D40" s="42">
        <f t="shared" si="3"/>
        <v>247326.19819999998</v>
      </c>
      <c r="E40" s="42">
        <f t="shared" si="4"/>
        <v>68846.591</v>
      </c>
      <c r="F40" s="42">
        <f t="shared" si="5"/>
        <v>61438.3995</v>
      </c>
      <c r="G40" s="42">
        <f t="shared" si="6"/>
        <v>195769.45370000001</v>
      </c>
      <c r="H40" s="42">
        <f t="shared" si="7"/>
        <v>185887.79869999998</v>
      </c>
      <c r="I40" s="42">
        <v>35683</v>
      </c>
      <c r="J40" s="42">
        <v>32214.820299999999</v>
      </c>
      <c r="K40" s="42">
        <v>0</v>
      </c>
      <c r="L40" s="42">
        <v>0</v>
      </c>
      <c r="M40" s="42">
        <v>35163</v>
      </c>
      <c r="N40" s="42">
        <v>31700.620299999999</v>
      </c>
      <c r="O40" s="42">
        <v>0</v>
      </c>
      <c r="P40" s="42">
        <v>0</v>
      </c>
      <c r="Q40" s="42">
        <v>520</v>
      </c>
      <c r="R40" s="42">
        <v>514.20000000000005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1200</v>
      </c>
      <c r="Z40" s="42">
        <v>0</v>
      </c>
      <c r="AA40" s="42">
        <v>0</v>
      </c>
      <c r="AB40" s="42">
        <v>0</v>
      </c>
      <c r="AC40" s="42">
        <v>320</v>
      </c>
      <c r="AD40" s="42">
        <v>240</v>
      </c>
      <c r="AE40" s="42">
        <v>179581.67370000001</v>
      </c>
      <c r="AF40" s="42">
        <v>174561.39199999999</v>
      </c>
      <c r="AG40" s="42">
        <v>160</v>
      </c>
      <c r="AH40" s="42">
        <v>160</v>
      </c>
      <c r="AI40" s="42">
        <v>35565.22</v>
      </c>
      <c r="AJ40" s="42">
        <v>32097.599999999999</v>
      </c>
      <c r="AK40" s="42">
        <v>0</v>
      </c>
      <c r="AL40" s="42">
        <v>0</v>
      </c>
      <c r="AM40" s="42">
        <v>0</v>
      </c>
      <c r="AN40" s="42">
        <v>0</v>
      </c>
      <c r="AO40" s="42">
        <v>160</v>
      </c>
      <c r="AP40" s="42">
        <v>80</v>
      </c>
      <c r="AQ40" s="42">
        <v>144016.45370000001</v>
      </c>
      <c r="AR40" s="42">
        <v>142823.842</v>
      </c>
      <c r="AS40" s="42">
        <v>0</v>
      </c>
      <c r="AT40" s="42">
        <v>0</v>
      </c>
      <c r="AU40" s="42">
        <v>0</v>
      </c>
      <c r="AV40" s="42">
        <v>-360.05</v>
      </c>
      <c r="AW40" s="42">
        <v>3138.6</v>
      </c>
      <c r="AX40" s="42">
        <v>2310.0007999999998</v>
      </c>
      <c r="AY40" s="42">
        <v>500</v>
      </c>
      <c r="AZ40" s="42">
        <v>499.99669999999998</v>
      </c>
      <c r="BA40" s="42">
        <v>3138.6</v>
      </c>
      <c r="BB40" s="42">
        <v>2310.0007999999998</v>
      </c>
      <c r="BC40" s="42">
        <v>500</v>
      </c>
      <c r="BD40" s="42">
        <v>499.99669999999998</v>
      </c>
      <c r="BE40" s="42">
        <v>0</v>
      </c>
      <c r="BF40" s="42">
        <v>0</v>
      </c>
      <c r="BG40" s="42">
        <v>0</v>
      </c>
      <c r="BH40" s="42">
        <v>0</v>
      </c>
      <c r="BI40" s="42">
        <v>1140</v>
      </c>
      <c r="BJ40" s="42">
        <v>655.37670000000003</v>
      </c>
      <c r="BK40" s="42">
        <v>5487.78</v>
      </c>
      <c r="BL40" s="42">
        <v>5440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U40" s="42">
        <v>80</v>
      </c>
      <c r="BV40" s="42">
        <v>80</v>
      </c>
      <c r="BW40" s="42">
        <v>5487.78</v>
      </c>
      <c r="BX40" s="42">
        <v>5440</v>
      </c>
      <c r="BY40" s="42">
        <v>1060</v>
      </c>
      <c r="BZ40" s="42">
        <v>575.37670000000003</v>
      </c>
      <c r="CA40" s="42">
        <v>0</v>
      </c>
      <c r="CB40" s="42">
        <v>0</v>
      </c>
      <c r="CC40" s="42">
        <v>0</v>
      </c>
      <c r="CD40" s="42">
        <v>0</v>
      </c>
      <c r="CE40" s="42">
        <v>0</v>
      </c>
      <c r="CF40" s="42">
        <v>0</v>
      </c>
      <c r="CG40" s="42">
        <v>0</v>
      </c>
      <c r="CH40" s="42">
        <v>0</v>
      </c>
      <c r="CI40" s="42">
        <v>0</v>
      </c>
      <c r="CJ40" s="42">
        <v>0</v>
      </c>
      <c r="CK40" s="42">
        <v>295.65100000000001</v>
      </c>
      <c r="CL40" s="42">
        <v>221.9</v>
      </c>
      <c r="CM40" s="42">
        <v>10200</v>
      </c>
      <c r="CN40" s="42">
        <v>5386.41</v>
      </c>
      <c r="CO40" s="42">
        <v>295.65100000000001</v>
      </c>
      <c r="CP40" s="42">
        <v>221.9</v>
      </c>
      <c r="CQ40" s="42">
        <v>10200</v>
      </c>
      <c r="CR40" s="42">
        <v>5386.41</v>
      </c>
      <c r="CS40" s="42">
        <v>95.650999999999996</v>
      </c>
      <c r="CT40" s="42">
        <v>80</v>
      </c>
      <c r="CU40" s="42">
        <v>10200</v>
      </c>
      <c r="CV40" s="42">
        <v>5386.41</v>
      </c>
      <c r="CW40" s="42">
        <v>25869.34</v>
      </c>
      <c r="CX40" s="42">
        <v>24976.3017</v>
      </c>
      <c r="CY40" s="42">
        <v>0</v>
      </c>
      <c r="CZ40" s="42">
        <v>0</v>
      </c>
      <c r="DA40" s="42">
        <v>25869.34</v>
      </c>
      <c r="DB40" s="42">
        <v>24976.3017</v>
      </c>
      <c r="DC40" s="42">
        <v>0</v>
      </c>
      <c r="DD40" s="42">
        <v>0</v>
      </c>
      <c r="DE40" s="42">
        <v>1200</v>
      </c>
      <c r="DF40" s="42">
        <v>820</v>
      </c>
      <c r="DG40" s="42">
        <v>0</v>
      </c>
      <c r="DH40" s="42">
        <v>0</v>
      </c>
      <c r="DI40" s="42">
        <f t="shared" si="8"/>
        <v>0</v>
      </c>
      <c r="DJ40" s="42">
        <f t="shared" si="9"/>
        <v>0</v>
      </c>
      <c r="DK40" s="42">
        <v>0</v>
      </c>
      <c r="DL40" s="42">
        <v>0</v>
      </c>
      <c r="DM40" s="42">
        <v>0</v>
      </c>
      <c r="DN40" s="42">
        <v>0</v>
      </c>
      <c r="DO40" s="42">
        <v>0</v>
      </c>
      <c r="DP40" s="42">
        <v>0</v>
      </c>
    </row>
    <row r="41" spans="1:120">
      <c r="A41" s="40">
        <v>32</v>
      </c>
      <c r="B41" s="21" t="s">
        <v>76</v>
      </c>
      <c r="C41" s="42">
        <f t="shared" si="2"/>
        <v>50144.797399999996</v>
      </c>
      <c r="D41" s="42">
        <f t="shared" si="3"/>
        <v>45696.648300000001</v>
      </c>
      <c r="E41" s="42">
        <f t="shared" si="4"/>
        <v>30295.199999999997</v>
      </c>
      <c r="F41" s="42">
        <f t="shared" si="5"/>
        <v>25891.6155</v>
      </c>
      <c r="G41" s="42">
        <f t="shared" si="6"/>
        <v>25249.597399999999</v>
      </c>
      <c r="H41" s="42">
        <f t="shared" si="7"/>
        <v>24837.7592</v>
      </c>
      <c r="I41" s="42">
        <v>15957.4</v>
      </c>
      <c r="J41" s="42">
        <v>15008.0838</v>
      </c>
      <c r="K41" s="42">
        <v>130</v>
      </c>
      <c r="L41" s="42">
        <v>128</v>
      </c>
      <c r="M41" s="42">
        <v>15817.4</v>
      </c>
      <c r="N41" s="42">
        <v>14988.0838</v>
      </c>
      <c r="O41" s="42">
        <v>130</v>
      </c>
      <c r="P41" s="42">
        <v>128</v>
      </c>
      <c r="Q41" s="42">
        <v>140</v>
      </c>
      <c r="R41" s="42">
        <v>20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2000.4</v>
      </c>
      <c r="AD41" s="42">
        <v>563.98130000000003</v>
      </c>
      <c r="AE41" s="42">
        <v>6294.3973999999998</v>
      </c>
      <c r="AF41" s="42">
        <v>5919.5119999999997</v>
      </c>
      <c r="AG41" s="42">
        <v>220</v>
      </c>
      <c r="AH41" s="42">
        <v>60</v>
      </c>
      <c r="AI41" s="42">
        <v>6259.3973999999998</v>
      </c>
      <c r="AJ41" s="42">
        <v>5919.5119999999997</v>
      </c>
      <c r="AK41" s="42">
        <v>0</v>
      </c>
      <c r="AL41" s="42">
        <v>0</v>
      </c>
      <c r="AM41" s="42">
        <v>0</v>
      </c>
      <c r="AN41" s="42">
        <v>0</v>
      </c>
      <c r="AO41" s="42">
        <v>1780.4</v>
      </c>
      <c r="AP41" s="42">
        <v>503.98129999999998</v>
      </c>
      <c r="AQ41" s="42">
        <v>35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594.79999999999995</v>
      </c>
      <c r="AX41" s="42">
        <v>0</v>
      </c>
      <c r="AY41" s="42">
        <v>0</v>
      </c>
      <c r="AZ41" s="42">
        <v>0</v>
      </c>
      <c r="BA41" s="42">
        <v>594.79999999999995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659</v>
      </c>
      <c r="BJ41" s="42">
        <v>165.05</v>
      </c>
      <c r="BK41" s="42">
        <v>18825.2</v>
      </c>
      <c r="BL41" s="42">
        <v>18790.247200000002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U41" s="42">
        <v>509</v>
      </c>
      <c r="BV41" s="42">
        <v>15.05</v>
      </c>
      <c r="BW41" s="42">
        <v>12311</v>
      </c>
      <c r="BX41" s="42">
        <v>12283.74</v>
      </c>
      <c r="BY41" s="42">
        <v>150</v>
      </c>
      <c r="BZ41" s="42">
        <v>150</v>
      </c>
      <c r="CA41" s="42">
        <v>6514.2</v>
      </c>
      <c r="CB41" s="42">
        <v>6506.5072</v>
      </c>
      <c r="CC41" s="42">
        <v>0</v>
      </c>
      <c r="CD41" s="42">
        <v>0</v>
      </c>
      <c r="CE41" s="42">
        <v>0</v>
      </c>
      <c r="CF41" s="42">
        <v>0</v>
      </c>
      <c r="CG41" s="42">
        <v>0</v>
      </c>
      <c r="CH41" s="42">
        <v>0</v>
      </c>
      <c r="CI41" s="42">
        <v>0</v>
      </c>
      <c r="CJ41" s="42">
        <v>0</v>
      </c>
      <c r="CK41" s="42">
        <v>5093.6000000000004</v>
      </c>
      <c r="CL41" s="42">
        <v>4531.7740000000003</v>
      </c>
      <c r="CM41" s="42">
        <v>0</v>
      </c>
      <c r="CN41" s="42">
        <v>0</v>
      </c>
      <c r="CO41" s="42">
        <v>5093.6000000000004</v>
      </c>
      <c r="CP41" s="42">
        <v>4531.7740000000003</v>
      </c>
      <c r="CQ41" s="42">
        <v>0</v>
      </c>
      <c r="CR41" s="42">
        <v>0</v>
      </c>
      <c r="CS41" s="42">
        <v>5093.6000000000004</v>
      </c>
      <c r="CT41" s="42">
        <v>4531.7740000000003</v>
      </c>
      <c r="CU41" s="42">
        <v>0</v>
      </c>
      <c r="CV41" s="42">
        <v>0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2">
        <f t="shared" si="8"/>
        <v>590</v>
      </c>
      <c r="DJ41" s="42">
        <f t="shared" si="9"/>
        <v>590</v>
      </c>
      <c r="DK41" s="42">
        <v>5990</v>
      </c>
      <c r="DL41" s="42">
        <v>5622.7263999999996</v>
      </c>
      <c r="DM41" s="42">
        <v>0</v>
      </c>
      <c r="DN41" s="42">
        <v>0</v>
      </c>
      <c r="DO41" s="42">
        <v>5400</v>
      </c>
      <c r="DP41" s="42">
        <v>5032.7263999999996</v>
      </c>
    </row>
    <row r="42" spans="1:120">
      <c r="A42" s="40">
        <v>33</v>
      </c>
      <c r="B42" s="22" t="s">
        <v>77</v>
      </c>
      <c r="C42" s="42">
        <f t="shared" ref="C42:C59" si="10">E42+G42-DO42</f>
        <v>105098.21059999999</v>
      </c>
      <c r="D42" s="42">
        <f t="shared" ref="D42:D59" si="11">F42+H42-DP42</f>
        <v>55990.34399999999</v>
      </c>
      <c r="E42" s="42">
        <f t="shared" ref="E42:E59" si="12">I42+U42+Y42+AC42+AW42+BI42+CG42+CK42+CW42+DE42+DK42</f>
        <v>84022.2</v>
      </c>
      <c r="F42" s="42">
        <f t="shared" ref="F42:F59" si="13">J42+V42+Z42+AD42+AX42+BJ42+CH42+CL42+CX42+DF42+DL42</f>
        <v>55695.943999999989</v>
      </c>
      <c r="G42" s="42">
        <f t="shared" ref="G42:G59" si="14">K42+W42+AA42+AE42+AY42+BK42+CI42+CM42+CY42+DG42+DM42</f>
        <v>21076.010600000001</v>
      </c>
      <c r="H42" s="42">
        <f t="shared" ref="H42:H59" si="15">L42+X42+AB42+AF42+AZ42+BL42+CJ42+CN42+CZ42+DH42+DN42</f>
        <v>294.39999999999998</v>
      </c>
      <c r="I42" s="42">
        <v>35953</v>
      </c>
      <c r="J42" s="42">
        <v>33561.757599999997</v>
      </c>
      <c r="K42" s="42">
        <v>0</v>
      </c>
      <c r="L42" s="42">
        <v>0</v>
      </c>
      <c r="M42" s="42">
        <v>35090</v>
      </c>
      <c r="N42" s="42">
        <v>32959.221599999997</v>
      </c>
      <c r="O42" s="42">
        <v>0</v>
      </c>
      <c r="P42" s="42">
        <v>0</v>
      </c>
      <c r="Q42" s="42">
        <v>863</v>
      </c>
      <c r="R42" s="42">
        <v>602.53599999999994</v>
      </c>
      <c r="S42" s="42">
        <v>0</v>
      </c>
      <c r="T42" s="42">
        <v>0</v>
      </c>
      <c r="U42" s="42">
        <v>200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3993</v>
      </c>
      <c r="AD42" s="42">
        <v>2992.7</v>
      </c>
      <c r="AE42" s="42">
        <v>20676.010600000001</v>
      </c>
      <c r="AF42" s="42">
        <v>-105.6</v>
      </c>
      <c r="AG42" s="42">
        <v>1000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2">
        <v>2993</v>
      </c>
      <c r="AP42" s="42">
        <v>2992.7</v>
      </c>
      <c r="AQ42" s="42">
        <v>20676.010600000001</v>
      </c>
      <c r="AR42" s="42">
        <v>0</v>
      </c>
      <c r="AS42" s="42">
        <v>0</v>
      </c>
      <c r="AT42" s="42">
        <v>0</v>
      </c>
      <c r="AU42" s="42">
        <v>0</v>
      </c>
      <c r="AV42" s="42">
        <v>-105.6</v>
      </c>
      <c r="AW42" s="42">
        <v>1600</v>
      </c>
      <c r="AX42" s="42">
        <v>100</v>
      </c>
      <c r="AY42" s="42">
        <v>0</v>
      </c>
      <c r="AZ42" s="42">
        <v>0</v>
      </c>
      <c r="BA42" s="42">
        <v>1600</v>
      </c>
      <c r="BB42" s="42">
        <v>100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11352</v>
      </c>
      <c r="BJ42" s="42">
        <v>4188.3793999999998</v>
      </c>
      <c r="BK42" s="42">
        <v>400</v>
      </c>
      <c r="BL42" s="42">
        <v>400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U42" s="42">
        <v>2020</v>
      </c>
      <c r="BV42" s="42">
        <v>2020</v>
      </c>
      <c r="BW42" s="42">
        <v>400</v>
      </c>
      <c r="BX42" s="42">
        <v>400</v>
      </c>
      <c r="BY42" s="42">
        <v>9332</v>
      </c>
      <c r="BZ42" s="42">
        <v>2168.3793999999998</v>
      </c>
      <c r="CA42" s="42">
        <v>0</v>
      </c>
      <c r="CB42" s="42">
        <v>0</v>
      </c>
      <c r="CC42" s="42">
        <v>0</v>
      </c>
      <c r="CD42" s="42">
        <v>0</v>
      </c>
      <c r="CE42" s="42">
        <v>0</v>
      </c>
      <c r="CF42" s="42">
        <v>0</v>
      </c>
      <c r="CG42" s="42">
        <v>0</v>
      </c>
      <c r="CH42" s="42">
        <v>0</v>
      </c>
      <c r="CI42" s="42">
        <v>0</v>
      </c>
      <c r="CJ42" s="42">
        <v>0</v>
      </c>
      <c r="CK42" s="42">
        <v>11808</v>
      </c>
      <c r="CL42" s="42">
        <v>10420.007</v>
      </c>
      <c r="CM42" s="42">
        <v>0</v>
      </c>
      <c r="CN42" s="42">
        <v>0</v>
      </c>
      <c r="CO42" s="42">
        <v>8400</v>
      </c>
      <c r="CP42" s="42">
        <v>7192.7569999999996</v>
      </c>
      <c r="CQ42" s="42">
        <v>0</v>
      </c>
      <c r="CR42" s="42">
        <v>0</v>
      </c>
      <c r="CS42" s="42">
        <v>8400</v>
      </c>
      <c r="CT42" s="42">
        <v>7192.7569999999996</v>
      </c>
      <c r="CU42" s="42">
        <v>0</v>
      </c>
      <c r="CV42" s="42">
        <v>0</v>
      </c>
      <c r="CW42" s="42">
        <v>5000</v>
      </c>
      <c r="CX42" s="42">
        <v>2816.1</v>
      </c>
      <c r="CY42" s="42">
        <v>0</v>
      </c>
      <c r="CZ42" s="42">
        <v>0</v>
      </c>
      <c r="DA42" s="42">
        <v>5000</v>
      </c>
      <c r="DB42" s="42">
        <v>2816.1</v>
      </c>
      <c r="DC42" s="42">
        <v>0</v>
      </c>
      <c r="DD42" s="42">
        <v>0</v>
      </c>
      <c r="DE42" s="42">
        <v>0</v>
      </c>
      <c r="DF42" s="42">
        <v>0</v>
      </c>
      <c r="DG42" s="42">
        <v>0</v>
      </c>
      <c r="DH42" s="42">
        <v>0</v>
      </c>
      <c r="DI42" s="42">
        <f t="shared" ref="DI42:DI59" si="16">DK42+DM42-DO42</f>
        <v>14116.2</v>
      </c>
      <c r="DJ42" s="42">
        <f t="shared" ref="DJ42:DJ59" si="17">DL42+DN42-DP42</f>
        <v>1617</v>
      </c>
      <c r="DK42" s="42">
        <v>14116.2</v>
      </c>
      <c r="DL42" s="42">
        <v>1617</v>
      </c>
      <c r="DM42" s="42">
        <v>0</v>
      </c>
      <c r="DN42" s="42">
        <v>0</v>
      </c>
      <c r="DO42" s="42">
        <v>0</v>
      </c>
      <c r="DP42" s="42">
        <v>0</v>
      </c>
    </row>
    <row r="43" spans="1:120">
      <c r="A43" s="40">
        <v>34</v>
      </c>
      <c r="B43" s="21" t="s">
        <v>78</v>
      </c>
      <c r="C43" s="42">
        <f t="shared" si="10"/>
        <v>212280.14299999998</v>
      </c>
      <c r="D43" s="42">
        <f t="shared" si="11"/>
        <v>158555.41159999999</v>
      </c>
      <c r="E43" s="42">
        <f t="shared" si="12"/>
        <v>172060</v>
      </c>
      <c r="F43" s="42">
        <f t="shared" si="13"/>
        <v>121514.86589999999</v>
      </c>
      <c r="G43" s="42">
        <f t="shared" si="14"/>
        <v>60220.142999999996</v>
      </c>
      <c r="H43" s="42">
        <f t="shared" si="15"/>
        <v>57040.545700000002</v>
      </c>
      <c r="I43" s="42">
        <v>71200</v>
      </c>
      <c r="J43" s="42">
        <v>63179.036399999997</v>
      </c>
      <c r="K43" s="42">
        <v>9739</v>
      </c>
      <c r="L43" s="42">
        <v>9739</v>
      </c>
      <c r="M43" s="42">
        <v>71200</v>
      </c>
      <c r="N43" s="42">
        <v>63179.036399999997</v>
      </c>
      <c r="O43" s="42">
        <v>9739</v>
      </c>
      <c r="P43" s="42">
        <v>9739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6150</v>
      </c>
      <c r="AD43" s="42">
        <v>958.58040000000005</v>
      </c>
      <c r="AE43" s="42">
        <v>-7000</v>
      </c>
      <c r="AF43" s="42">
        <v>-7000</v>
      </c>
      <c r="AG43" s="42">
        <v>150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6000</v>
      </c>
      <c r="AP43" s="42">
        <v>958.58040000000005</v>
      </c>
      <c r="AQ43" s="42">
        <v>0</v>
      </c>
      <c r="AR43" s="42">
        <v>0</v>
      </c>
      <c r="AS43" s="42">
        <v>0</v>
      </c>
      <c r="AT43" s="42">
        <v>0</v>
      </c>
      <c r="AU43" s="42">
        <v>-7000</v>
      </c>
      <c r="AV43" s="42">
        <v>-7000</v>
      </c>
      <c r="AW43" s="42">
        <v>3216</v>
      </c>
      <c r="AX43" s="42">
        <v>3116</v>
      </c>
      <c r="AY43" s="42">
        <v>0</v>
      </c>
      <c r="AZ43" s="42">
        <v>0</v>
      </c>
      <c r="BA43" s="42">
        <v>3216</v>
      </c>
      <c r="BB43" s="42">
        <v>3116</v>
      </c>
      <c r="BC43" s="42">
        <v>0</v>
      </c>
      <c r="BD43" s="42">
        <v>0</v>
      </c>
      <c r="BE43" s="42">
        <v>0</v>
      </c>
      <c r="BF43" s="42">
        <v>0</v>
      </c>
      <c r="BG43" s="42">
        <v>0</v>
      </c>
      <c r="BH43" s="42">
        <v>0</v>
      </c>
      <c r="BI43" s="42">
        <v>30794.9</v>
      </c>
      <c r="BJ43" s="42">
        <v>13580</v>
      </c>
      <c r="BK43" s="42">
        <v>968</v>
      </c>
      <c r="BL43" s="42">
        <v>968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30794.9</v>
      </c>
      <c r="BV43" s="42">
        <v>13580</v>
      </c>
      <c r="BW43" s="42">
        <v>968</v>
      </c>
      <c r="BX43" s="42">
        <v>968</v>
      </c>
      <c r="BY43" s="42">
        <v>0</v>
      </c>
      <c r="BZ43" s="42">
        <v>0</v>
      </c>
      <c r="CA43" s="42">
        <v>0</v>
      </c>
      <c r="CB43" s="42">
        <v>0</v>
      </c>
      <c r="CC43" s="42">
        <v>0</v>
      </c>
      <c r="CD43" s="42">
        <v>0</v>
      </c>
      <c r="CE43" s="42">
        <v>0</v>
      </c>
      <c r="CF43" s="42">
        <v>0</v>
      </c>
      <c r="CG43" s="42">
        <v>0</v>
      </c>
      <c r="CH43" s="42">
        <v>0</v>
      </c>
      <c r="CI43" s="42">
        <v>0</v>
      </c>
      <c r="CJ43" s="42">
        <v>0</v>
      </c>
      <c r="CK43" s="42">
        <v>14700</v>
      </c>
      <c r="CL43" s="42">
        <v>10502.149100000001</v>
      </c>
      <c r="CM43" s="42">
        <v>0</v>
      </c>
      <c r="CN43" s="42">
        <v>0</v>
      </c>
      <c r="CO43" s="42">
        <v>14700</v>
      </c>
      <c r="CP43" s="42">
        <v>10502.149100000001</v>
      </c>
      <c r="CQ43" s="42">
        <v>0</v>
      </c>
      <c r="CR43" s="42">
        <v>0</v>
      </c>
      <c r="CS43" s="42">
        <v>14700</v>
      </c>
      <c r="CT43" s="42">
        <v>10502.149100000001</v>
      </c>
      <c r="CU43" s="42">
        <v>0</v>
      </c>
      <c r="CV43" s="42">
        <v>0</v>
      </c>
      <c r="CW43" s="42">
        <v>9239.1</v>
      </c>
      <c r="CX43" s="42">
        <v>7679.1</v>
      </c>
      <c r="CY43" s="42">
        <v>56513.142999999996</v>
      </c>
      <c r="CZ43" s="42">
        <v>53333.545700000002</v>
      </c>
      <c r="DA43" s="42">
        <v>9239.1</v>
      </c>
      <c r="DB43" s="42">
        <v>7679.1</v>
      </c>
      <c r="DC43" s="42">
        <v>56513.142999999996</v>
      </c>
      <c r="DD43" s="42">
        <v>53333.545700000002</v>
      </c>
      <c r="DE43" s="42">
        <v>2500</v>
      </c>
      <c r="DF43" s="42">
        <v>2500</v>
      </c>
      <c r="DG43" s="42">
        <v>0</v>
      </c>
      <c r="DH43" s="42">
        <v>0</v>
      </c>
      <c r="DI43" s="42">
        <f t="shared" si="16"/>
        <v>14260</v>
      </c>
      <c r="DJ43" s="42">
        <f t="shared" si="17"/>
        <v>0</v>
      </c>
      <c r="DK43" s="42">
        <v>34260</v>
      </c>
      <c r="DL43" s="42">
        <v>20000</v>
      </c>
      <c r="DM43" s="42">
        <v>0</v>
      </c>
      <c r="DN43" s="42">
        <v>0</v>
      </c>
      <c r="DO43" s="42">
        <v>20000</v>
      </c>
      <c r="DP43" s="42">
        <v>20000</v>
      </c>
    </row>
    <row r="44" spans="1:120">
      <c r="A44" s="40">
        <v>35</v>
      </c>
      <c r="B44" s="21" t="s">
        <v>79</v>
      </c>
      <c r="C44" s="42">
        <f t="shared" si="10"/>
        <v>203881.68</v>
      </c>
      <c r="D44" s="42">
        <f t="shared" si="11"/>
        <v>175496.49359999999</v>
      </c>
      <c r="E44" s="42">
        <f t="shared" si="12"/>
        <v>129645.607</v>
      </c>
      <c r="F44" s="42">
        <f t="shared" si="13"/>
        <v>101260.4206</v>
      </c>
      <c r="G44" s="42">
        <f t="shared" si="14"/>
        <v>100136.073</v>
      </c>
      <c r="H44" s="42">
        <f t="shared" si="15"/>
        <v>93800.101200000005</v>
      </c>
      <c r="I44" s="42">
        <v>35610</v>
      </c>
      <c r="J44" s="42">
        <v>32599.174999999999</v>
      </c>
      <c r="K44" s="42">
        <v>600</v>
      </c>
      <c r="L44" s="42">
        <v>600</v>
      </c>
      <c r="M44" s="42">
        <v>35560</v>
      </c>
      <c r="N44" s="42">
        <v>32599.174999999999</v>
      </c>
      <c r="O44" s="42">
        <v>600</v>
      </c>
      <c r="P44" s="42">
        <v>600</v>
      </c>
      <c r="Q44" s="42">
        <v>50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4000</v>
      </c>
      <c r="AD44" s="42">
        <v>3377.2</v>
      </c>
      <c r="AE44" s="42">
        <v>63612.392999999996</v>
      </c>
      <c r="AF44" s="42">
        <v>62530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4000</v>
      </c>
      <c r="AP44" s="42">
        <v>3377.2</v>
      </c>
      <c r="AQ44" s="42">
        <v>63612.392999999996</v>
      </c>
      <c r="AR44" s="42">
        <v>62530</v>
      </c>
      <c r="AS44" s="42">
        <v>0</v>
      </c>
      <c r="AT44" s="42">
        <v>0</v>
      </c>
      <c r="AU44" s="42">
        <v>0</v>
      </c>
      <c r="AV44" s="42">
        <v>0</v>
      </c>
      <c r="AW44" s="42">
        <v>2619.16</v>
      </c>
      <c r="AX44" s="42">
        <v>2220</v>
      </c>
      <c r="AY44" s="42">
        <v>0</v>
      </c>
      <c r="AZ44" s="42">
        <v>0</v>
      </c>
      <c r="BA44" s="42">
        <v>2619.16</v>
      </c>
      <c r="BB44" s="42">
        <v>2220</v>
      </c>
      <c r="BC44" s="42">
        <v>0</v>
      </c>
      <c r="BD44" s="42">
        <v>0</v>
      </c>
      <c r="BE44" s="42">
        <v>0</v>
      </c>
      <c r="BF44" s="42">
        <v>0</v>
      </c>
      <c r="BG44" s="42">
        <v>0</v>
      </c>
      <c r="BH44" s="42">
        <v>0</v>
      </c>
      <c r="BI44" s="42">
        <v>8016.4470000000001</v>
      </c>
      <c r="BJ44" s="42">
        <v>4793.6803</v>
      </c>
      <c r="BK44" s="42">
        <v>35923.68</v>
      </c>
      <c r="BL44" s="42">
        <v>30670.101200000001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4516.4470000000001</v>
      </c>
      <c r="BV44" s="42">
        <v>1978.8</v>
      </c>
      <c r="BW44" s="42">
        <v>34893.68</v>
      </c>
      <c r="BX44" s="42">
        <v>30670.101200000001</v>
      </c>
      <c r="BY44" s="42">
        <v>3500</v>
      </c>
      <c r="BZ44" s="42">
        <v>2814.8802999999998</v>
      </c>
      <c r="CA44" s="42">
        <v>1030</v>
      </c>
      <c r="CB44" s="42">
        <v>0</v>
      </c>
      <c r="CC44" s="42">
        <v>0</v>
      </c>
      <c r="CD44" s="42">
        <v>0</v>
      </c>
      <c r="CE44" s="42">
        <v>0</v>
      </c>
      <c r="CF44" s="42">
        <v>0</v>
      </c>
      <c r="CG44" s="42">
        <v>0</v>
      </c>
      <c r="CH44" s="42">
        <v>0</v>
      </c>
      <c r="CI44" s="42">
        <v>0</v>
      </c>
      <c r="CJ44" s="42">
        <v>0</v>
      </c>
      <c r="CK44" s="42">
        <v>18000</v>
      </c>
      <c r="CL44" s="42">
        <v>11121.142</v>
      </c>
      <c r="CM44" s="42">
        <v>0</v>
      </c>
      <c r="CN44" s="42">
        <v>0</v>
      </c>
      <c r="CO44" s="42">
        <v>18000</v>
      </c>
      <c r="CP44" s="42">
        <v>11121.142</v>
      </c>
      <c r="CQ44" s="42">
        <v>0</v>
      </c>
      <c r="CR44" s="42">
        <v>0</v>
      </c>
      <c r="CS44" s="42">
        <v>18000</v>
      </c>
      <c r="CT44" s="42">
        <v>11121.142</v>
      </c>
      <c r="CU44" s="42">
        <v>0</v>
      </c>
      <c r="CV44" s="42">
        <v>0</v>
      </c>
      <c r="CW44" s="42">
        <v>32000</v>
      </c>
      <c r="CX44" s="42">
        <v>24085.195100000001</v>
      </c>
      <c r="CY44" s="42">
        <v>0</v>
      </c>
      <c r="CZ44" s="42">
        <v>0</v>
      </c>
      <c r="DA44" s="42">
        <v>32000</v>
      </c>
      <c r="DB44" s="42">
        <v>24085.195100000001</v>
      </c>
      <c r="DC44" s="42">
        <v>0</v>
      </c>
      <c r="DD44" s="42">
        <v>0</v>
      </c>
      <c r="DE44" s="42">
        <v>3500</v>
      </c>
      <c r="DF44" s="42">
        <v>3500</v>
      </c>
      <c r="DG44" s="42">
        <v>0</v>
      </c>
      <c r="DH44" s="42">
        <v>0</v>
      </c>
      <c r="DI44" s="42">
        <f t="shared" si="16"/>
        <v>0</v>
      </c>
      <c r="DJ44" s="42">
        <f t="shared" si="17"/>
        <v>0</v>
      </c>
      <c r="DK44" s="42">
        <v>25900</v>
      </c>
      <c r="DL44" s="42">
        <v>19564.028200000001</v>
      </c>
      <c r="DM44" s="42">
        <v>0</v>
      </c>
      <c r="DN44" s="42">
        <v>0</v>
      </c>
      <c r="DO44" s="42">
        <v>25900</v>
      </c>
      <c r="DP44" s="42">
        <v>19564.028200000001</v>
      </c>
    </row>
    <row r="45" spans="1:120">
      <c r="A45" s="40">
        <v>36</v>
      </c>
      <c r="B45" s="22" t="s">
        <v>80</v>
      </c>
      <c r="C45" s="42">
        <f t="shared" si="10"/>
        <v>173247.48060000001</v>
      </c>
      <c r="D45" s="42">
        <f t="shared" si="11"/>
        <v>139763.97169999999</v>
      </c>
      <c r="E45" s="42">
        <f t="shared" si="12"/>
        <v>117262.1</v>
      </c>
      <c r="F45" s="42">
        <f t="shared" si="13"/>
        <v>83859.177100000001</v>
      </c>
      <c r="G45" s="42">
        <f t="shared" si="14"/>
        <v>76235.380600000004</v>
      </c>
      <c r="H45" s="42">
        <f t="shared" si="15"/>
        <v>73250.916599999997</v>
      </c>
      <c r="I45" s="42">
        <v>61290.3</v>
      </c>
      <c r="J45" s="42">
        <v>44065.6564</v>
      </c>
      <c r="K45" s="42">
        <v>2640</v>
      </c>
      <c r="L45" s="42">
        <v>2208</v>
      </c>
      <c r="M45" s="42">
        <v>54390.3</v>
      </c>
      <c r="N45" s="42">
        <v>43188.1414</v>
      </c>
      <c r="O45" s="42">
        <v>1300</v>
      </c>
      <c r="P45" s="42">
        <v>1128</v>
      </c>
      <c r="Q45" s="42">
        <v>6900</v>
      </c>
      <c r="R45" s="42">
        <v>877.51499999999999</v>
      </c>
      <c r="S45" s="42">
        <v>1340</v>
      </c>
      <c r="T45" s="42">
        <v>1080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1429.4</v>
      </c>
      <c r="AD45" s="42">
        <v>1200</v>
      </c>
      <c r="AE45" s="42">
        <v>47479.380599999997</v>
      </c>
      <c r="AF45" s="42">
        <v>46497.565000000002</v>
      </c>
      <c r="AG45" s="42">
        <v>0</v>
      </c>
      <c r="AH45" s="42">
        <v>0</v>
      </c>
      <c r="AI45" s="42">
        <v>1400</v>
      </c>
      <c r="AJ45" s="42">
        <v>1177.6510000000001</v>
      </c>
      <c r="AK45" s="42">
        <v>0</v>
      </c>
      <c r="AL45" s="42">
        <v>0</v>
      </c>
      <c r="AM45" s="42">
        <v>1100</v>
      </c>
      <c r="AN45" s="42">
        <v>530.5</v>
      </c>
      <c r="AO45" s="42">
        <v>1429.4</v>
      </c>
      <c r="AP45" s="42">
        <v>1200</v>
      </c>
      <c r="AQ45" s="42">
        <v>45400.380599999997</v>
      </c>
      <c r="AR45" s="42">
        <v>45291</v>
      </c>
      <c r="AS45" s="42">
        <v>0</v>
      </c>
      <c r="AT45" s="42">
        <v>0</v>
      </c>
      <c r="AU45" s="42">
        <v>-421</v>
      </c>
      <c r="AV45" s="42">
        <v>-501.58600000000001</v>
      </c>
      <c r="AW45" s="42">
        <v>2300</v>
      </c>
      <c r="AX45" s="42">
        <v>1260</v>
      </c>
      <c r="AY45" s="42">
        <v>0</v>
      </c>
      <c r="AZ45" s="42">
        <v>0</v>
      </c>
      <c r="BA45" s="42">
        <v>2300</v>
      </c>
      <c r="BB45" s="42">
        <v>1260</v>
      </c>
      <c r="BC45" s="42">
        <v>0</v>
      </c>
      <c r="BD45" s="42">
        <v>0</v>
      </c>
      <c r="BE45" s="42">
        <v>0</v>
      </c>
      <c r="BF45" s="42">
        <v>0</v>
      </c>
      <c r="BG45" s="42">
        <v>0</v>
      </c>
      <c r="BH45" s="42">
        <v>0</v>
      </c>
      <c r="BI45" s="42">
        <v>7820</v>
      </c>
      <c r="BJ45" s="42">
        <v>788.62270000000001</v>
      </c>
      <c r="BK45" s="42">
        <v>26116</v>
      </c>
      <c r="BL45" s="42">
        <v>24545.351600000002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U45" s="42">
        <v>6900</v>
      </c>
      <c r="BV45" s="42">
        <v>501.36</v>
      </c>
      <c r="BW45" s="42">
        <v>26116</v>
      </c>
      <c r="BX45" s="42">
        <v>24545.351600000002</v>
      </c>
      <c r="BY45" s="42">
        <v>920</v>
      </c>
      <c r="BZ45" s="42">
        <v>287.2627</v>
      </c>
      <c r="CA45" s="42">
        <v>0</v>
      </c>
      <c r="CB45" s="42">
        <v>0</v>
      </c>
      <c r="CC45" s="42">
        <v>0</v>
      </c>
      <c r="CD45" s="42">
        <v>0</v>
      </c>
      <c r="CE45" s="42">
        <v>0</v>
      </c>
      <c r="CF45" s="42">
        <v>0</v>
      </c>
      <c r="CG45" s="42">
        <v>0</v>
      </c>
      <c r="CH45" s="42">
        <v>0</v>
      </c>
      <c r="CI45" s="42">
        <v>0</v>
      </c>
      <c r="CJ45" s="42">
        <v>0</v>
      </c>
      <c r="CK45" s="42">
        <v>21922.400000000001</v>
      </c>
      <c r="CL45" s="42">
        <v>17053.776000000002</v>
      </c>
      <c r="CM45" s="42">
        <v>0</v>
      </c>
      <c r="CN45" s="42">
        <v>0</v>
      </c>
      <c r="CO45" s="42">
        <v>18122.400000000001</v>
      </c>
      <c r="CP45" s="42">
        <v>17053.776000000002</v>
      </c>
      <c r="CQ45" s="42">
        <v>0</v>
      </c>
      <c r="CR45" s="42">
        <v>0</v>
      </c>
      <c r="CS45" s="42">
        <v>17272.400000000001</v>
      </c>
      <c r="CT45" s="42">
        <v>16715.776000000002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2">
        <f t="shared" si="16"/>
        <v>2250</v>
      </c>
      <c r="DJ45" s="42">
        <f t="shared" si="17"/>
        <v>2145</v>
      </c>
      <c r="DK45" s="42">
        <v>22500</v>
      </c>
      <c r="DL45" s="42">
        <v>19491.121999999999</v>
      </c>
      <c r="DM45" s="42">
        <v>0</v>
      </c>
      <c r="DN45" s="42">
        <v>0</v>
      </c>
      <c r="DO45" s="42">
        <v>20250</v>
      </c>
      <c r="DP45" s="42">
        <v>17346.121999999999</v>
      </c>
    </row>
    <row r="46" spans="1:120">
      <c r="A46" s="40">
        <v>37</v>
      </c>
      <c r="B46" s="21" t="s">
        <v>81</v>
      </c>
      <c r="C46" s="42">
        <f t="shared" si="10"/>
        <v>91563.646699999998</v>
      </c>
      <c r="D46" s="42">
        <f t="shared" si="11"/>
        <v>90644.113199999993</v>
      </c>
      <c r="E46" s="42">
        <f t="shared" si="12"/>
        <v>75462</v>
      </c>
      <c r="F46" s="42">
        <f t="shared" si="13"/>
        <v>74542.466499999995</v>
      </c>
      <c r="G46" s="42">
        <f t="shared" si="14"/>
        <v>27968.666699999998</v>
      </c>
      <c r="H46" s="42">
        <f t="shared" si="15"/>
        <v>27405.648300000001</v>
      </c>
      <c r="I46" s="42">
        <v>29691.98</v>
      </c>
      <c r="J46" s="42">
        <v>29425.943899999998</v>
      </c>
      <c r="K46" s="42">
        <v>420</v>
      </c>
      <c r="L46" s="42">
        <v>420</v>
      </c>
      <c r="M46" s="42">
        <v>29641.98</v>
      </c>
      <c r="N46" s="42">
        <v>29375.943899999998</v>
      </c>
      <c r="O46" s="42">
        <v>420</v>
      </c>
      <c r="P46" s="42">
        <v>420</v>
      </c>
      <c r="Q46" s="42">
        <v>50</v>
      </c>
      <c r="R46" s="42">
        <v>50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4250</v>
      </c>
      <c r="AD46" s="42">
        <v>4245.9997999999996</v>
      </c>
      <c r="AE46" s="42">
        <v>18470.919999999998</v>
      </c>
      <c r="AF46" s="42">
        <v>17927.648300000001</v>
      </c>
      <c r="AG46" s="42">
        <v>2830</v>
      </c>
      <c r="AH46" s="42">
        <v>2830</v>
      </c>
      <c r="AI46" s="42">
        <v>17670.919999999998</v>
      </c>
      <c r="AJ46" s="42">
        <v>17481.417300000001</v>
      </c>
      <c r="AK46" s="42">
        <v>0</v>
      </c>
      <c r="AL46" s="42">
        <v>0</v>
      </c>
      <c r="AM46" s="42">
        <v>0</v>
      </c>
      <c r="AN46" s="42">
        <v>0</v>
      </c>
      <c r="AO46" s="42">
        <v>1420</v>
      </c>
      <c r="AP46" s="42">
        <v>1415.9998000000001</v>
      </c>
      <c r="AQ46" s="42">
        <v>800</v>
      </c>
      <c r="AR46" s="42">
        <v>800</v>
      </c>
      <c r="AS46" s="42">
        <v>0</v>
      </c>
      <c r="AT46" s="42">
        <v>0</v>
      </c>
      <c r="AU46" s="42">
        <v>0</v>
      </c>
      <c r="AV46" s="42">
        <v>-353.76900000000001</v>
      </c>
      <c r="AW46" s="42">
        <v>780</v>
      </c>
      <c r="AX46" s="42">
        <v>778.4</v>
      </c>
      <c r="AY46" s="42">
        <v>0</v>
      </c>
      <c r="AZ46" s="42">
        <v>0</v>
      </c>
      <c r="BA46" s="42">
        <v>780</v>
      </c>
      <c r="BB46" s="42">
        <v>778.4</v>
      </c>
      <c r="BC46" s="42">
        <v>0</v>
      </c>
      <c r="BD46" s="42">
        <v>0</v>
      </c>
      <c r="BE46" s="42">
        <v>0</v>
      </c>
      <c r="BF46" s="42">
        <v>0</v>
      </c>
      <c r="BG46" s="42">
        <v>0</v>
      </c>
      <c r="BH46" s="42">
        <v>0</v>
      </c>
      <c r="BI46" s="42">
        <v>1551</v>
      </c>
      <c r="BJ46" s="42">
        <v>1550</v>
      </c>
      <c r="BK46" s="42">
        <v>5500</v>
      </c>
      <c r="BL46" s="42">
        <v>5500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U46" s="42">
        <v>950</v>
      </c>
      <c r="BV46" s="42">
        <v>950</v>
      </c>
      <c r="BW46" s="42">
        <v>5500</v>
      </c>
      <c r="BX46" s="42">
        <v>5500</v>
      </c>
      <c r="BY46" s="42">
        <v>601</v>
      </c>
      <c r="BZ46" s="42">
        <v>600</v>
      </c>
      <c r="CA46" s="42">
        <v>0</v>
      </c>
      <c r="CB46" s="42">
        <v>0</v>
      </c>
      <c r="CC46" s="42">
        <v>0</v>
      </c>
      <c r="CD46" s="42">
        <v>0</v>
      </c>
      <c r="CE46" s="42">
        <v>0</v>
      </c>
      <c r="CF46" s="42">
        <v>0</v>
      </c>
      <c r="CG46" s="42">
        <v>0</v>
      </c>
      <c r="CH46" s="42">
        <v>0</v>
      </c>
      <c r="CI46" s="42">
        <v>0</v>
      </c>
      <c r="CJ46" s="42">
        <v>0</v>
      </c>
      <c r="CK46" s="42">
        <v>5100</v>
      </c>
      <c r="CL46" s="42">
        <v>5020.4368999999997</v>
      </c>
      <c r="CM46" s="42">
        <v>0</v>
      </c>
      <c r="CN46" s="42">
        <v>0</v>
      </c>
      <c r="CO46" s="42">
        <v>5100</v>
      </c>
      <c r="CP46" s="42">
        <v>5020.4368999999997</v>
      </c>
      <c r="CQ46" s="42">
        <v>0</v>
      </c>
      <c r="CR46" s="42">
        <v>0</v>
      </c>
      <c r="CS46" s="42">
        <v>5100</v>
      </c>
      <c r="CT46" s="42">
        <v>5020.4368999999997</v>
      </c>
      <c r="CU46" s="42">
        <v>0</v>
      </c>
      <c r="CV46" s="42">
        <v>0</v>
      </c>
      <c r="CW46" s="42">
        <v>21540</v>
      </c>
      <c r="CX46" s="42">
        <v>21535.684300000001</v>
      </c>
      <c r="CY46" s="42">
        <v>3577.7467000000001</v>
      </c>
      <c r="CZ46" s="42">
        <v>3558</v>
      </c>
      <c r="DA46" s="42">
        <v>21540</v>
      </c>
      <c r="DB46" s="42">
        <v>21535.684300000001</v>
      </c>
      <c r="DC46" s="42">
        <v>3577.7467000000001</v>
      </c>
      <c r="DD46" s="42">
        <v>3558</v>
      </c>
      <c r="DE46" s="42">
        <v>682</v>
      </c>
      <c r="DF46" s="42">
        <v>682</v>
      </c>
      <c r="DG46" s="42">
        <v>0</v>
      </c>
      <c r="DH46" s="42">
        <v>0</v>
      </c>
      <c r="DI46" s="42">
        <f t="shared" si="16"/>
        <v>0</v>
      </c>
      <c r="DJ46" s="42">
        <f t="shared" si="17"/>
        <v>0</v>
      </c>
      <c r="DK46" s="42">
        <v>11867.02</v>
      </c>
      <c r="DL46" s="42">
        <v>11304.0016</v>
      </c>
      <c r="DM46" s="42">
        <v>0</v>
      </c>
      <c r="DN46" s="42">
        <v>0</v>
      </c>
      <c r="DO46" s="42">
        <v>11867.02</v>
      </c>
      <c r="DP46" s="42">
        <v>11304.0016</v>
      </c>
    </row>
    <row r="47" spans="1:120">
      <c r="A47" s="40">
        <v>38</v>
      </c>
      <c r="B47" s="21" t="s">
        <v>82</v>
      </c>
      <c r="C47" s="42">
        <f t="shared" si="10"/>
        <v>554129.95779999997</v>
      </c>
      <c r="D47" s="42">
        <f t="shared" si="11"/>
        <v>449807.80349999992</v>
      </c>
      <c r="E47" s="42">
        <f t="shared" si="12"/>
        <v>213086</v>
      </c>
      <c r="F47" s="42">
        <f t="shared" si="13"/>
        <v>115822.7775</v>
      </c>
      <c r="G47" s="42">
        <f t="shared" si="14"/>
        <v>382043.95779999997</v>
      </c>
      <c r="H47" s="42">
        <f t="shared" si="15"/>
        <v>361933.78399999999</v>
      </c>
      <c r="I47" s="42">
        <v>61358</v>
      </c>
      <c r="J47" s="42">
        <v>34977.784500000002</v>
      </c>
      <c r="K47" s="42">
        <v>2904.4578000000001</v>
      </c>
      <c r="L47" s="42">
        <v>1518.5840000000001</v>
      </c>
      <c r="M47" s="42">
        <v>58758</v>
      </c>
      <c r="N47" s="42">
        <v>34837.784500000002</v>
      </c>
      <c r="O47" s="42">
        <v>2904.4578000000001</v>
      </c>
      <c r="P47" s="42">
        <v>1518.5840000000001</v>
      </c>
      <c r="Q47" s="42">
        <v>2600</v>
      </c>
      <c r="R47" s="42">
        <v>140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43100</v>
      </c>
      <c r="AD47" s="42">
        <v>13043.911</v>
      </c>
      <c r="AE47" s="42">
        <v>329348.2</v>
      </c>
      <c r="AF47" s="42">
        <v>319617.91159999999</v>
      </c>
      <c r="AG47" s="42">
        <v>35600</v>
      </c>
      <c r="AH47" s="42">
        <v>12600</v>
      </c>
      <c r="AI47" s="42">
        <v>16200</v>
      </c>
      <c r="AJ47" s="42">
        <v>14167.638999999999</v>
      </c>
      <c r="AK47" s="42">
        <v>500</v>
      </c>
      <c r="AL47" s="42">
        <v>0</v>
      </c>
      <c r="AM47" s="42">
        <v>13913</v>
      </c>
      <c r="AN47" s="42">
        <v>13831.178599999999</v>
      </c>
      <c r="AO47" s="42">
        <v>7000</v>
      </c>
      <c r="AP47" s="42">
        <v>443.911</v>
      </c>
      <c r="AQ47" s="42">
        <v>299235.20000000001</v>
      </c>
      <c r="AR47" s="42">
        <v>292206.40000000002</v>
      </c>
      <c r="AS47" s="42">
        <v>0</v>
      </c>
      <c r="AT47" s="42">
        <v>0</v>
      </c>
      <c r="AU47" s="42">
        <v>0</v>
      </c>
      <c r="AV47" s="42">
        <v>-587.30600000000004</v>
      </c>
      <c r="AW47" s="42">
        <v>2780</v>
      </c>
      <c r="AX47" s="42">
        <v>1494.6</v>
      </c>
      <c r="AY47" s="42">
        <v>0</v>
      </c>
      <c r="AZ47" s="42">
        <v>0</v>
      </c>
      <c r="BA47" s="42">
        <v>2780</v>
      </c>
      <c r="BB47" s="42">
        <v>1494.6</v>
      </c>
      <c r="BC47" s="42">
        <v>0</v>
      </c>
      <c r="BD47" s="42">
        <v>0</v>
      </c>
      <c r="BE47" s="42">
        <v>0</v>
      </c>
      <c r="BF47" s="42">
        <v>0</v>
      </c>
      <c r="BG47" s="42">
        <v>0</v>
      </c>
      <c r="BH47" s="42">
        <v>0</v>
      </c>
      <c r="BI47" s="42">
        <v>7200</v>
      </c>
      <c r="BJ47" s="42">
        <v>4371.2089999999998</v>
      </c>
      <c r="BK47" s="42">
        <v>49791.3</v>
      </c>
      <c r="BL47" s="42">
        <v>40797.288399999998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U47" s="42">
        <v>1900</v>
      </c>
      <c r="BV47" s="42">
        <v>370.5</v>
      </c>
      <c r="BW47" s="42">
        <v>19314</v>
      </c>
      <c r="BX47" s="42">
        <v>17026.078399999999</v>
      </c>
      <c r="BY47" s="42">
        <v>5300</v>
      </c>
      <c r="BZ47" s="42">
        <v>4000.7089999999998</v>
      </c>
      <c r="CA47" s="42">
        <v>30477.3</v>
      </c>
      <c r="CB47" s="42">
        <v>23771.21</v>
      </c>
      <c r="CC47" s="42">
        <v>0</v>
      </c>
      <c r="CD47" s="42">
        <v>0</v>
      </c>
      <c r="CE47" s="42">
        <v>0</v>
      </c>
      <c r="CF47" s="42">
        <v>0</v>
      </c>
      <c r="CG47" s="42">
        <v>0</v>
      </c>
      <c r="CH47" s="42">
        <v>0</v>
      </c>
      <c r="CI47" s="42">
        <v>0</v>
      </c>
      <c r="CJ47" s="42">
        <v>0</v>
      </c>
      <c r="CK47" s="42">
        <v>14548</v>
      </c>
      <c r="CL47" s="42">
        <v>5729.5150000000003</v>
      </c>
      <c r="CM47" s="42">
        <v>0</v>
      </c>
      <c r="CN47" s="42">
        <v>0</v>
      </c>
      <c r="CO47" s="42">
        <v>12848</v>
      </c>
      <c r="CP47" s="42">
        <v>5729.5150000000003</v>
      </c>
      <c r="CQ47" s="42">
        <v>0</v>
      </c>
      <c r="CR47" s="42">
        <v>0</v>
      </c>
      <c r="CS47" s="42">
        <v>12848</v>
      </c>
      <c r="CT47" s="42">
        <v>5729.5150000000003</v>
      </c>
      <c r="CU47" s="42">
        <v>0</v>
      </c>
      <c r="CV47" s="42">
        <v>0</v>
      </c>
      <c r="CW47" s="42">
        <v>40000</v>
      </c>
      <c r="CX47" s="42">
        <v>27250</v>
      </c>
      <c r="CY47" s="42">
        <v>0</v>
      </c>
      <c r="CZ47" s="42">
        <v>0</v>
      </c>
      <c r="DA47" s="42">
        <v>40000</v>
      </c>
      <c r="DB47" s="42">
        <v>27250</v>
      </c>
      <c r="DC47" s="42">
        <v>0</v>
      </c>
      <c r="DD47" s="42">
        <v>0</v>
      </c>
      <c r="DE47" s="42">
        <v>1500</v>
      </c>
      <c r="DF47" s="42">
        <v>0</v>
      </c>
      <c r="DG47" s="42">
        <v>0</v>
      </c>
      <c r="DH47" s="42">
        <v>0</v>
      </c>
      <c r="DI47" s="42">
        <f t="shared" si="16"/>
        <v>1600</v>
      </c>
      <c r="DJ47" s="42">
        <f t="shared" si="17"/>
        <v>1007</v>
      </c>
      <c r="DK47" s="42">
        <v>42600</v>
      </c>
      <c r="DL47" s="42">
        <v>28955.758000000002</v>
      </c>
      <c r="DM47" s="42">
        <v>0</v>
      </c>
      <c r="DN47" s="42">
        <v>0</v>
      </c>
      <c r="DO47" s="42">
        <v>41000</v>
      </c>
      <c r="DP47" s="42">
        <v>27948.758000000002</v>
      </c>
    </row>
    <row r="48" spans="1:120">
      <c r="A48" s="40">
        <v>39</v>
      </c>
      <c r="B48" s="21" t="s">
        <v>83</v>
      </c>
      <c r="C48" s="42">
        <f t="shared" si="10"/>
        <v>242968.60849999997</v>
      </c>
      <c r="D48" s="42">
        <f t="shared" si="11"/>
        <v>211084.84839999996</v>
      </c>
      <c r="E48" s="42">
        <f t="shared" si="12"/>
        <v>166226.79999999999</v>
      </c>
      <c r="F48" s="42">
        <f t="shared" si="13"/>
        <v>138790.51239999998</v>
      </c>
      <c r="G48" s="42">
        <f t="shared" si="14"/>
        <v>105140.0085</v>
      </c>
      <c r="H48" s="42">
        <f t="shared" si="15"/>
        <v>96548.672000000006</v>
      </c>
      <c r="I48" s="42">
        <v>41406</v>
      </c>
      <c r="J48" s="42">
        <v>36567.078999999998</v>
      </c>
      <c r="K48" s="42">
        <v>1040</v>
      </c>
      <c r="L48" s="42">
        <v>298</v>
      </c>
      <c r="M48" s="42">
        <v>39066</v>
      </c>
      <c r="N48" s="42">
        <v>35515.349000000002</v>
      </c>
      <c r="O48" s="42">
        <v>560</v>
      </c>
      <c r="P48" s="42">
        <v>298</v>
      </c>
      <c r="Q48" s="42">
        <v>1840</v>
      </c>
      <c r="R48" s="42">
        <v>806.93</v>
      </c>
      <c r="S48" s="42">
        <v>480</v>
      </c>
      <c r="T48" s="42">
        <v>0</v>
      </c>
      <c r="U48" s="42">
        <v>500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23504.3</v>
      </c>
      <c r="AD48" s="42">
        <v>19636.89</v>
      </c>
      <c r="AE48" s="42">
        <v>79442.308499999999</v>
      </c>
      <c r="AF48" s="42">
        <v>73801.812000000005</v>
      </c>
      <c r="AG48" s="42">
        <v>16104.3</v>
      </c>
      <c r="AH48" s="42">
        <v>15024.3</v>
      </c>
      <c r="AI48" s="42">
        <v>22062</v>
      </c>
      <c r="AJ48" s="42">
        <v>18797.844000000001</v>
      </c>
      <c r="AK48" s="42">
        <v>0</v>
      </c>
      <c r="AL48" s="42">
        <v>0</v>
      </c>
      <c r="AM48" s="42">
        <v>0</v>
      </c>
      <c r="AN48" s="42">
        <v>0</v>
      </c>
      <c r="AO48" s="42">
        <v>7400</v>
      </c>
      <c r="AP48" s="42">
        <v>4612.59</v>
      </c>
      <c r="AQ48" s="42">
        <v>57380.308499999999</v>
      </c>
      <c r="AR48" s="42">
        <v>57306.667999999998</v>
      </c>
      <c r="AS48" s="42">
        <v>0</v>
      </c>
      <c r="AT48" s="42">
        <v>0</v>
      </c>
      <c r="AU48" s="42">
        <v>0</v>
      </c>
      <c r="AV48" s="42">
        <v>-2302.6999999999998</v>
      </c>
      <c r="AW48" s="42">
        <v>3072</v>
      </c>
      <c r="AX48" s="42">
        <v>860.6</v>
      </c>
      <c r="AY48" s="42">
        <v>0</v>
      </c>
      <c r="AZ48" s="42">
        <v>0</v>
      </c>
      <c r="BA48" s="42">
        <v>3072</v>
      </c>
      <c r="BB48" s="42">
        <v>860.6</v>
      </c>
      <c r="BC48" s="42">
        <v>0</v>
      </c>
      <c r="BD48" s="42">
        <v>0</v>
      </c>
      <c r="BE48" s="42">
        <v>0</v>
      </c>
      <c r="BF48" s="42">
        <v>0</v>
      </c>
      <c r="BG48" s="42">
        <v>0</v>
      </c>
      <c r="BH48" s="42">
        <v>0</v>
      </c>
      <c r="BI48" s="42">
        <v>21822</v>
      </c>
      <c r="BJ48" s="42">
        <v>18064.807700000001</v>
      </c>
      <c r="BK48" s="42">
        <v>24257.7</v>
      </c>
      <c r="BL48" s="42">
        <v>22048.86</v>
      </c>
      <c r="BM48" s="42">
        <v>0</v>
      </c>
      <c r="BN48" s="42">
        <v>0</v>
      </c>
      <c r="BO48" s="42">
        <v>0</v>
      </c>
      <c r="BP48" s="42">
        <v>0</v>
      </c>
      <c r="BQ48" s="42">
        <v>0</v>
      </c>
      <c r="BR48" s="42">
        <v>0</v>
      </c>
      <c r="BS48" s="42">
        <v>0</v>
      </c>
      <c r="BT48" s="42">
        <v>0</v>
      </c>
      <c r="BU48" s="42">
        <v>15660</v>
      </c>
      <c r="BV48" s="42">
        <v>15535.3</v>
      </c>
      <c r="BW48" s="42">
        <v>24257.7</v>
      </c>
      <c r="BX48" s="42">
        <v>22048.86</v>
      </c>
      <c r="BY48" s="42">
        <v>6162</v>
      </c>
      <c r="BZ48" s="42">
        <v>2529.5077000000001</v>
      </c>
      <c r="CA48" s="42">
        <v>0</v>
      </c>
      <c r="CB48" s="42">
        <v>0</v>
      </c>
      <c r="CC48" s="42">
        <v>0</v>
      </c>
      <c r="CD48" s="42">
        <v>0</v>
      </c>
      <c r="CE48" s="42">
        <v>0</v>
      </c>
      <c r="CF48" s="42">
        <v>0</v>
      </c>
      <c r="CG48" s="42">
        <v>0</v>
      </c>
      <c r="CH48" s="42">
        <v>0</v>
      </c>
      <c r="CI48" s="42">
        <v>0</v>
      </c>
      <c r="CJ48" s="42">
        <v>0</v>
      </c>
      <c r="CK48" s="42">
        <v>8730</v>
      </c>
      <c r="CL48" s="42">
        <v>8111.5506999999998</v>
      </c>
      <c r="CM48" s="42">
        <v>400</v>
      </c>
      <c r="CN48" s="42">
        <v>400</v>
      </c>
      <c r="CO48" s="42">
        <v>8730</v>
      </c>
      <c r="CP48" s="42">
        <v>8111.5506999999998</v>
      </c>
      <c r="CQ48" s="42">
        <v>400</v>
      </c>
      <c r="CR48" s="42">
        <v>400</v>
      </c>
      <c r="CS48" s="42">
        <v>8730</v>
      </c>
      <c r="CT48" s="42">
        <v>8111.5506999999998</v>
      </c>
      <c r="CU48" s="42">
        <v>400</v>
      </c>
      <c r="CV48" s="42">
        <v>400</v>
      </c>
      <c r="CW48" s="42">
        <v>30607.5</v>
      </c>
      <c r="CX48" s="42">
        <v>27955.249</v>
      </c>
      <c r="CY48" s="42">
        <v>0</v>
      </c>
      <c r="CZ48" s="42">
        <v>0</v>
      </c>
      <c r="DA48" s="42">
        <v>27200</v>
      </c>
      <c r="DB48" s="42">
        <v>24941.387999999999</v>
      </c>
      <c r="DC48" s="42">
        <v>0</v>
      </c>
      <c r="DD48" s="42">
        <v>0</v>
      </c>
      <c r="DE48" s="42">
        <v>3340</v>
      </c>
      <c r="DF48" s="42">
        <v>3340</v>
      </c>
      <c r="DG48" s="42">
        <v>0</v>
      </c>
      <c r="DH48" s="42">
        <v>0</v>
      </c>
      <c r="DI48" s="42">
        <f t="shared" si="16"/>
        <v>4846.7999999999993</v>
      </c>
      <c r="DJ48" s="42">
        <f t="shared" si="17"/>
        <v>0</v>
      </c>
      <c r="DK48" s="42">
        <v>33245</v>
      </c>
      <c r="DL48" s="42">
        <v>24254.335999999999</v>
      </c>
      <c r="DM48" s="42">
        <v>0</v>
      </c>
      <c r="DN48" s="42">
        <v>0</v>
      </c>
      <c r="DO48" s="42">
        <v>28398.2</v>
      </c>
      <c r="DP48" s="42">
        <v>24254.335999999999</v>
      </c>
    </row>
    <row r="49" spans="1:120">
      <c r="A49" s="40">
        <v>40</v>
      </c>
      <c r="B49" s="21" t="s">
        <v>84</v>
      </c>
      <c r="C49" s="42">
        <f t="shared" si="10"/>
        <v>562522.11300000001</v>
      </c>
      <c r="D49" s="42">
        <f t="shared" si="11"/>
        <v>403589.37650000001</v>
      </c>
      <c r="E49" s="42">
        <f t="shared" si="12"/>
        <v>226783</v>
      </c>
      <c r="F49" s="42">
        <f t="shared" si="13"/>
        <v>141073.9235</v>
      </c>
      <c r="G49" s="42">
        <f t="shared" si="14"/>
        <v>360815.11300000001</v>
      </c>
      <c r="H49" s="42">
        <f t="shared" si="15"/>
        <v>283191.45299999998</v>
      </c>
      <c r="I49" s="42">
        <v>58253</v>
      </c>
      <c r="J49" s="42">
        <v>42226.871200000001</v>
      </c>
      <c r="K49" s="42">
        <v>6300</v>
      </c>
      <c r="L49" s="42">
        <v>2887.28</v>
      </c>
      <c r="M49" s="42">
        <v>49360</v>
      </c>
      <c r="N49" s="42">
        <v>39981.2212</v>
      </c>
      <c r="O49" s="42">
        <v>6300</v>
      </c>
      <c r="P49" s="42">
        <v>2887.28</v>
      </c>
      <c r="Q49" s="42">
        <v>8893</v>
      </c>
      <c r="R49" s="42">
        <v>2245.65</v>
      </c>
      <c r="S49" s="42">
        <v>0</v>
      </c>
      <c r="T49" s="42">
        <v>0</v>
      </c>
      <c r="U49" s="42">
        <v>700</v>
      </c>
      <c r="V49" s="42">
        <v>388.2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38000</v>
      </c>
      <c r="AD49" s="42">
        <v>11014.558300000001</v>
      </c>
      <c r="AE49" s="42">
        <v>298742.71299999999</v>
      </c>
      <c r="AF49" s="42">
        <v>225185.212</v>
      </c>
      <c r="AG49" s="42">
        <v>22100</v>
      </c>
      <c r="AH49" s="42">
        <v>6000.8082999999997</v>
      </c>
      <c r="AI49" s="42">
        <v>36543</v>
      </c>
      <c r="AJ49" s="42">
        <v>36504.639999999999</v>
      </c>
      <c r="AK49" s="42">
        <v>0</v>
      </c>
      <c r="AL49" s="42">
        <v>0</v>
      </c>
      <c r="AM49" s="42">
        <v>0</v>
      </c>
      <c r="AN49" s="42">
        <v>0</v>
      </c>
      <c r="AO49" s="42">
        <v>15900</v>
      </c>
      <c r="AP49" s="42">
        <v>5013.75</v>
      </c>
      <c r="AQ49" s="42">
        <v>262199.71299999999</v>
      </c>
      <c r="AR49" s="42">
        <v>189452.372</v>
      </c>
      <c r="AS49" s="42">
        <v>0</v>
      </c>
      <c r="AT49" s="42">
        <v>0</v>
      </c>
      <c r="AU49" s="42">
        <v>0</v>
      </c>
      <c r="AV49" s="42">
        <v>-771.8</v>
      </c>
      <c r="AW49" s="42">
        <v>11454</v>
      </c>
      <c r="AX49" s="42">
        <v>1866.95</v>
      </c>
      <c r="AY49" s="42">
        <v>0</v>
      </c>
      <c r="AZ49" s="42">
        <v>0</v>
      </c>
      <c r="BA49" s="42">
        <v>4200</v>
      </c>
      <c r="BB49" s="42">
        <v>980</v>
      </c>
      <c r="BC49" s="42">
        <v>0</v>
      </c>
      <c r="BD49" s="42">
        <v>0</v>
      </c>
      <c r="BE49" s="42">
        <v>3754</v>
      </c>
      <c r="BF49" s="42">
        <v>886.95</v>
      </c>
      <c r="BG49" s="42">
        <v>0</v>
      </c>
      <c r="BH49" s="42">
        <v>0</v>
      </c>
      <c r="BI49" s="42">
        <v>24048</v>
      </c>
      <c r="BJ49" s="42">
        <v>13207.54</v>
      </c>
      <c r="BK49" s="42">
        <v>54772.4</v>
      </c>
      <c r="BL49" s="42">
        <v>54418.461000000003</v>
      </c>
      <c r="BM49" s="42">
        <v>0</v>
      </c>
      <c r="BN49" s="42">
        <v>0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U49" s="42">
        <v>3848</v>
      </c>
      <c r="BV49" s="42">
        <v>1176.5</v>
      </c>
      <c r="BW49" s="42">
        <v>27589</v>
      </c>
      <c r="BX49" s="42">
        <v>27375.81</v>
      </c>
      <c r="BY49" s="42">
        <v>20200</v>
      </c>
      <c r="BZ49" s="42">
        <v>12031.04</v>
      </c>
      <c r="CA49" s="42">
        <v>27183.4</v>
      </c>
      <c r="CB49" s="42">
        <v>27042.651000000002</v>
      </c>
      <c r="CC49" s="42">
        <v>0</v>
      </c>
      <c r="CD49" s="42">
        <v>0</v>
      </c>
      <c r="CE49" s="42">
        <v>0</v>
      </c>
      <c r="CF49" s="42">
        <v>0</v>
      </c>
      <c r="CG49" s="42">
        <v>0</v>
      </c>
      <c r="CH49" s="42">
        <v>0</v>
      </c>
      <c r="CI49" s="42">
        <v>0</v>
      </c>
      <c r="CJ49" s="42">
        <v>0</v>
      </c>
      <c r="CK49" s="42">
        <v>9352</v>
      </c>
      <c r="CL49" s="42">
        <v>6964.2929999999997</v>
      </c>
      <c r="CM49" s="42">
        <v>1000</v>
      </c>
      <c r="CN49" s="42">
        <v>700.5</v>
      </c>
      <c r="CO49" s="42">
        <v>8050</v>
      </c>
      <c r="CP49" s="42">
        <v>6214.3580000000002</v>
      </c>
      <c r="CQ49" s="42">
        <v>0</v>
      </c>
      <c r="CR49" s="42">
        <v>0</v>
      </c>
      <c r="CS49" s="42">
        <v>0</v>
      </c>
      <c r="CT49" s="42">
        <v>0</v>
      </c>
      <c r="CU49" s="42">
        <v>0</v>
      </c>
      <c r="CV49" s="42">
        <v>0</v>
      </c>
      <c r="CW49" s="42">
        <v>45000</v>
      </c>
      <c r="CX49" s="42">
        <v>42389.510999999999</v>
      </c>
      <c r="CY49" s="42">
        <v>0</v>
      </c>
      <c r="CZ49" s="42">
        <v>0</v>
      </c>
      <c r="DA49" s="42">
        <v>24000</v>
      </c>
      <c r="DB49" s="42">
        <v>22935</v>
      </c>
      <c r="DC49" s="42">
        <v>0</v>
      </c>
      <c r="DD49" s="42">
        <v>0</v>
      </c>
      <c r="DE49" s="42">
        <v>4000</v>
      </c>
      <c r="DF49" s="42">
        <v>2340</v>
      </c>
      <c r="DG49" s="42">
        <v>0</v>
      </c>
      <c r="DH49" s="42">
        <v>0</v>
      </c>
      <c r="DI49" s="42">
        <f t="shared" si="16"/>
        <v>10900</v>
      </c>
      <c r="DJ49" s="42">
        <f t="shared" si="17"/>
        <v>0</v>
      </c>
      <c r="DK49" s="42">
        <v>35976</v>
      </c>
      <c r="DL49" s="42">
        <v>20676</v>
      </c>
      <c r="DM49" s="42">
        <v>0</v>
      </c>
      <c r="DN49" s="42">
        <v>0</v>
      </c>
      <c r="DO49" s="42">
        <v>25076</v>
      </c>
      <c r="DP49" s="42">
        <v>20676</v>
      </c>
    </row>
    <row r="50" spans="1:120">
      <c r="A50" s="40">
        <v>41</v>
      </c>
      <c r="B50" s="21" t="s">
        <v>85</v>
      </c>
      <c r="C50" s="42">
        <f t="shared" si="10"/>
        <v>207991.62640000001</v>
      </c>
      <c r="D50" s="42">
        <f t="shared" si="11"/>
        <v>161799.56770000001</v>
      </c>
      <c r="E50" s="42">
        <f t="shared" si="12"/>
        <v>130082.90000000001</v>
      </c>
      <c r="F50" s="42">
        <f t="shared" si="13"/>
        <v>85165.002699999997</v>
      </c>
      <c r="G50" s="42">
        <f t="shared" si="14"/>
        <v>100688.72639999999</v>
      </c>
      <c r="H50" s="42">
        <f t="shared" si="15"/>
        <v>99414.565000000002</v>
      </c>
      <c r="I50" s="42">
        <v>41250</v>
      </c>
      <c r="J50" s="42">
        <v>35238.448199999999</v>
      </c>
      <c r="K50" s="42">
        <v>0</v>
      </c>
      <c r="L50" s="42">
        <v>0</v>
      </c>
      <c r="M50" s="42">
        <v>40750</v>
      </c>
      <c r="N50" s="42">
        <v>35208.448199999999</v>
      </c>
      <c r="O50" s="42">
        <v>0</v>
      </c>
      <c r="P50" s="42">
        <v>0</v>
      </c>
      <c r="Q50" s="42">
        <v>500</v>
      </c>
      <c r="R50" s="42">
        <v>30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28150</v>
      </c>
      <c r="AD50" s="42">
        <v>10000</v>
      </c>
      <c r="AE50" s="42">
        <v>48681.805</v>
      </c>
      <c r="AF50" s="42">
        <v>47765.065000000002</v>
      </c>
      <c r="AG50" s="42">
        <v>12400</v>
      </c>
      <c r="AH50" s="42">
        <v>10000</v>
      </c>
      <c r="AI50" s="42">
        <v>7484.6</v>
      </c>
      <c r="AJ50" s="42">
        <v>7080</v>
      </c>
      <c r="AK50" s="42">
        <v>0</v>
      </c>
      <c r="AL50" s="42">
        <v>0</v>
      </c>
      <c r="AM50" s="42">
        <v>0</v>
      </c>
      <c r="AN50" s="42">
        <v>0</v>
      </c>
      <c r="AO50" s="42">
        <v>15750</v>
      </c>
      <c r="AP50" s="42">
        <v>0</v>
      </c>
      <c r="AQ50" s="42">
        <v>41197.205000000002</v>
      </c>
      <c r="AR50" s="42">
        <v>41172.205000000002</v>
      </c>
      <c r="AS50" s="42">
        <v>0</v>
      </c>
      <c r="AT50" s="42">
        <v>0</v>
      </c>
      <c r="AU50" s="42">
        <v>0</v>
      </c>
      <c r="AV50" s="42">
        <v>-487.14</v>
      </c>
      <c r="AW50" s="42">
        <v>2797.6</v>
      </c>
      <c r="AX50" s="42">
        <v>2520</v>
      </c>
      <c r="AY50" s="42">
        <v>0</v>
      </c>
      <c r="AZ50" s="42">
        <v>0</v>
      </c>
      <c r="BA50" s="42">
        <v>2797.6</v>
      </c>
      <c r="BB50" s="42">
        <v>2520</v>
      </c>
      <c r="BC50" s="42">
        <v>0</v>
      </c>
      <c r="BD50" s="42">
        <v>0</v>
      </c>
      <c r="BE50" s="42">
        <v>0</v>
      </c>
      <c r="BF50" s="42">
        <v>0</v>
      </c>
      <c r="BG50" s="42">
        <v>0</v>
      </c>
      <c r="BH50" s="42">
        <v>0</v>
      </c>
      <c r="BI50" s="42">
        <v>19885.3</v>
      </c>
      <c r="BJ50" s="42">
        <v>2303.4205999999999</v>
      </c>
      <c r="BK50" s="42">
        <v>10115</v>
      </c>
      <c r="BL50" s="42">
        <v>10115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U50" s="42">
        <v>16911.3</v>
      </c>
      <c r="BV50" s="42">
        <v>1720</v>
      </c>
      <c r="BW50" s="42">
        <v>420</v>
      </c>
      <c r="BX50" s="42">
        <v>420</v>
      </c>
      <c r="BY50" s="42">
        <v>2974</v>
      </c>
      <c r="BZ50" s="42">
        <v>583.42060000000004</v>
      </c>
      <c r="CA50" s="42">
        <v>9695</v>
      </c>
      <c r="CB50" s="42">
        <v>9695</v>
      </c>
      <c r="CC50" s="42">
        <v>0</v>
      </c>
      <c r="CD50" s="42">
        <v>0</v>
      </c>
      <c r="CE50" s="42">
        <v>0</v>
      </c>
      <c r="CF50" s="42">
        <v>0</v>
      </c>
      <c r="CG50" s="42">
        <v>0</v>
      </c>
      <c r="CH50" s="42">
        <v>0</v>
      </c>
      <c r="CI50" s="42">
        <v>0</v>
      </c>
      <c r="CJ50" s="42">
        <v>0</v>
      </c>
      <c r="CK50" s="42">
        <v>12050</v>
      </c>
      <c r="CL50" s="42">
        <v>9828.1339000000007</v>
      </c>
      <c r="CM50" s="42">
        <v>11570</v>
      </c>
      <c r="CN50" s="42">
        <v>11339.5</v>
      </c>
      <c r="CO50" s="42">
        <v>12050</v>
      </c>
      <c r="CP50" s="42">
        <v>9828.1339000000007</v>
      </c>
      <c r="CQ50" s="42">
        <v>11570</v>
      </c>
      <c r="CR50" s="42">
        <v>11339.5</v>
      </c>
      <c r="CS50" s="42">
        <v>11050</v>
      </c>
      <c r="CT50" s="42">
        <v>9193.1339000000007</v>
      </c>
      <c r="CU50" s="42">
        <v>11570</v>
      </c>
      <c r="CV50" s="42">
        <v>11339.5</v>
      </c>
      <c r="CW50" s="42">
        <v>250</v>
      </c>
      <c r="CX50" s="42">
        <v>0</v>
      </c>
      <c r="CY50" s="42">
        <v>30321.921399999999</v>
      </c>
      <c r="CZ50" s="42">
        <v>30195</v>
      </c>
      <c r="DA50" s="42">
        <v>250</v>
      </c>
      <c r="DB50" s="42">
        <v>0</v>
      </c>
      <c r="DC50" s="42">
        <v>30321.921399999999</v>
      </c>
      <c r="DD50" s="42">
        <v>30195</v>
      </c>
      <c r="DE50" s="42">
        <v>0</v>
      </c>
      <c r="DF50" s="42">
        <v>0</v>
      </c>
      <c r="DG50" s="42">
        <v>0</v>
      </c>
      <c r="DH50" s="42">
        <v>0</v>
      </c>
      <c r="DI50" s="42">
        <f t="shared" si="16"/>
        <v>2920</v>
      </c>
      <c r="DJ50" s="42">
        <f t="shared" si="17"/>
        <v>2495</v>
      </c>
      <c r="DK50" s="42">
        <v>25700</v>
      </c>
      <c r="DL50" s="42">
        <v>25275</v>
      </c>
      <c r="DM50" s="42">
        <v>0</v>
      </c>
      <c r="DN50" s="42">
        <v>0</v>
      </c>
      <c r="DO50" s="42">
        <v>22780</v>
      </c>
      <c r="DP50" s="42">
        <v>22780</v>
      </c>
    </row>
    <row r="51" spans="1:120">
      <c r="A51" s="40">
        <v>42</v>
      </c>
      <c r="B51" s="21" t="s">
        <v>86</v>
      </c>
      <c r="C51" s="42">
        <f t="shared" si="10"/>
        <v>191970.23300000001</v>
      </c>
      <c r="D51" s="42">
        <f t="shared" si="11"/>
        <v>178063.53090000001</v>
      </c>
      <c r="E51" s="42">
        <f t="shared" si="12"/>
        <v>136324.1</v>
      </c>
      <c r="F51" s="42">
        <f t="shared" si="13"/>
        <v>123496.64750000001</v>
      </c>
      <c r="G51" s="42">
        <f t="shared" si="14"/>
        <v>69353.332999999999</v>
      </c>
      <c r="H51" s="42">
        <f t="shared" si="15"/>
        <v>68273.883400000006</v>
      </c>
      <c r="I51" s="42">
        <v>47200.4</v>
      </c>
      <c r="J51" s="42">
        <v>44118.207399999999</v>
      </c>
      <c r="K51" s="42">
        <v>800</v>
      </c>
      <c r="L51" s="42">
        <v>794</v>
      </c>
      <c r="M51" s="42">
        <v>45897.4</v>
      </c>
      <c r="N51" s="42">
        <v>43900.207399999999</v>
      </c>
      <c r="O51" s="42">
        <v>800</v>
      </c>
      <c r="P51" s="42">
        <v>794</v>
      </c>
      <c r="Q51" s="42">
        <v>1303</v>
      </c>
      <c r="R51" s="42">
        <v>218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17300</v>
      </c>
      <c r="AD51" s="42">
        <v>15434.02</v>
      </c>
      <c r="AE51" s="42">
        <v>24028.133000000002</v>
      </c>
      <c r="AF51" s="42">
        <v>23596.768</v>
      </c>
      <c r="AG51" s="42">
        <v>12800</v>
      </c>
      <c r="AH51" s="42">
        <v>12529.82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4500</v>
      </c>
      <c r="AP51" s="42">
        <v>2904.2</v>
      </c>
      <c r="AQ51" s="42">
        <v>24028.133000000002</v>
      </c>
      <c r="AR51" s="42">
        <v>23928</v>
      </c>
      <c r="AS51" s="42">
        <v>0</v>
      </c>
      <c r="AT51" s="42">
        <v>0</v>
      </c>
      <c r="AU51" s="42">
        <v>0</v>
      </c>
      <c r="AV51" s="42">
        <v>-331.23200000000003</v>
      </c>
      <c r="AW51" s="42">
        <v>4616.3</v>
      </c>
      <c r="AX51" s="42">
        <v>4616.3</v>
      </c>
      <c r="AY51" s="42">
        <v>0</v>
      </c>
      <c r="AZ51" s="42">
        <v>0</v>
      </c>
      <c r="BA51" s="42">
        <v>4616.3</v>
      </c>
      <c r="BB51" s="42">
        <v>4616.3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12408</v>
      </c>
      <c r="BJ51" s="42">
        <v>10679.070100000001</v>
      </c>
      <c r="BK51" s="42">
        <v>18040</v>
      </c>
      <c r="BL51" s="42">
        <v>17935.949000000001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U51" s="42">
        <v>9408</v>
      </c>
      <c r="BV51" s="42">
        <v>9108</v>
      </c>
      <c r="BW51" s="42">
        <v>3200</v>
      </c>
      <c r="BX51" s="42">
        <v>3115.9490000000001</v>
      </c>
      <c r="BY51" s="42">
        <v>3000</v>
      </c>
      <c r="BZ51" s="42">
        <v>1571.0700999999999</v>
      </c>
      <c r="CA51" s="42">
        <v>14840</v>
      </c>
      <c r="CB51" s="42">
        <v>14820</v>
      </c>
      <c r="CC51" s="42">
        <v>0</v>
      </c>
      <c r="CD51" s="42">
        <v>0</v>
      </c>
      <c r="CE51" s="42">
        <v>0</v>
      </c>
      <c r="CF51" s="42">
        <v>0</v>
      </c>
      <c r="CG51" s="42">
        <v>0</v>
      </c>
      <c r="CH51" s="42">
        <v>0</v>
      </c>
      <c r="CI51" s="42">
        <v>0</v>
      </c>
      <c r="CJ51" s="42">
        <v>0</v>
      </c>
      <c r="CK51" s="42">
        <v>12700</v>
      </c>
      <c r="CL51" s="42">
        <v>12405.1</v>
      </c>
      <c r="CM51" s="42">
        <v>0</v>
      </c>
      <c r="CN51" s="42">
        <v>0</v>
      </c>
      <c r="CO51" s="42">
        <v>12700</v>
      </c>
      <c r="CP51" s="42">
        <v>12405.1</v>
      </c>
      <c r="CQ51" s="42">
        <v>0</v>
      </c>
      <c r="CR51" s="42">
        <v>0</v>
      </c>
      <c r="CS51" s="42">
        <v>11200</v>
      </c>
      <c r="CT51" s="42">
        <v>11009.9</v>
      </c>
      <c r="CU51" s="42">
        <v>0</v>
      </c>
      <c r="CV51" s="42">
        <v>0</v>
      </c>
      <c r="CW51" s="42">
        <v>22535</v>
      </c>
      <c r="CX51" s="42">
        <v>19838.95</v>
      </c>
      <c r="CY51" s="42">
        <v>26485.200000000001</v>
      </c>
      <c r="CZ51" s="42">
        <v>25947.166399999998</v>
      </c>
      <c r="DA51" s="42">
        <v>22535</v>
      </c>
      <c r="DB51" s="42">
        <v>19838.95</v>
      </c>
      <c r="DC51" s="42">
        <v>26485.200000000001</v>
      </c>
      <c r="DD51" s="42">
        <v>25947.166399999998</v>
      </c>
      <c r="DE51" s="42">
        <v>2700</v>
      </c>
      <c r="DF51" s="42">
        <v>2698</v>
      </c>
      <c r="DG51" s="42">
        <v>0</v>
      </c>
      <c r="DH51" s="42">
        <v>0</v>
      </c>
      <c r="DI51" s="42">
        <f t="shared" si="16"/>
        <v>3157.2000000000007</v>
      </c>
      <c r="DJ51" s="42">
        <f t="shared" si="17"/>
        <v>0</v>
      </c>
      <c r="DK51" s="42">
        <v>16864.400000000001</v>
      </c>
      <c r="DL51" s="42">
        <v>13707</v>
      </c>
      <c r="DM51" s="42">
        <v>0</v>
      </c>
      <c r="DN51" s="42">
        <v>0</v>
      </c>
      <c r="DO51" s="42">
        <v>13707.2</v>
      </c>
      <c r="DP51" s="42">
        <v>13707</v>
      </c>
    </row>
    <row r="52" spans="1:120">
      <c r="A52" s="40">
        <v>43</v>
      </c>
      <c r="B52" s="21" t="s">
        <v>87</v>
      </c>
      <c r="C52" s="42">
        <f t="shared" si="10"/>
        <v>184659.0968</v>
      </c>
      <c r="D52" s="42">
        <f t="shared" si="11"/>
        <v>161055.12219999998</v>
      </c>
      <c r="E52" s="42">
        <f t="shared" si="12"/>
        <v>112150.39999999999</v>
      </c>
      <c r="F52" s="42">
        <f t="shared" si="13"/>
        <v>88893.137799999997</v>
      </c>
      <c r="G52" s="42">
        <f t="shared" si="14"/>
        <v>92786.696800000005</v>
      </c>
      <c r="H52" s="42">
        <f t="shared" si="15"/>
        <v>89661.984400000001</v>
      </c>
      <c r="I52" s="42">
        <v>46200</v>
      </c>
      <c r="J52" s="42">
        <v>36493.563000000002</v>
      </c>
      <c r="K52" s="42">
        <v>2253</v>
      </c>
      <c r="L52" s="42">
        <v>1310.6600000000001</v>
      </c>
      <c r="M52" s="42">
        <v>45150</v>
      </c>
      <c r="N52" s="42">
        <v>36064.362999999998</v>
      </c>
      <c r="O52" s="42">
        <v>1288</v>
      </c>
      <c r="P52" s="42">
        <v>346.5</v>
      </c>
      <c r="Q52" s="42">
        <v>700</v>
      </c>
      <c r="R52" s="42">
        <v>200</v>
      </c>
      <c r="S52" s="42">
        <v>965</v>
      </c>
      <c r="T52" s="42">
        <v>964.16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3060</v>
      </c>
      <c r="AD52" s="42">
        <v>60</v>
      </c>
      <c r="AE52" s="42">
        <v>61022.696799999998</v>
      </c>
      <c r="AF52" s="42">
        <v>58942.440399999999</v>
      </c>
      <c r="AG52" s="42">
        <v>1060</v>
      </c>
      <c r="AH52" s="42">
        <v>60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2000</v>
      </c>
      <c r="AP52" s="42">
        <v>0</v>
      </c>
      <c r="AQ52" s="42">
        <v>62645.696799999998</v>
      </c>
      <c r="AR52" s="42">
        <v>62474.9</v>
      </c>
      <c r="AS52" s="42">
        <v>0</v>
      </c>
      <c r="AT52" s="42">
        <v>0</v>
      </c>
      <c r="AU52" s="42">
        <v>-1623</v>
      </c>
      <c r="AV52" s="42">
        <v>-3532.4596000000001</v>
      </c>
      <c r="AW52" s="42">
        <v>750</v>
      </c>
      <c r="AX52" s="42">
        <v>0</v>
      </c>
      <c r="AY52" s="42">
        <v>0</v>
      </c>
      <c r="AZ52" s="42">
        <v>0</v>
      </c>
      <c r="BA52" s="42">
        <v>750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  <c r="BG52" s="42">
        <v>0</v>
      </c>
      <c r="BH52" s="42">
        <v>0</v>
      </c>
      <c r="BI52" s="42">
        <v>3130</v>
      </c>
      <c r="BJ52" s="42">
        <v>1593.7183</v>
      </c>
      <c r="BK52" s="42">
        <v>29511</v>
      </c>
      <c r="BL52" s="42">
        <v>29408.883999999998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U52" s="42">
        <v>0</v>
      </c>
      <c r="BV52" s="42">
        <v>0</v>
      </c>
      <c r="BW52" s="42">
        <v>29511</v>
      </c>
      <c r="BX52" s="42">
        <v>29408.883999999998</v>
      </c>
      <c r="BY52" s="42">
        <v>3130</v>
      </c>
      <c r="BZ52" s="42">
        <v>1593.7183</v>
      </c>
      <c r="CA52" s="42">
        <v>0</v>
      </c>
      <c r="CB52" s="42">
        <v>0</v>
      </c>
      <c r="CC52" s="42">
        <v>0</v>
      </c>
      <c r="CD52" s="42">
        <v>0</v>
      </c>
      <c r="CE52" s="42">
        <v>0</v>
      </c>
      <c r="CF52" s="42">
        <v>0</v>
      </c>
      <c r="CG52" s="42">
        <v>0</v>
      </c>
      <c r="CH52" s="42">
        <v>0</v>
      </c>
      <c r="CI52" s="42">
        <v>0</v>
      </c>
      <c r="CJ52" s="42">
        <v>0</v>
      </c>
      <c r="CK52" s="42">
        <v>9150</v>
      </c>
      <c r="CL52" s="42">
        <v>8320.8564999999999</v>
      </c>
      <c r="CM52" s="42">
        <v>0</v>
      </c>
      <c r="CN52" s="42">
        <v>0</v>
      </c>
      <c r="CO52" s="42">
        <v>9150</v>
      </c>
      <c r="CP52" s="42">
        <v>8320.8564999999999</v>
      </c>
      <c r="CQ52" s="42">
        <v>0</v>
      </c>
      <c r="CR52" s="42">
        <v>0</v>
      </c>
      <c r="CS52" s="42">
        <v>8150</v>
      </c>
      <c r="CT52" s="42">
        <v>7822.3564999999999</v>
      </c>
      <c r="CU52" s="42">
        <v>0</v>
      </c>
      <c r="CV52" s="42">
        <v>0</v>
      </c>
      <c r="CW52" s="42">
        <v>26750</v>
      </c>
      <c r="CX52" s="42">
        <v>22690</v>
      </c>
      <c r="CY52" s="42">
        <v>0</v>
      </c>
      <c r="CZ52" s="42">
        <v>0</v>
      </c>
      <c r="DA52" s="42">
        <v>25260</v>
      </c>
      <c r="DB52" s="42">
        <v>21200</v>
      </c>
      <c r="DC52" s="42">
        <v>0</v>
      </c>
      <c r="DD52" s="42">
        <v>0</v>
      </c>
      <c r="DE52" s="42">
        <v>2240</v>
      </c>
      <c r="DF52" s="42">
        <v>2235</v>
      </c>
      <c r="DG52" s="42">
        <v>0</v>
      </c>
      <c r="DH52" s="42">
        <v>0</v>
      </c>
      <c r="DI52" s="42">
        <f t="shared" si="16"/>
        <v>592.40000000000146</v>
      </c>
      <c r="DJ52" s="42">
        <f t="shared" si="17"/>
        <v>0</v>
      </c>
      <c r="DK52" s="42">
        <v>20870.400000000001</v>
      </c>
      <c r="DL52" s="42">
        <v>17500</v>
      </c>
      <c r="DM52" s="42">
        <v>0</v>
      </c>
      <c r="DN52" s="42">
        <v>0</v>
      </c>
      <c r="DO52" s="42">
        <v>20278</v>
      </c>
      <c r="DP52" s="42">
        <v>17500</v>
      </c>
    </row>
    <row r="53" spans="1:120">
      <c r="A53" s="40">
        <v>44</v>
      </c>
      <c r="B53" s="21" t="s">
        <v>88</v>
      </c>
      <c r="C53" s="42">
        <f t="shared" si="10"/>
        <v>99085.172999999995</v>
      </c>
      <c r="D53" s="42">
        <f t="shared" si="11"/>
        <v>82399.581199999986</v>
      </c>
      <c r="E53" s="42">
        <f t="shared" si="12"/>
        <v>75598.2</v>
      </c>
      <c r="F53" s="42">
        <f t="shared" si="13"/>
        <v>58952.216199999995</v>
      </c>
      <c r="G53" s="42">
        <f t="shared" si="14"/>
        <v>39086.972999999998</v>
      </c>
      <c r="H53" s="42">
        <f t="shared" si="15"/>
        <v>38339.364999999998</v>
      </c>
      <c r="I53" s="42">
        <v>35971.199999999997</v>
      </c>
      <c r="J53" s="42">
        <v>28285.419000000002</v>
      </c>
      <c r="K53" s="42">
        <v>0</v>
      </c>
      <c r="L53" s="42">
        <v>0</v>
      </c>
      <c r="M53" s="42">
        <v>33754.400000000001</v>
      </c>
      <c r="N53" s="42">
        <v>26871.199000000001</v>
      </c>
      <c r="O53" s="42">
        <v>0</v>
      </c>
      <c r="P53" s="42">
        <v>0</v>
      </c>
      <c r="Q53" s="42">
        <v>2216.8000000000002</v>
      </c>
      <c r="R53" s="42">
        <v>1414.22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4410</v>
      </c>
      <c r="AD53" s="42">
        <v>0</v>
      </c>
      <c r="AE53" s="42">
        <v>36763.599999999999</v>
      </c>
      <c r="AF53" s="42">
        <v>36039.364999999998</v>
      </c>
      <c r="AG53" s="42">
        <v>1160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3250</v>
      </c>
      <c r="AP53" s="42">
        <v>0</v>
      </c>
      <c r="AQ53" s="42">
        <v>36863.599999999999</v>
      </c>
      <c r="AR53" s="42">
        <v>36500.356</v>
      </c>
      <c r="AS53" s="42">
        <v>0</v>
      </c>
      <c r="AT53" s="42">
        <v>0</v>
      </c>
      <c r="AU53" s="42">
        <v>-100</v>
      </c>
      <c r="AV53" s="42">
        <v>-460.99099999999999</v>
      </c>
      <c r="AW53" s="42">
        <v>2300</v>
      </c>
      <c r="AX53" s="42">
        <v>2170.3200000000002</v>
      </c>
      <c r="AY53" s="42">
        <v>0</v>
      </c>
      <c r="AZ53" s="42">
        <v>0</v>
      </c>
      <c r="BA53" s="42">
        <v>2300</v>
      </c>
      <c r="BB53" s="42">
        <v>2170.3200000000002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6636</v>
      </c>
      <c r="BJ53" s="42">
        <v>5568.9422000000004</v>
      </c>
      <c r="BK53" s="42">
        <v>23.373000000000001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U53" s="42">
        <v>3440</v>
      </c>
      <c r="BV53" s="42">
        <v>3000</v>
      </c>
      <c r="BW53" s="42">
        <v>23.373000000000001</v>
      </c>
      <c r="BX53" s="42">
        <v>0</v>
      </c>
      <c r="BY53" s="42">
        <v>3196</v>
      </c>
      <c r="BZ53" s="42">
        <v>2568.9422</v>
      </c>
      <c r="CA53" s="42">
        <v>0</v>
      </c>
      <c r="CB53" s="42">
        <v>0</v>
      </c>
      <c r="CC53" s="42">
        <v>0</v>
      </c>
      <c r="CD53" s="42">
        <v>0</v>
      </c>
      <c r="CE53" s="42">
        <v>0</v>
      </c>
      <c r="CF53" s="42">
        <v>0</v>
      </c>
      <c r="CG53" s="42">
        <v>0</v>
      </c>
      <c r="CH53" s="42">
        <v>0</v>
      </c>
      <c r="CI53" s="42">
        <v>0</v>
      </c>
      <c r="CJ53" s="42">
        <v>0</v>
      </c>
      <c r="CK53" s="42">
        <v>7331</v>
      </c>
      <c r="CL53" s="42">
        <v>6535.5349999999999</v>
      </c>
      <c r="CM53" s="42">
        <v>0</v>
      </c>
      <c r="CN53" s="42">
        <v>0</v>
      </c>
      <c r="CO53" s="42">
        <v>7331</v>
      </c>
      <c r="CP53" s="42">
        <v>6535.5349999999999</v>
      </c>
      <c r="CQ53" s="42">
        <v>0</v>
      </c>
      <c r="CR53" s="42">
        <v>0</v>
      </c>
      <c r="CS53" s="42">
        <v>6336</v>
      </c>
      <c r="CT53" s="42">
        <v>6229.1350000000002</v>
      </c>
      <c r="CU53" s="42">
        <v>0</v>
      </c>
      <c r="CV53" s="42">
        <v>0</v>
      </c>
      <c r="CW53" s="42">
        <v>0</v>
      </c>
      <c r="CX53" s="42">
        <v>0</v>
      </c>
      <c r="CY53" s="42">
        <v>2300</v>
      </c>
      <c r="CZ53" s="42">
        <v>2300</v>
      </c>
      <c r="DA53" s="42">
        <v>0</v>
      </c>
      <c r="DB53" s="42">
        <v>0</v>
      </c>
      <c r="DC53" s="42">
        <v>2300</v>
      </c>
      <c r="DD53" s="42">
        <v>2300</v>
      </c>
      <c r="DE53" s="42">
        <v>1500</v>
      </c>
      <c r="DF53" s="42">
        <v>1500</v>
      </c>
      <c r="DG53" s="42">
        <v>0</v>
      </c>
      <c r="DH53" s="42">
        <v>0</v>
      </c>
      <c r="DI53" s="42">
        <f t="shared" si="16"/>
        <v>1850</v>
      </c>
      <c r="DJ53" s="42">
        <f t="shared" si="17"/>
        <v>0</v>
      </c>
      <c r="DK53" s="42">
        <v>17450</v>
      </c>
      <c r="DL53" s="42">
        <v>14892</v>
      </c>
      <c r="DM53" s="42">
        <v>0</v>
      </c>
      <c r="DN53" s="42">
        <v>0</v>
      </c>
      <c r="DO53" s="42">
        <v>15600</v>
      </c>
      <c r="DP53" s="42">
        <v>14892</v>
      </c>
    </row>
    <row r="54" spans="1:120">
      <c r="A54" s="40">
        <v>45</v>
      </c>
      <c r="B54" s="21" t="s">
        <v>89</v>
      </c>
      <c r="C54" s="42">
        <f t="shared" si="10"/>
        <v>212984.34220000001</v>
      </c>
      <c r="D54" s="42">
        <f t="shared" si="11"/>
        <v>64867.213599999995</v>
      </c>
      <c r="E54" s="42">
        <f t="shared" si="12"/>
        <v>111490.1</v>
      </c>
      <c r="F54" s="42">
        <f t="shared" si="13"/>
        <v>56524.198599999996</v>
      </c>
      <c r="G54" s="42">
        <f t="shared" si="14"/>
        <v>128646.24219999999</v>
      </c>
      <c r="H54" s="42">
        <f t="shared" si="15"/>
        <v>8893.0149999999994</v>
      </c>
      <c r="I54" s="42">
        <v>52600</v>
      </c>
      <c r="J54" s="42">
        <v>44404.010600000001</v>
      </c>
      <c r="K54" s="42">
        <v>2590</v>
      </c>
      <c r="L54" s="42">
        <v>1404</v>
      </c>
      <c r="M54" s="42">
        <v>46600</v>
      </c>
      <c r="N54" s="42">
        <v>40220.748599999999</v>
      </c>
      <c r="O54" s="42">
        <v>1590</v>
      </c>
      <c r="P54" s="42">
        <v>1404</v>
      </c>
      <c r="Q54" s="42">
        <v>5750</v>
      </c>
      <c r="R54" s="42">
        <v>3962.462</v>
      </c>
      <c r="S54" s="42">
        <v>1000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22538.1</v>
      </c>
      <c r="AD54" s="42">
        <v>4823.7996000000003</v>
      </c>
      <c r="AE54" s="42">
        <v>30</v>
      </c>
      <c r="AF54" s="42">
        <v>-577</v>
      </c>
      <c r="AG54" s="42">
        <v>18168.099999999999</v>
      </c>
      <c r="AH54" s="42">
        <v>4663.7996000000003</v>
      </c>
      <c r="AI54" s="42">
        <v>30</v>
      </c>
      <c r="AJ54" s="42">
        <v>0</v>
      </c>
      <c r="AK54" s="42">
        <v>160</v>
      </c>
      <c r="AL54" s="42">
        <v>160</v>
      </c>
      <c r="AM54" s="42">
        <v>0</v>
      </c>
      <c r="AN54" s="42">
        <v>0</v>
      </c>
      <c r="AO54" s="42">
        <v>4210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-577</v>
      </c>
      <c r="AW54" s="42">
        <v>2500</v>
      </c>
      <c r="AX54" s="42">
        <v>1076.8008</v>
      </c>
      <c r="AY54" s="42">
        <v>0</v>
      </c>
      <c r="AZ54" s="42">
        <v>0</v>
      </c>
      <c r="BA54" s="42">
        <v>2500</v>
      </c>
      <c r="BB54" s="42">
        <v>1076.8008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2550</v>
      </c>
      <c r="BJ54" s="42">
        <v>2307.0875999999998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U54" s="42">
        <v>2550</v>
      </c>
      <c r="BV54" s="42">
        <v>2307.0875999999998</v>
      </c>
      <c r="BW54" s="42">
        <v>0</v>
      </c>
      <c r="BX54" s="42">
        <v>0</v>
      </c>
      <c r="BY54" s="42">
        <v>0</v>
      </c>
      <c r="BZ54" s="42">
        <v>0</v>
      </c>
      <c r="CA54" s="42">
        <v>0</v>
      </c>
      <c r="CB54" s="42">
        <v>0</v>
      </c>
      <c r="CC54" s="42">
        <v>0</v>
      </c>
      <c r="CD54" s="42">
        <v>0</v>
      </c>
      <c r="CE54" s="42">
        <v>0</v>
      </c>
      <c r="CF54" s="42">
        <v>0</v>
      </c>
      <c r="CG54" s="42">
        <v>0</v>
      </c>
      <c r="CH54" s="42">
        <v>0</v>
      </c>
      <c r="CI54" s="42">
        <v>0</v>
      </c>
      <c r="CJ54" s="42">
        <v>0</v>
      </c>
      <c r="CK54" s="42">
        <v>850</v>
      </c>
      <c r="CL54" s="42">
        <v>87.5</v>
      </c>
      <c r="CM54" s="42">
        <v>0</v>
      </c>
      <c r="CN54" s="42">
        <v>0</v>
      </c>
      <c r="CO54" s="42">
        <v>850</v>
      </c>
      <c r="CP54" s="42">
        <v>87.5</v>
      </c>
      <c r="CQ54" s="42">
        <v>0</v>
      </c>
      <c r="CR54" s="42">
        <v>0</v>
      </c>
      <c r="CS54" s="42">
        <v>250</v>
      </c>
      <c r="CT54" s="42">
        <v>0</v>
      </c>
      <c r="CU54" s="42">
        <v>0</v>
      </c>
      <c r="CV54" s="42">
        <v>0</v>
      </c>
      <c r="CW54" s="42">
        <v>700</v>
      </c>
      <c r="CX54" s="42">
        <v>680</v>
      </c>
      <c r="CY54" s="42">
        <v>126026.24219999999</v>
      </c>
      <c r="CZ54" s="42">
        <v>8066.0150000000003</v>
      </c>
      <c r="DA54" s="42">
        <v>700</v>
      </c>
      <c r="DB54" s="42">
        <v>680</v>
      </c>
      <c r="DC54" s="42">
        <v>126026.24219999999</v>
      </c>
      <c r="DD54" s="42">
        <v>8066.0150000000003</v>
      </c>
      <c r="DE54" s="42">
        <v>1300</v>
      </c>
      <c r="DF54" s="42">
        <v>1295</v>
      </c>
      <c r="DG54" s="42">
        <v>0</v>
      </c>
      <c r="DH54" s="42">
        <v>0</v>
      </c>
      <c r="DI54" s="42">
        <f t="shared" si="16"/>
        <v>1300</v>
      </c>
      <c r="DJ54" s="42">
        <f t="shared" si="17"/>
        <v>1300</v>
      </c>
      <c r="DK54" s="42">
        <v>28452</v>
      </c>
      <c r="DL54" s="42">
        <v>1850</v>
      </c>
      <c r="DM54" s="42">
        <v>0</v>
      </c>
      <c r="DN54" s="42">
        <v>0</v>
      </c>
      <c r="DO54" s="42">
        <v>27152</v>
      </c>
      <c r="DP54" s="42">
        <v>550</v>
      </c>
    </row>
    <row r="55" spans="1:120">
      <c r="A55" s="40">
        <v>46</v>
      </c>
      <c r="B55" s="21" t="s">
        <v>90</v>
      </c>
      <c r="C55" s="42">
        <f t="shared" si="10"/>
        <v>201412.8455</v>
      </c>
      <c r="D55" s="42">
        <f t="shared" si="11"/>
        <v>159923.00949999999</v>
      </c>
      <c r="E55" s="42">
        <f t="shared" si="12"/>
        <v>137964</v>
      </c>
      <c r="F55" s="42">
        <f t="shared" si="13"/>
        <v>105631.8275</v>
      </c>
      <c r="G55" s="42">
        <f t="shared" si="14"/>
        <v>69948.845499999996</v>
      </c>
      <c r="H55" s="42">
        <f t="shared" si="15"/>
        <v>54291.182000000001</v>
      </c>
      <c r="I55" s="42">
        <v>57215</v>
      </c>
      <c r="J55" s="42">
        <v>50752.441500000001</v>
      </c>
      <c r="K55" s="42">
        <v>5010</v>
      </c>
      <c r="L55" s="42">
        <v>1173</v>
      </c>
      <c r="M55" s="42">
        <v>52797</v>
      </c>
      <c r="N55" s="42">
        <v>50013.941500000001</v>
      </c>
      <c r="O55" s="42">
        <v>1860</v>
      </c>
      <c r="P55" s="42">
        <v>1173</v>
      </c>
      <c r="Q55" s="42">
        <v>4418</v>
      </c>
      <c r="R55" s="42">
        <v>738.5</v>
      </c>
      <c r="S55" s="42">
        <v>3150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12400</v>
      </c>
      <c r="AD55" s="42">
        <v>6194.28</v>
      </c>
      <c r="AE55" s="42">
        <v>50990</v>
      </c>
      <c r="AF55" s="42">
        <v>48700.182000000001</v>
      </c>
      <c r="AG55" s="42">
        <v>9300</v>
      </c>
      <c r="AH55" s="42">
        <v>3753.5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3100</v>
      </c>
      <c r="AP55" s="42">
        <v>2440.7800000000002</v>
      </c>
      <c r="AQ55" s="42">
        <v>65117</v>
      </c>
      <c r="AR55" s="42">
        <v>63044.959999999999</v>
      </c>
      <c r="AS55" s="42">
        <v>0</v>
      </c>
      <c r="AT55" s="42">
        <v>0</v>
      </c>
      <c r="AU55" s="42">
        <v>-14127</v>
      </c>
      <c r="AV55" s="42">
        <v>-14344.778</v>
      </c>
      <c r="AW55" s="42">
        <v>3510</v>
      </c>
      <c r="AX55" s="42">
        <v>3510</v>
      </c>
      <c r="AY55" s="42">
        <v>3500</v>
      </c>
      <c r="AZ55" s="42">
        <v>0</v>
      </c>
      <c r="BA55" s="42">
        <v>3510</v>
      </c>
      <c r="BB55" s="42">
        <v>3510</v>
      </c>
      <c r="BC55" s="42">
        <v>3500</v>
      </c>
      <c r="BD55" s="42">
        <v>0</v>
      </c>
      <c r="BE55" s="42">
        <v>0</v>
      </c>
      <c r="BF55" s="42">
        <v>0</v>
      </c>
      <c r="BG55" s="42">
        <v>0</v>
      </c>
      <c r="BH55" s="42">
        <v>0</v>
      </c>
      <c r="BI55" s="42">
        <v>22820</v>
      </c>
      <c r="BJ55" s="42">
        <v>18544</v>
      </c>
      <c r="BK55" s="42">
        <v>7798.8455000000004</v>
      </c>
      <c r="BL55" s="42">
        <v>4418</v>
      </c>
      <c r="BM55" s="42">
        <v>0</v>
      </c>
      <c r="BN55" s="42">
        <v>0</v>
      </c>
      <c r="BO55" s="42">
        <v>0</v>
      </c>
      <c r="BP55" s="42">
        <v>0</v>
      </c>
      <c r="BQ55" s="42">
        <v>0</v>
      </c>
      <c r="BR55" s="42">
        <v>0</v>
      </c>
      <c r="BS55" s="42">
        <v>0</v>
      </c>
      <c r="BT55" s="42">
        <v>0</v>
      </c>
      <c r="BU55" s="42">
        <v>22420</v>
      </c>
      <c r="BV55" s="42">
        <v>18424</v>
      </c>
      <c r="BW55" s="42">
        <v>4348.8455000000004</v>
      </c>
      <c r="BX55" s="42">
        <v>1918</v>
      </c>
      <c r="BY55" s="42">
        <v>400</v>
      </c>
      <c r="BZ55" s="42">
        <v>120</v>
      </c>
      <c r="CA55" s="42">
        <v>3450</v>
      </c>
      <c r="CB55" s="42">
        <v>2500</v>
      </c>
      <c r="CC55" s="42">
        <v>0</v>
      </c>
      <c r="CD55" s="42">
        <v>0</v>
      </c>
      <c r="CE55" s="42">
        <v>0</v>
      </c>
      <c r="CF55" s="42">
        <v>0</v>
      </c>
      <c r="CG55" s="42">
        <v>0</v>
      </c>
      <c r="CH55" s="42">
        <v>0</v>
      </c>
      <c r="CI55" s="42">
        <v>0</v>
      </c>
      <c r="CJ55" s="42">
        <v>0</v>
      </c>
      <c r="CK55" s="42">
        <v>11019</v>
      </c>
      <c r="CL55" s="42">
        <v>9859.348</v>
      </c>
      <c r="CM55" s="42">
        <v>2650</v>
      </c>
      <c r="CN55" s="42">
        <v>0</v>
      </c>
      <c r="CO55" s="42">
        <v>11019</v>
      </c>
      <c r="CP55" s="42">
        <v>9859.348</v>
      </c>
      <c r="CQ55" s="42">
        <v>2650</v>
      </c>
      <c r="CR55" s="42">
        <v>0</v>
      </c>
      <c r="CS55" s="42">
        <v>10319</v>
      </c>
      <c r="CT55" s="42">
        <v>9437.848</v>
      </c>
      <c r="CU55" s="42">
        <v>2650</v>
      </c>
      <c r="CV55" s="42">
        <v>0</v>
      </c>
      <c r="CW55" s="42">
        <v>19900</v>
      </c>
      <c r="CX55" s="42">
        <v>14071.758</v>
      </c>
      <c r="CY55" s="42">
        <v>0</v>
      </c>
      <c r="CZ55" s="42">
        <v>0</v>
      </c>
      <c r="DA55" s="42">
        <v>15700</v>
      </c>
      <c r="DB55" s="42">
        <v>10680.708000000001</v>
      </c>
      <c r="DC55" s="42">
        <v>0</v>
      </c>
      <c r="DD55" s="42">
        <v>0</v>
      </c>
      <c r="DE55" s="42">
        <v>2700</v>
      </c>
      <c r="DF55" s="42">
        <v>2700</v>
      </c>
      <c r="DG55" s="42">
        <v>0</v>
      </c>
      <c r="DH55" s="42">
        <v>0</v>
      </c>
      <c r="DI55" s="42">
        <f t="shared" si="16"/>
        <v>1900</v>
      </c>
      <c r="DJ55" s="42">
        <f t="shared" si="17"/>
        <v>0</v>
      </c>
      <c r="DK55" s="42">
        <v>8400</v>
      </c>
      <c r="DL55" s="42">
        <v>0</v>
      </c>
      <c r="DM55" s="42">
        <v>0</v>
      </c>
      <c r="DN55" s="42">
        <v>0</v>
      </c>
      <c r="DO55" s="42">
        <v>6500</v>
      </c>
      <c r="DP55" s="42">
        <v>0</v>
      </c>
    </row>
    <row r="56" spans="1:120" s="39" customFormat="1" ht="13.5">
      <c r="A56" s="40">
        <v>47</v>
      </c>
      <c r="B56" s="22" t="s">
        <v>91</v>
      </c>
      <c r="C56" s="42">
        <f t="shared" si="10"/>
        <v>625854.53570000001</v>
      </c>
      <c r="D56" s="42">
        <f t="shared" si="11"/>
        <v>619233.05260000005</v>
      </c>
      <c r="E56" s="42">
        <f t="shared" si="12"/>
        <v>563073.30000000005</v>
      </c>
      <c r="F56" s="42">
        <f t="shared" si="13"/>
        <v>556752.55960000004</v>
      </c>
      <c r="G56" s="42">
        <f t="shared" si="14"/>
        <v>113781.2357</v>
      </c>
      <c r="H56" s="42">
        <f t="shared" si="15"/>
        <v>112930.493</v>
      </c>
      <c r="I56" s="42">
        <v>115984.7</v>
      </c>
      <c r="J56" s="42">
        <v>115186.4996</v>
      </c>
      <c r="K56" s="42">
        <v>5349.6356999999998</v>
      </c>
      <c r="L56" s="42">
        <v>1301</v>
      </c>
      <c r="M56" s="42">
        <v>104172</v>
      </c>
      <c r="N56" s="42">
        <v>103402.1436</v>
      </c>
      <c r="O56" s="42">
        <v>1749.6357</v>
      </c>
      <c r="P56" s="42">
        <v>501</v>
      </c>
      <c r="Q56" s="42">
        <v>5960</v>
      </c>
      <c r="R56" s="42">
        <v>5931.6570000000002</v>
      </c>
      <c r="S56" s="42">
        <v>3600</v>
      </c>
      <c r="T56" s="42">
        <v>800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990</v>
      </c>
      <c r="AD56" s="42">
        <v>989</v>
      </c>
      <c r="AE56" s="42">
        <v>85731.6</v>
      </c>
      <c r="AF56" s="42">
        <v>96695.263000000006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990</v>
      </c>
      <c r="AP56" s="42">
        <v>989</v>
      </c>
      <c r="AQ56" s="42">
        <v>156731.6</v>
      </c>
      <c r="AR56" s="42">
        <v>137897.26800000001</v>
      </c>
      <c r="AS56" s="42">
        <v>0</v>
      </c>
      <c r="AT56" s="42">
        <v>0</v>
      </c>
      <c r="AU56" s="42">
        <v>-71000</v>
      </c>
      <c r="AV56" s="42">
        <v>-41202.004999999997</v>
      </c>
      <c r="AW56" s="42">
        <v>117500</v>
      </c>
      <c r="AX56" s="42">
        <v>117471.97</v>
      </c>
      <c r="AY56" s="42">
        <v>4000</v>
      </c>
      <c r="AZ56" s="42">
        <v>0</v>
      </c>
      <c r="BA56" s="42">
        <v>111700</v>
      </c>
      <c r="BB56" s="42">
        <v>111700</v>
      </c>
      <c r="BC56" s="42">
        <v>2000</v>
      </c>
      <c r="BD56" s="42">
        <v>0</v>
      </c>
      <c r="BE56" s="42">
        <v>800</v>
      </c>
      <c r="BF56" s="42">
        <v>792</v>
      </c>
      <c r="BG56" s="42">
        <v>0</v>
      </c>
      <c r="BH56" s="42">
        <v>0</v>
      </c>
      <c r="BI56" s="42">
        <v>10000</v>
      </c>
      <c r="BJ56" s="42">
        <v>8438.69</v>
      </c>
      <c r="BK56" s="42">
        <v>18700</v>
      </c>
      <c r="BL56" s="42">
        <v>14934.23</v>
      </c>
      <c r="BM56" s="42">
        <v>7000</v>
      </c>
      <c r="BN56" s="42">
        <v>5438.69</v>
      </c>
      <c r="BO56" s="42">
        <v>1450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U56" s="42">
        <v>0</v>
      </c>
      <c r="BV56" s="42">
        <v>0</v>
      </c>
      <c r="BW56" s="42">
        <v>0</v>
      </c>
      <c r="BX56" s="42">
        <v>0</v>
      </c>
      <c r="BY56" s="42">
        <v>3000</v>
      </c>
      <c r="BZ56" s="42">
        <v>3000</v>
      </c>
      <c r="CA56" s="42">
        <v>17250</v>
      </c>
      <c r="CB56" s="42">
        <v>14934.23</v>
      </c>
      <c r="CC56" s="42">
        <v>0</v>
      </c>
      <c r="CD56" s="42">
        <v>0</v>
      </c>
      <c r="CE56" s="42">
        <v>0</v>
      </c>
      <c r="CF56" s="42">
        <v>0</v>
      </c>
      <c r="CG56" s="42">
        <v>0</v>
      </c>
      <c r="CH56" s="42">
        <v>0</v>
      </c>
      <c r="CI56" s="42">
        <v>0</v>
      </c>
      <c r="CJ56" s="42">
        <v>0</v>
      </c>
      <c r="CK56" s="42">
        <v>28768</v>
      </c>
      <c r="CL56" s="42">
        <v>27050.6</v>
      </c>
      <c r="CM56" s="42">
        <v>0</v>
      </c>
      <c r="CN56" s="42">
        <v>0</v>
      </c>
      <c r="CO56" s="42">
        <v>23198</v>
      </c>
      <c r="CP56" s="42">
        <v>21744</v>
      </c>
      <c r="CQ56" s="42">
        <v>0</v>
      </c>
      <c r="CR56" s="42">
        <v>0</v>
      </c>
      <c r="CS56" s="42">
        <v>10800</v>
      </c>
      <c r="CT56" s="42">
        <v>10611</v>
      </c>
      <c r="CU56" s="42">
        <v>0</v>
      </c>
      <c r="CV56" s="42">
        <v>0</v>
      </c>
      <c r="CW56" s="42">
        <v>227600.6</v>
      </c>
      <c r="CX56" s="42">
        <v>225937</v>
      </c>
      <c r="CY56" s="42">
        <v>0</v>
      </c>
      <c r="CZ56" s="42">
        <v>0</v>
      </c>
      <c r="DA56" s="42">
        <v>151700</v>
      </c>
      <c r="DB56" s="42">
        <v>150507</v>
      </c>
      <c r="DC56" s="42">
        <v>0</v>
      </c>
      <c r="DD56" s="42">
        <v>0</v>
      </c>
      <c r="DE56" s="42">
        <v>11230</v>
      </c>
      <c r="DF56" s="42">
        <v>11228.8</v>
      </c>
      <c r="DG56" s="42">
        <v>0</v>
      </c>
      <c r="DH56" s="42">
        <v>0</v>
      </c>
      <c r="DI56" s="42">
        <f t="shared" si="16"/>
        <v>0</v>
      </c>
      <c r="DJ56" s="42">
        <f t="shared" si="17"/>
        <v>0</v>
      </c>
      <c r="DK56" s="42">
        <v>51000</v>
      </c>
      <c r="DL56" s="42">
        <v>50450</v>
      </c>
      <c r="DM56" s="42">
        <v>0</v>
      </c>
      <c r="DN56" s="42">
        <v>0</v>
      </c>
      <c r="DO56" s="42">
        <v>51000</v>
      </c>
      <c r="DP56" s="42">
        <v>50450</v>
      </c>
    </row>
    <row r="57" spans="1:120">
      <c r="A57" s="40">
        <v>48</v>
      </c>
      <c r="B57" s="21" t="s">
        <v>92</v>
      </c>
      <c r="C57" s="42">
        <f t="shared" si="10"/>
        <v>21941.351000000002</v>
      </c>
      <c r="D57" s="42">
        <f t="shared" si="11"/>
        <v>20336.174700000003</v>
      </c>
      <c r="E57" s="42">
        <f t="shared" si="12"/>
        <v>21429.221000000001</v>
      </c>
      <c r="F57" s="42">
        <f t="shared" si="13"/>
        <v>20357.034700000004</v>
      </c>
      <c r="G57" s="42">
        <f t="shared" si="14"/>
        <v>512.13</v>
      </c>
      <c r="H57" s="42">
        <f t="shared" si="15"/>
        <v>-20.86</v>
      </c>
      <c r="I57" s="42">
        <v>16756.221000000001</v>
      </c>
      <c r="J57" s="42">
        <v>16128.617700000001</v>
      </c>
      <c r="K57" s="42">
        <v>39.93</v>
      </c>
      <c r="L57" s="42">
        <v>0</v>
      </c>
      <c r="M57" s="42">
        <v>13303.221</v>
      </c>
      <c r="N57" s="42">
        <v>12817.5083</v>
      </c>
      <c r="O57" s="42">
        <v>39.93</v>
      </c>
      <c r="P57" s="42">
        <v>0</v>
      </c>
      <c r="Q57" s="42">
        <v>3453</v>
      </c>
      <c r="R57" s="42">
        <v>3311.1093999999998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472.2</v>
      </c>
      <c r="AF57" s="42">
        <v>-20.86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472.2</v>
      </c>
      <c r="AR57" s="42">
        <v>472.2</v>
      </c>
      <c r="AS57" s="42">
        <v>0</v>
      </c>
      <c r="AT57" s="42">
        <v>0</v>
      </c>
      <c r="AU57" s="42">
        <v>0</v>
      </c>
      <c r="AV57" s="42">
        <v>-493.06</v>
      </c>
      <c r="AW57" s="42">
        <v>803</v>
      </c>
      <c r="AX57" s="42">
        <v>610</v>
      </c>
      <c r="AY57" s="42">
        <v>0</v>
      </c>
      <c r="AZ57" s="42">
        <v>0</v>
      </c>
      <c r="BA57" s="42">
        <v>803</v>
      </c>
      <c r="BB57" s="42">
        <v>610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U57" s="42">
        <v>0</v>
      </c>
      <c r="BV57" s="42">
        <v>0</v>
      </c>
      <c r="BW57" s="42">
        <v>0</v>
      </c>
      <c r="BX57" s="42">
        <v>0</v>
      </c>
      <c r="BY57" s="42">
        <v>0</v>
      </c>
      <c r="BZ57" s="42">
        <v>0</v>
      </c>
      <c r="CA57" s="42">
        <v>0</v>
      </c>
      <c r="CB57" s="42">
        <v>0</v>
      </c>
      <c r="CC57" s="42">
        <v>0</v>
      </c>
      <c r="CD57" s="42">
        <v>0</v>
      </c>
      <c r="CE57" s="42">
        <v>0</v>
      </c>
      <c r="CF57" s="42">
        <v>0</v>
      </c>
      <c r="CG57" s="42">
        <v>0</v>
      </c>
      <c r="CH57" s="42">
        <v>0</v>
      </c>
      <c r="CI57" s="42">
        <v>0</v>
      </c>
      <c r="CJ57" s="42">
        <v>0</v>
      </c>
      <c r="CK57" s="42">
        <v>320</v>
      </c>
      <c r="CL57" s="42">
        <v>270</v>
      </c>
      <c r="CM57" s="42">
        <v>0</v>
      </c>
      <c r="CN57" s="42">
        <v>0</v>
      </c>
      <c r="CO57" s="42">
        <v>0</v>
      </c>
      <c r="CP57" s="42">
        <v>0</v>
      </c>
      <c r="CQ57" s="42">
        <v>0</v>
      </c>
      <c r="CR57" s="42">
        <v>0</v>
      </c>
      <c r="CS57" s="42">
        <v>0</v>
      </c>
      <c r="CT57" s="42">
        <v>0</v>
      </c>
      <c r="CU57" s="42">
        <v>0</v>
      </c>
      <c r="CV57" s="42">
        <v>0</v>
      </c>
      <c r="CW57" s="42">
        <v>3500</v>
      </c>
      <c r="CX57" s="42">
        <v>3298.4169999999999</v>
      </c>
      <c r="CY57" s="42">
        <v>0</v>
      </c>
      <c r="CZ57" s="42">
        <v>0</v>
      </c>
      <c r="DA57" s="42">
        <v>3500</v>
      </c>
      <c r="DB57" s="42">
        <v>3298.4169999999999</v>
      </c>
      <c r="DC57" s="42">
        <v>0</v>
      </c>
      <c r="DD57" s="42">
        <v>0</v>
      </c>
      <c r="DE57" s="42">
        <v>50</v>
      </c>
      <c r="DF57" s="42">
        <v>50</v>
      </c>
      <c r="DG57" s="42">
        <v>0</v>
      </c>
      <c r="DH57" s="42">
        <v>0</v>
      </c>
      <c r="DI57" s="42">
        <f t="shared" si="16"/>
        <v>0</v>
      </c>
      <c r="DJ57" s="42">
        <f t="shared" si="17"/>
        <v>0</v>
      </c>
      <c r="DK57" s="42">
        <v>0</v>
      </c>
      <c r="DL57" s="42">
        <v>0</v>
      </c>
      <c r="DM57" s="42">
        <v>0</v>
      </c>
      <c r="DN57" s="42">
        <v>0</v>
      </c>
      <c r="DO57" s="42">
        <v>0</v>
      </c>
      <c r="DP57" s="42">
        <v>0</v>
      </c>
    </row>
    <row r="58" spans="1:120">
      <c r="A58" s="40">
        <v>49</v>
      </c>
      <c r="B58" s="21" t="s">
        <v>93</v>
      </c>
      <c r="C58" s="42">
        <f t="shared" si="10"/>
        <v>95038.063999999998</v>
      </c>
      <c r="D58" s="42">
        <f t="shared" si="11"/>
        <v>87521.505899999989</v>
      </c>
      <c r="E58" s="42">
        <f t="shared" si="12"/>
        <v>52248.5</v>
      </c>
      <c r="F58" s="42">
        <f t="shared" si="13"/>
        <v>44736.7039</v>
      </c>
      <c r="G58" s="42">
        <f t="shared" si="14"/>
        <v>55470.563999999998</v>
      </c>
      <c r="H58" s="42">
        <f t="shared" si="15"/>
        <v>52727.301999999996</v>
      </c>
      <c r="I58" s="42">
        <v>34696</v>
      </c>
      <c r="J58" s="42">
        <v>30820.2039</v>
      </c>
      <c r="K58" s="42">
        <v>34818.71</v>
      </c>
      <c r="L58" s="42">
        <v>33566.5</v>
      </c>
      <c r="M58" s="42">
        <v>18466</v>
      </c>
      <c r="N58" s="42">
        <v>17545.878700000001</v>
      </c>
      <c r="O58" s="42">
        <v>75</v>
      </c>
      <c r="P58" s="42">
        <v>75</v>
      </c>
      <c r="Q58" s="42">
        <v>16230</v>
      </c>
      <c r="R58" s="42">
        <v>13274.325199999999</v>
      </c>
      <c r="S58" s="42">
        <v>34743.71</v>
      </c>
      <c r="T58" s="42">
        <v>33491.5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-14868.71</v>
      </c>
      <c r="AF58" s="42">
        <v>-16359.762000000001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2000</v>
      </c>
      <c r="AR58" s="42">
        <v>990</v>
      </c>
      <c r="AS58" s="42">
        <v>0</v>
      </c>
      <c r="AT58" s="42">
        <v>0</v>
      </c>
      <c r="AU58" s="42">
        <v>-16868.71</v>
      </c>
      <c r="AV58" s="42">
        <v>-17349.761999999999</v>
      </c>
      <c r="AW58" s="42">
        <v>960</v>
      </c>
      <c r="AX58" s="42">
        <v>960</v>
      </c>
      <c r="AY58" s="42">
        <v>0</v>
      </c>
      <c r="AZ58" s="42">
        <v>0</v>
      </c>
      <c r="BA58" s="42">
        <v>960</v>
      </c>
      <c r="BB58" s="42">
        <v>960</v>
      </c>
      <c r="BC58" s="42">
        <v>0</v>
      </c>
      <c r="BD58" s="42">
        <v>0</v>
      </c>
      <c r="BE58" s="42">
        <v>0</v>
      </c>
      <c r="BF58" s="42">
        <v>0</v>
      </c>
      <c r="BG58" s="42">
        <v>0</v>
      </c>
      <c r="BH58" s="42">
        <v>0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U58" s="42">
        <v>0</v>
      </c>
      <c r="BV58" s="42">
        <v>0</v>
      </c>
      <c r="BW58" s="42">
        <v>0</v>
      </c>
      <c r="BX58" s="42">
        <v>0</v>
      </c>
      <c r="BY58" s="42">
        <v>0</v>
      </c>
      <c r="BZ58" s="42">
        <v>0</v>
      </c>
      <c r="CA58" s="42">
        <v>0</v>
      </c>
      <c r="CB58" s="42">
        <v>0</v>
      </c>
      <c r="CC58" s="42">
        <v>0</v>
      </c>
      <c r="CD58" s="42">
        <v>0</v>
      </c>
      <c r="CE58" s="42">
        <v>0</v>
      </c>
      <c r="CF58" s="42">
        <v>0</v>
      </c>
      <c r="CG58" s="42">
        <v>0</v>
      </c>
      <c r="CH58" s="42">
        <v>0</v>
      </c>
      <c r="CI58" s="42">
        <v>0</v>
      </c>
      <c r="CJ58" s="42">
        <v>0</v>
      </c>
      <c r="CK58" s="42">
        <v>1274</v>
      </c>
      <c r="CL58" s="42">
        <v>1274</v>
      </c>
      <c r="CM58" s="42">
        <v>0</v>
      </c>
      <c r="CN58" s="42">
        <v>0</v>
      </c>
      <c r="CO58" s="42">
        <v>1274</v>
      </c>
      <c r="CP58" s="42">
        <v>1274</v>
      </c>
      <c r="CQ58" s="42">
        <v>0</v>
      </c>
      <c r="CR58" s="42">
        <v>0</v>
      </c>
      <c r="CS58" s="42">
        <v>1274</v>
      </c>
      <c r="CT58" s="42">
        <v>1274</v>
      </c>
      <c r="CU58" s="42">
        <v>0</v>
      </c>
      <c r="CV58" s="42">
        <v>0</v>
      </c>
      <c r="CW58" s="42">
        <v>0</v>
      </c>
      <c r="CX58" s="42">
        <v>0</v>
      </c>
      <c r="CY58" s="42">
        <v>35520.563999999998</v>
      </c>
      <c r="CZ58" s="42">
        <v>35520.563999999998</v>
      </c>
      <c r="DA58" s="42">
        <v>0</v>
      </c>
      <c r="DB58" s="42">
        <v>0</v>
      </c>
      <c r="DC58" s="42">
        <v>35520.563999999998</v>
      </c>
      <c r="DD58" s="42">
        <v>35520.563999999998</v>
      </c>
      <c r="DE58" s="42">
        <v>2100</v>
      </c>
      <c r="DF58" s="42">
        <v>1740</v>
      </c>
      <c r="DG58" s="42">
        <v>0</v>
      </c>
      <c r="DH58" s="42">
        <v>0</v>
      </c>
      <c r="DI58" s="42">
        <f t="shared" si="16"/>
        <v>537.5</v>
      </c>
      <c r="DJ58" s="42">
        <f t="shared" si="17"/>
        <v>0</v>
      </c>
      <c r="DK58" s="42">
        <v>13218.5</v>
      </c>
      <c r="DL58" s="42">
        <v>9942.5</v>
      </c>
      <c r="DM58" s="42">
        <v>0</v>
      </c>
      <c r="DN58" s="42">
        <v>0</v>
      </c>
      <c r="DO58" s="42">
        <v>12681</v>
      </c>
      <c r="DP58" s="42">
        <v>9942.5</v>
      </c>
    </row>
    <row r="59" spans="1:120">
      <c r="A59" s="40">
        <v>50</v>
      </c>
      <c r="B59" s="21" t="s">
        <v>94</v>
      </c>
      <c r="C59" s="42">
        <f t="shared" si="10"/>
        <v>11598.873</v>
      </c>
      <c r="D59" s="42">
        <f t="shared" si="11"/>
        <v>10553.3105</v>
      </c>
      <c r="E59" s="42">
        <f t="shared" si="12"/>
        <v>11516.6</v>
      </c>
      <c r="F59" s="42">
        <f t="shared" si="13"/>
        <v>11169.4105</v>
      </c>
      <c r="G59" s="42">
        <f t="shared" si="14"/>
        <v>82.272999999999911</v>
      </c>
      <c r="H59" s="42">
        <f t="shared" si="15"/>
        <v>-616.1</v>
      </c>
      <c r="I59" s="42">
        <v>10439.200000000001</v>
      </c>
      <c r="J59" s="42">
        <v>10377.0105</v>
      </c>
      <c r="K59" s="42">
        <v>1082.2729999999999</v>
      </c>
      <c r="L59" s="42">
        <v>0</v>
      </c>
      <c r="M59" s="42">
        <v>10239.200000000001</v>
      </c>
      <c r="N59" s="42">
        <v>10189.762000000001</v>
      </c>
      <c r="O59" s="42">
        <v>1082.2729999999999</v>
      </c>
      <c r="P59" s="42">
        <v>0</v>
      </c>
      <c r="Q59" s="42">
        <v>200</v>
      </c>
      <c r="R59" s="42">
        <v>187.24850000000001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-1000</v>
      </c>
      <c r="AF59" s="42">
        <v>-616.1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-1000</v>
      </c>
      <c r="AV59" s="42">
        <v>-616.1</v>
      </c>
      <c r="AW59" s="42">
        <v>280</v>
      </c>
      <c r="AX59" s="42">
        <v>95</v>
      </c>
      <c r="AY59" s="42">
        <v>0</v>
      </c>
      <c r="AZ59" s="42">
        <v>0</v>
      </c>
      <c r="BA59" s="42">
        <v>280</v>
      </c>
      <c r="BB59" s="42">
        <v>95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537.4</v>
      </c>
      <c r="BJ59" s="42">
        <v>537.4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U59" s="42">
        <v>0</v>
      </c>
      <c r="BV59" s="42">
        <v>0</v>
      </c>
      <c r="BW59" s="42">
        <v>0</v>
      </c>
      <c r="BX59" s="42">
        <v>0</v>
      </c>
      <c r="BY59" s="42">
        <v>537.4</v>
      </c>
      <c r="BZ59" s="42">
        <v>537.4</v>
      </c>
      <c r="CA59" s="42">
        <v>0</v>
      </c>
      <c r="CB59" s="42">
        <v>0</v>
      </c>
      <c r="CC59" s="42">
        <v>0</v>
      </c>
      <c r="CD59" s="42">
        <v>0</v>
      </c>
      <c r="CE59" s="42">
        <v>0</v>
      </c>
      <c r="CF59" s="42">
        <v>0</v>
      </c>
      <c r="CG59" s="42">
        <v>0</v>
      </c>
      <c r="CH59" s="42">
        <v>0</v>
      </c>
      <c r="CI59" s="42">
        <v>0</v>
      </c>
      <c r="CJ59" s="42">
        <v>0</v>
      </c>
      <c r="CK59" s="42">
        <v>0</v>
      </c>
      <c r="CL59" s="42">
        <v>0</v>
      </c>
      <c r="CM59" s="42">
        <v>0</v>
      </c>
      <c r="CN59" s="42">
        <v>0</v>
      </c>
      <c r="CO59" s="42">
        <v>0</v>
      </c>
      <c r="CP59" s="42">
        <v>0</v>
      </c>
      <c r="CQ59" s="42">
        <v>0</v>
      </c>
      <c r="CR59" s="42">
        <v>0</v>
      </c>
      <c r="CS59" s="42">
        <v>0</v>
      </c>
      <c r="CT59" s="42">
        <v>0</v>
      </c>
      <c r="CU59" s="42">
        <v>0</v>
      </c>
      <c r="CV59" s="42">
        <v>0</v>
      </c>
      <c r="CW59" s="42">
        <v>0</v>
      </c>
      <c r="CX59" s="42">
        <v>0</v>
      </c>
      <c r="CY59" s="42">
        <v>0</v>
      </c>
      <c r="CZ59" s="42">
        <v>0</v>
      </c>
      <c r="DA59" s="42">
        <v>0</v>
      </c>
      <c r="DB59" s="42">
        <v>0</v>
      </c>
      <c r="DC59" s="42">
        <v>0</v>
      </c>
      <c r="DD59" s="42">
        <v>0</v>
      </c>
      <c r="DE59" s="42">
        <v>260</v>
      </c>
      <c r="DF59" s="42">
        <v>160</v>
      </c>
      <c r="DG59" s="42">
        <v>0</v>
      </c>
      <c r="DH59" s="42">
        <v>0</v>
      </c>
      <c r="DI59" s="42">
        <f t="shared" si="16"/>
        <v>0</v>
      </c>
      <c r="DJ59" s="42">
        <f t="shared" si="17"/>
        <v>0</v>
      </c>
      <c r="DK59" s="42">
        <v>0</v>
      </c>
      <c r="DL59" s="42">
        <v>0</v>
      </c>
      <c r="DM59" s="42">
        <v>0</v>
      </c>
      <c r="DN59" s="42">
        <v>0</v>
      </c>
      <c r="DO59" s="42">
        <v>0</v>
      </c>
      <c r="DP59" s="42">
        <v>0</v>
      </c>
    </row>
    <row r="60" spans="1:120">
      <c r="A60" s="40">
        <v>51</v>
      </c>
      <c r="B60" s="21" t="s">
        <v>95</v>
      </c>
      <c r="C60" s="42">
        <f t="shared" ref="C60:D65" si="18">E60+G60-DO60</f>
        <v>53066.846400000002</v>
      </c>
      <c r="D60" s="42">
        <f t="shared" si="18"/>
        <v>42124.482900000003</v>
      </c>
      <c r="E60" s="42">
        <f t="shared" ref="E60:H65" si="19">I60+U60+Y60+AC60+AW60+BI60+CG60+CK60+CW60+DE60+DK60</f>
        <v>46750</v>
      </c>
      <c r="F60" s="42">
        <f t="shared" si="19"/>
        <v>37174.837900000006</v>
      </c>
      <c r="G60" s="42">
        <f t="shared" si="19"/>
        <v>8366.8464000000004</v>
      </c>
      <c r="H60" s="42">
        <f t="shared" si="19"/>
        <v>6609.6449999999995</v>
      </c>
      <c r="I60" s="42">
        <v>35300</v>
      </c>
      <c r="J60" s="42">
        <v>26872.087100000001</v>
      </c>
      <c r="K60" s="42">
        <v>2400</v>
      </c>
      <c r="L60" s="42">
        <v>440</v>
      </c>
      <c r="M60" s="42">
        <v>28160</v>
      </c>
      <c r="N60" s="42">
        <v>23603.167099999999</v>
      </c>
      <c r="O60" s="42">
        <v>0</v>
      </c>
      <c r="P60" s="42">
        <v>0</v>
      </c>
      <c r="Q60" s="42">
        <v>7140</v>
      </c>
      <c r="R60" s="42">
        <v>3268.92</v>
      </c>
      <c r="S60" s="42">
        <v>2400</v>
      </c>
      <c r="T60" s="42">
        <v>440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30</v>
      </c>
      <c r="AD60" s="42">
        <v>0</v>
      </c>
      <c r="AE60" s="42">
        <v>-733.15359999999998</v>
      </c>
      <c r="AF60" s="42">
        <v>851.85199999999998</v>
      </c>
      <c r="AG60" s="42">
        <v>30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1660</v>
      </c>
      <c r="AR60" s="42">
        <v>1651.75</v>
      </c>
      <c r="AS60" s="42">
        <v>0</v>
      </c>
      <c r="AT60" s="42">
        <v>0</v>
      </c>
      <c r="AU60" s="42">
        <v>-2393.1536000000001</v>
      </c>
      <c r="AV60" s="42">
        <v>-799.89800000000002</v>
      </c>
      <c r="AW60" s="42">
        <v>2020</v>
      </c>
      <c r="AX60" s="42">
        <v>1730</v>
      </c>
      <c r="AY60" s="42">
        <v>0</v>
      </c>
      <c r="AZ60" s="42">
        <v>0</v>
      </c>
      <c r="BA60" s="42">
        <v>2020</v>
      </c>
      <c r="BB60" s="42">
        <v>1730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5700</v>
      </c>
      <c r="BJ60" s="42">
        <v>5349.5968000000003</v>
      </c>
      <c r="BK60" s="42">
        <v>6700</v>
      </c>
      <c r="BL60" s="42">
        <v>5317.7929999999997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U60" s="42">
        <v>4000</v>
      </c>
      <c r="BV60" s="42">
        <v>4000</v>
      </c>
      <c r="BW60" s="42">
        <v>0</v>
      </c>
      <c r="BX60" s="42">
        <v>0</v>
      </c>
      <c r="BY60" s="42">
        <v>1700</v>
      </c>
      <c r="BZ60" s="42">
        <v>1349.5968</v>
      </c>
      <c r="CA60" s="42">
        <v>6700</v>
      </c>
      <c r="CB60" s="42">
        <v>5317.7929999999997</v>
      </c>
      <c r="CC60" s="42">
        <v>0</v>
      </c>
      <c r="CD60" s="42">
        <v>0</v>
      </c>
      <c r="CE60" s="42">
        <v>0</v>
      </c>
      <c r="CF60" s="42">
        <v>0</v>
      </c>
      <c r="CG60" s="42">
        <v>0</v>
      </c>
      <c r="CH60" s="42">
        <v>0</v>
      </c>
      <c r="CI60" s="42">
        <v>0</v>
      </c>
      <c r="CJ60" s="42">
        <v>0</v>
      </c>
      <c r="CK60" s="42">
        <v>250</v>
      </c>
      <c r="CL60" s="42">
        <v>198.154</v>
      </c>
      <c r="CM60" s="42">
        <v>0</v>
      </c>
      <c r="CN60" s="42">
        <v>0</v>
      </c>
      <c r="CO60" s="42">
        <v>250</v>
      </c>
      <c r="CP60" s="42">
        <v>198.154</v>
      </c>
      <c r="CQ60" s="42">
        <v>0</v>
      </c>
      <c r="CR60" s="42">
        <v>0</v>
      </c>
      <c r="CS60" s="42">
        <v>250</v>
      </c>
      <c r="CT60" s="42">
        <v>198.154</v>
      </c>
      <c r="CU60" s="42">
        <v>0</v>
      </c>
      <c r="CV60" s="42">
        <v>0</v>
      </c>
      <c r="CW60" s="42">
        <v>0</v>
      </c>
      <c r="CX60" s="42">
        <v>0</v>
      </c>
      <c r="CY60" s="42">
        <v>0</v>
      </c>
      <c r="CZ60" s="42">
        <v>0</v>
      </c>
      <c r="DA60" s="42">
        <v>0</v>
      </c>
      <c r="DB60" s="42">
        <v>0</v>
      </c>
      <c r="DC60" s="42">
        <v>0</v>
      </c>
      <c r="DD60" s="42">
        <v>0</v>
      </c>
      <c r="DE60" s="42">
        <v>1400</v>
      </c>
      <c r="DF60" s="42">
        <v>1365</v>
      </c>
      <c r="DG60" s="42">
        <v>0</v>
      </c>
      <c r="DH60" s="42">
        <v>0</v>
      </c>
      <c r="DI60" s="42">
        <f t="shared" ref="DI60:DJ65" si="20">DK60+DM60-DO60</f>
        <v>0</v>
      </c>
      <c r="DJ60" s="42">
        <f t="shared" si="20"/>
        <v>0</v>
      </c>
      <c r="DK60" s="42">
        <v>2050</v>
      </c>
      <c r="DL60" s="42">
        <v>1660</v>
      </c>
      <c r="DM60" s="42">
        <v>0</v>
      </c>
      <c r="DN60" s="42">
        <v>0</v>
      </c>
      <c r="DO60" s="42">
        <v>2050</v>
      </c>
      <c r="DP60" s="42">
        <v>1660</v>
      </c>
    </row>
    <row r="61" spans="1:120">
      <c r="A61" s="40">
        <v>52</v>
      </c>
      <c r="B61" s="21" t="s">
        <v>96</v>
      </c>
      <c r="C61" s="42">
        <f t="shared" si="18"/>
        <v>87095.608000000007</v>
      </c>
      <c r="D61" s="42">
        <f t="shared" si="18"/>
        <v>82975.30769999999</v>
      </c>
      <c r="E61" s="42">
        <f t="shared" si="19"/>
        <v>63800</v>
      </c>
      <c r="F61" s="42">
        <f t="shared" si="19"/>
        <v>59932.378699999994</v>
      </c>
      <c r="G61" s="42">
        <f t="shared" si="19"/>
        <v>26575.608</v>
      </c>
      <c r="H61" s="42">
        <f t="shared" si="19"/>
        <v>26322.929</v>
      </c>
      <c r="I61" s="42">
        <v>33695</v>
      </c>
      <c r="J61" s="42">
        <v>31690.897099999998</v>
      </c>
      <c r="K61" s="42">
        <v>27591.003000000001</v>
      </c>
      <c r="L61" s="42">
        <v>27338.324000000001</v>
      </c>
      <c r="M61" s="42">
        <v>31371</v>
      </c>
      <c r="N61" s="42">
        <v>29814.237099999998</v>
      </c>
      <c r="O61" s="42">
        <v>500</v>
      </c>
      <c r="P61" s="42">
        <v>298</v>
      </c>
      <c r="Q61" s="42">
        <v>2324</v>
      </c>
      <c r="R61" s="42">
        <v>1876.66</v>
      </c>
      <c r="S61" s="42">
        <v>27091.003000000001</v>
      </c>
      <c r="T61" s="42">
        <v>27040.324000000001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1800</v>
      </c>
      <c r="AD61" s="42">
        <v>1790.0986</v>
      </c>
      <c r="AE61" s="42">
        <v>-1015.395</v>
      </c>
      <c r="AF61" s="42">
        <v>-1015.395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1800</v>
      </c>
      <c r="AP61" s="42">
        <v>1790.0986</v>
      </c>
      <c r="AQ61" s="42">
        <v>0</v>
      </c>
      <c r="AR61" s="42">
        <v>0</v>
      </c>
      <c r="AS61" s="42">
        <v>0</v>
      </c>
      <c r="AT61" s="42">
        <v>0</v>
      </c>
      <c r="AU61" s="42">
        <v>-1015.395</v>
      </c>
      <c r="AV61" s="42">
        <v>-1015.395</v>
      </c>
      <c r="AW61" s="42">
        <v>3200</v>
      </c>
      <c r="AX61" s="42">
        <v>3197.45</v>
      </c>
      <c r="AY61" s="42">
        <v>0</v>
      </c>
      <c r="AZ61" s="42">
        <v>0</v>
      </c>
      <c r="BA61" s="42">
        <v>2300</v>
      </c>
      <c r="BB61" s="42">
        <v>2300</v>
      </c>
      <c r="BC61" s="42">
        <v>0</v>
      </c>
      <c r="BD61" s="42">
        <v>0</v>
      </c>
      <c r="BE61" s="42">
        <v>0</v>
      </c>
      <c r="BF61" s="42">
        <v>0</v>
      </c>
      <c r="BG61" s="42">
        <v>0</v>
      </c>
      <c r="BH61" s="42">
        <v>0</v>
      </c>
      <c r="BI61" s="42">
        <v>1190</v>
      </c>
      <c r="BJ61" s="42">
        <v>949</v>
      </c>
      <c r="BK61" s="42">
        <v>0</v>
      </c>
      <c r="BL61" s="42">
        <v>0</v>
      </c>
      <c r="BM61" s="42">
        <v>0</v>
      </c>
      <c r="BN61" s="42">
        <v>0</v>
      </c>
      <c r="BO61" s="42">
        <v>0</v>
      </c>
      <c r="BP61" s="42">
        <v>0</v>
      </c>
      <c r="BQ61" s="42">
        <v>0</v>
      </c>
      <c r="BR61" s="42">
        <v>0</v>
      </c>
      <c r="BS61" s="42">
        <v>0</v>
      </c>
      <c r="BT61" s="42">
        <v>0</v>
      </c>
      <c r="BU61" s="42">
        <v>240</v>
      </c>
      <c r="BV61" s="42">
        <v>0</v>
      </c>
      <c r="BW61" s="42">
        <v>0</v>
      </c>
      <c r="BX61" s="42">
        <v>0</v>
      </c>
      <c r="BY61" s="42">
        <v>950</v>
      </c>
      <c r="BZ61" s="42">
        <v>949</v>
      </c>
      <c r="CA61" s="42">
        <v>0</v>
      </c>
      <c r="CB61" s="42">
        <v>0</v>
      </c>
      <c r="CC61" s="42">
        <v>0</v>
      </c>
      <c r="CD61" s="42">
        <v>0</v>
      </c>
      <c r="CE61" s="42">
        <v>0</v>
      </c>
      <c r="CF61" s="42">
        <v>0</v>
      </c>
      <c r="CG61" s="42">
        <v>500</v>
      </c>
      <c r="CH61" s="42">
        <v>500</v>
      </c>
      <c r="CI61" s="42">
        <v>0</v>
      </c>
      <c r="CJ61" s="42">
        <v>0</v>
      </c>
      <c r="CK61" s="42">
        <v>1159.3699999999999</v>
      </c>
      <c r="CL61" s="42">
        <v>1117.99</v>
      </c>
      <c r="CM61" s="42">
        <v>0</v>
      </c>
      <c r="CN61" s="42">
        <v>0</v>
      </c>
      <c r="CO61" s="42">
        <v>1059.3699999999999</v>
      </c>
      <c r="CP61" s="42">
        <v>1059.3699999999999</v>
      </c>
      <c r="CQ61" s="42">
        <v>0</v>
      </c>
      <c r="CR61" s="42">
        <v>0</v>
      </c>
      <c r="CS61" s="42">
        <v>949.37</v>
      </c>
      <c r="CT61" s="42">
        <v>949.37</v>
      </c>
      <c r="CU61" s="42">
        <v>0</v>
      </c>
      <c r="CV61" s="42">
        <v>0</v>
      </c>
      <c r="CW61" s="42">
        <v>17075.63</v>
      </c>
      <c r="CX61" s="42">
        <v>15556.942999999999</v>
      </c>
      <c r="CY61" s="42">
        <v>0</v>
      </c>
      <c r="CZ61" s="42">
        <v>0</v>
      </c>
      <c r="DA61" s="42">
        <v>17075.63</v>
      </c>
      <c r="DB61" s="42">
        <v>15556.942999999999</v>
      </c>
      <c r="DC61" s="42">
        <v>0</v>
      </c>
      <c r="DD61" s="42">
        <v>0</v>
      </c>
      <c r="DE61" s="42">
        <v>1900</v>
      </c>
      <c r="DF61" s="42">
        <v>1850</v>
      </c>
      <c r="DG61" s="42">
        <v>0</v>
      </c>
      <c r="DH61" s="42">
        <v>0</v>
      </c>
      <c r="DI61" s="42">
        <f t="shared" si="20"/>
        <v>0</v>
      </c>
      <c r="DJ61" s="42">
        <f t="shared" si="20"/>
        <v>0</v>
      </c>
      <c r="DK61" s="42">
        <v>3280</v>
      </c>
      <c r="DL61" s="42">
        <v>3280</v>
      </c>
      <c r="DM61" s="42">
        <v>0</v>
      </c>
      <c r="DN61" s="42">
        <v>0</v>
      </c>
      <c r="DO61" s="42">
        <v>3280</v>
      </c>
      <c r="DP61" s="42">
        <v>3280</v>
      </c>
    </row>
    <row r="62" spans="1:120">
      <c r="A62" s="40">
        <v>53</v>
      </c>
      <c r="B62" s="21" t="s">
        <v>97</v>
      </c>
      <c r="C62" s="42">
        <f t="shared" ref="C62:D64" si="21">E62+G62-DO62</f>
        <v>8373.5370000000003</v>
      </c>
      <c r="D62" s="42">
        <f t="shared" si="21"/>
        <v>6392.5012999999999</v>
      </c>
      <c r="E62" s="42">
        <f t="shared" ref="E62:H64" si="22">I62+U62+Y62+AC62+AW62+BI62+CG62+CK62+CW62+DE62+DK62</f>
        <v>8144.4</v>
      </c>
      <c r="F62" s="42">
        <f t="shared" si="22"/>
        <v>6335.7573000000002</v>
      </c>
      <c r="G62" s="42">
        <f t="shared" si="22"/>
        <v>229.137</v>
      </c>
      <c r="H62" s="42">
        <f t="shared" si="22"/>
        <v>56.744</v>
      </c>
      <c r="I62" s="42">
        <v>6995</v>
      </c>
      <c r="J62" s="42">
        <v>6095.7573000000002</v>
      </c>
      <c r="K62" s="42">
        <v>229.137</v>
      </c>
      <c r="L62" s="42">
        <v>80</v>
      </c>
      <c r="M62" s="42">
        <v>6700</v>
      </c>
      <c r="N62" s="42">
        <v>5842.5573000000004</v>
      </c>
      <c r="O62" s="42">
        <v>109.137</v>
      </c>
      <c r="P62" s="42">
        <v>0</v>
      </c>
      <c r="Q62" s="42">
        <v>295</v>
      </c>
      <c r="R62" s="42">
        <v>253.2</v>
      </c>
      <c r="S62" s="42">
        <v>120</v>
      </c>
      <c r="T62" s="42">
        <v>80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-23.256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-23.256</v>
      </c>
      <c r="AW62" s="42">
        <v>307.8</v>
      </c>
      <c r="AX62" s="42">
        <v>0</v>
      </c>
      <c r="AY62" s="42">
        <v>0</v>
      </c>
      <c r="AZ62" s="42">
        <v>0</v>
      </c>
      <c r="BA62" s="42">
        <v>307.8</v>
      </c>
      <c r="BB62" s="42">
        <v>0</v>
      </c>
      <c r="BC62" s="42">
        <v>0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2">
        <v>0</v>
      </c>
      <c r="BP62" s="42">
        <v>0</v>
      </c>
      <c r="BQ62" s="42">
        <v>0</v>
      </c>
      <c r="BR62" s="42">
        <v>0</v>
      </c>
      <c r="BS62" s="42">
        <v>0</v>
      </c>
      <c r="BT62" s="42">
        <v>0</v>
      </c>
      <c r="BU62" s="42">
        <v>0</v>
      </c>
      <c r="BV62" s="42">
        <v>0</v>
      </c>
      <c r="BW62" s="42">
        <v>0</v>
      </c>
      <c r="BX62" s="42">
        <v>0</v>
      </c>
      <c r="BY62" s="42">
        <v>0</v>
      </c>
      <c r="BZ62" s="42">
        <v>0</v>
      </c>
      <c r="CA62" s="42">
        <v>0</v>
      </c>
      <c r="CB62" s="42">
        <v>0</v>
      </c>
      <c r="CC62" s="42">
        <v>0</v>
      </c>
      <c r="CD62" s="42">
        <v>0</v>
      </c>
      <c r="CE62" s="42">
        <v>0</v>
      </c>
      <c r="CF62" s="42">
        <v>0</v>
      </c>
      <c r="CG62" s="42">
        <v>0</v>
      </c>
      <c r="CH62" s="42">
        <v>0</v>
      </c>
      <c r="CI62" s="42">
        <v>0</v>
      </c>
      <c r="CJ62" s="42">
        <v>0</v>
      </c>
      <c r="CK62" s="42">
        <v>199.9</v>
      </c>
      <c r="CL62" s="42">
        <v>90</v>
      </c>
      <c r="CM62" s="42">
        <v>0</v>
      </c>
      <c r="CN62" s="42">
        <v>0</v>
      </c>
      <c r="CO62" s="42">
        <v>0</v>
      </c>
      <c r="CP62" s="42">
        <v>0</v>
      </c>
      <c r="CQ62" s="42">
        <v>0</v>
      </c>
      <c r="CR62" s="42">
        <v>0</v>
      </c>
      <c r="CS62" s="42">
        <v>0</v>
      </c>
      <c r="CT62" s="42">
        <v>0</v>
      </c>
      <c r="CU62" s="42">
        <v>0</v>
      </c>
      <c r="CV62" s="42">
        <v>0</v>
      </c>
      <c r="CW62" s="42">
        <v>0</v>
      </c>
      <c r="CX62" s="42">
        <v>0</v>
      </c>
      <c r="CY62" s="42">
        <v>0</v>
      </c>
      <c r="CZ62" s="42">
        <v>0</v>
      </c>
      <c r="DA62" s="42">
        <v>0</v>
      </c>
      <c r="DB62" s="42">
        <v>0</v>
      </c>
      <c r="DC62" s="42">
        <v>0</v>
      </c>
      <c r="DD62" s="42">
        <v>0</v>
      </c>
      <c r="DE62" s="42">
        <v>150</v>
      </c>
      <c r="DF62" s="42">
        <v>150</v>
      </c>
      <c r="DG62" s="42">
        <v>0</v>
      </c>
      <c r="DH62" s="42">
        <v>0</v>
      </c>
      <c r="DI62" s="42">
        <f t="shared" ref="DI62:DJ64" si="23">DK62+DM62-DO62</f>
        <v>491.7</v>
      </c>
      <c r="DJ62" s="42">
        <f t="shared" si="23"/>
        <v>0</v>
      </c>
      <c r="DK62" s="42">
        <v>491.7</v>
      </c>
      <c r="DL62" s="42">
        <v>0</v>
      </c>
      <c r="DM62" s="42">
        <v>0</v>
      </c>
      <c r="DN62" s="42">
        <v>0</v>
      </c>
      <c r="DO62" s="42">
        <v>0</v>
      </c>
      <c r="DP62" s="42">
        <v>0</v>
      </c>
    </row>
    <row r="63" spans="1:120">
      <c r="A63" s="40">
        <v>54</v>
      </c>
      <c r="B63" s="21" t="s">
        <v>98</v>
      </c>
      <c r="C63" s="42">
        <f t="shared" si="21"/>
        <v>28535.797199999997</v>
      </c>
      <c r="D63" s="42">
        <f t="shared" si="21"/>
        <v>25782.256799999999</v>
      </c>
      <c r="E63" s="42">
        <f t="shared" si="22"/>
        <v>26815.800199999998</v>
      </c>
      <c r="F63" s="42">
        <f t="shared" si="22"/>
        <v>24220.0308</v>
      </c>
      <c r="G63" s="42">
        <f t="shared" si="22"/>
        <v>1719.9970000000001</v>
      </c>
      <c r="H63" s="42">
        <f t="shared" si="22"/>
        <v>1562.2259999999999</v>
      </c>
      <c r="I63" s="42">
        <v>23423.3</v>
      </c>
      <c r="J63" s="42">
        <v>21948.014800000001</v>
      </c>
      <c r="K63" s="42">
        <v>0</v>
      </c>
      <c r="L63" s="42">
        <v>0</v>
      </c>
      <c r="M63" s="42">
        <v>22758</v>
      </c>
      <c r="N63" s="42">
        <v>21577.825799999999</v>
      </c>
      <c r="O63" s="42">
        <v>0</v>
      </c>
      <c r="P63" s="42">
        <v>0</v>
      </c>
      <c r="Q63" s="42">
        <v>665.3</v>
      </c>
      <c r="R63" s="42">
        <v>370.18900000000002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50</v>
      </c>
      <c r="AD63" s="42">
        <v>0</v>
      </c>
      <c r="AE63" s="42">
        <v>0</v>
      </c>
      <c r="AF63" s="42">
        <v>-145.57400000000001</v>
      </c>
      <c r="AG63" s="42">
        <v>50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-145.57400000000001</v>
      </c>
      <c r="AW63" s="42">
        <v>650</v>
      </c>
      <c r="AX63" s="42">
        <v>600</v>
      </c>
      <c r="AY63" s="42">
        <v>0</v>
      </c>
      <c r="AZ63" s="42">
        <v>0</v>
      </c>
      <c r="BA63" s="42">
        <v>650</v>
      </c>
      <c r="BB63" s="42">
        <v>600</v>
      </c>
      <c r="BC63" s="42">
        <v>0</v>
      </c>
      <c r="BD63" s="42">
        <v>0</v>
      </c>
      <c r="BE63" s="42">
        <v>0</v>
      </c>
      <c r="BF63" s="42">
        <v>0</v>
      </c>
      <c r="BG63" s="42">
        <v>0</v>
      </c>
      <c r="BH63" s="42">
        <v>0</v>
      </c>
      <c r="BI63" s="42">
        <v>1120</v>
      </c>
      <c r="BJ63" s="42">
        <v>814.01599999999996</v>
      </c>
      <c r="BK63" s="42">
        <v>0</v>
      </c>
      <c r="BL63" s="42">
        <v>0</v>
      </c>
      <c r="BM63" s="42">
        <v>0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U63" s="42">
        <v>0</v>
      </c>
      <c r="BV63" s="42">
        <v>0</v>
      </c>
      <c r="BW63" s="42">
        <v>0</v>
      </c>
      <c r="BX63" s="42">
        <v>0</v>
      </c>
      <c r="BY63" s="42">
        <v>1120</v>
      </c>
      <c r="BZ63" s="42">
        <v>814.01599999999996</v>
      </c>
      <c r="CA63" s="42">
        <v>0</v>
      </c>
      <c r="CB63" s="42">
        <v>0</v>
      </c>
      <c r="CC63" s="42">
        <v>0</v>
      </c>
      <c r="CD63" s="42">
        <v>0</v>
      </c>
      <c r="CE63" s="42">
        <v>0</v>
      </c>
      <c r="CF63" s="42">
        <v>0</v>
      </c>
      <c r="CG63" s="42">
        <v>0</v>
      </c>
      <c r="CH63" s="42">
        <v>0</v>
      </c>
      <c r="CI63" s="42">
        <v>0</v>
      </c>
      <c r="CJ63" s="42">
        <v>0</v>
      </c>
      <c r="CK63" s="42">
        <v>120.00020000000001</v>
      </c>
      <c r="CL63" s="42">
        <v>20</v>
      </c>
      <c r="CM63" s="42">
        <v>0</v>
      </c>
      <c r="CN63" s="42">
        <v>0</v>
      </c>
      <c r="CO63" s="42">
        <v>0</v>
      </c>
      <c r="CP63" s="42">
        <v>0</v>
      </c>
      <c r="CQ63" s="42">
        <v>0</v>
      </c>
      <c r="CR63" s="42">
        <v>0</v>
      </c>
      <c r="CS63" s="42">
        <v>0</v>
      </c>
      <c r="CT63" s="42">
        <v>0</v>
      </c>
      <c r="CU63" s="42">
        <v>0</v>
      </c>
      <c r="CV63" s="42">
        <v>0</v>
      </c>
      <c r="CW63" s="42">
        <v>0</v>
      </c>
      <c r="CX63" s="42">
        <v>0</v>
      </c>
      <c r="CY63" s="42">
        <v>1719.9970000000001</v>
      </c>
      <c r="CZ63" s="42">
        <v>1707.8</v>
      </c>
      <c r="DA63" s="42">
        <v>0</v>
      </c>
      <c r="DB63" s="42">
        <v>0</v>
      </c>
      <c r="DC63" s="42">
        <v>1719.9970000000001</v>
      </c>
      <c r="DD63" s="42">
        <v>1707.8</v>
      </c>
      <c r="DE63" s="42">
        <v>840</v>
      </c>
      <c r="DF63" s="42">
        <v>838</v>
      </c>
      <c r="DG63" s="42">
        <v>0</v>
      </c>
      <c r="DH63" s="42">
        <v>0</v>
      </c>
      <c r="DI63" s="42">
        <f t="shared" si="23"/>
        <v>612.5</v>
      </c>
      <c r="DJ63" s="42">
        <f t="shared" si="23"/>
        <v>0</v>
      </c>
      <c r="DK63" s="42">
        <v>612.5</v>
      </c>
      <c r="DL63" s="42">
        <v>0</v>
      </c>
      <c r="DM63" s="42">
        <v>0</v>
      </c>
      <c r="DN63" s="42">
        <v>0</v>
      </c>
      <c r="DO63" s="42">
        <v>0</v>
      </c>
      <c r="DP63" s="42">
        <v>0</v>
      </c>
    </row>
    <row r="64" spans="1:120">
      <c r="A64" s="40">
        <v>55</v>
      </c>
      <c r="B64" s="21" t="s">
        <v>99</v>
      </c>
      <c r="C64" s="42">
        <f t="shared" si="21"/>
        <v>188600.00020000001</v>
      </c>
      <c r="D64" s="42">
        <f t="shared" si="21"/>
        <v>168344.9031</v>
      </c>
      <c r="E64" s="42">
        <f t="shared" si="22"/>
        <v>121689.62</v>
      </c>
      <c r="F64" s="42">
        <f t="shared" si="22"/>
        <v>106443.92910000001</v>
      </c>
      <c r="G64" s="42">
        <f t="shared" si="22"/>
        <v>91210.380200000014</v>
      </c>
      <c r="H64" s="42">
        <f t="shared" si="22"/>
        <v>86200.974000000002</v>
      </c>
      <c r="I64" s="42">
        <v>24700</v>
      </c>
      <c r="J64" s="42">
        <v>20470.105200000002</v>
      </c>
      <c r="K64" s="42">
        <v>34681.256200000003</v>
      </c>
      <c r="L64" s="42">
        <v>31360.99</v>
      </c>
      <c r="M64" s="42">
        <v>20400</v>
      </c>
      <c r="N64" s="42">
        <v>18309.1152</v>
      </c>
      <c r="O64" s="42">
        <v>300</v>
      </c>
      <c r="P64" s="42">
        <v>290.7</v>
      </c>
      <c r="Q64" s="42">
        <v>4300</v>
      </c>
      <c r="R64" s="42">
        <v>2160.9899999999998</v>
      </c>
      <c r="S64" s="42">
        <v>34381.256200000003</v>
      </c>
      <c r="T64" s="42">
        <v>31070.29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6589.62</v>
      </c>
      <c r="AD64" s="42">
        <v>6337.22</v>
      </c>
      <c r="AE64" s="42">
        <v>56229.124000000003</v>
      </c>
      <c r="AF64" s="42">
        <v>54589.983999999997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6589.62</v>
      </c>
      <c r="AP64" s="42">
        <v>6337.22</v>
      </c>
      <c r="AQ64" s="42">
        <v>57984.03</v>
      </c>
      <c r="AR64" s="42">
        <v>55101.69</v>
      </c>
      <c r="AS64" s="42">
        <v>0</v>
      </c>
      <c r="AT64" s="42">
        <v>0</v>
      </c>
      <c r="AU64" s="42">
        <v>-1754.9059999999999</v>
      </c>
      <c r="AV64" s="42">
        <v>-511.70600000000002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23500</v>
      </c>
      <c r="BJ64" s="42">
        <v>22472.697899999999</v>
      </c>
      <c r="BK64" s="42">
        <v>300</v>
      </c>
      <c r="BL64" s="42">
        <v>250</v>
      </c>
      <c r="BM64" s="42">
        <v>0</v>
      </c>
      <c r="BN64" s="42">
        <v>0</v>
      </c>
      <c r="BO64" s="42">
        <v>0</v>
      </c>
      <c r="BP64" s="42">
        <v>0</v>
      </c>
      <c r="BQ64" s="42">
        <v>0</v>
      </c>
      <c r="BR64" s="42">
        <v>0</v>
      </c>
      <c r="BS64" s="42">
        <v>0</v>
      </c>
      <c r="BT64" s="42">
        <v>0</v>
      </c>
      <c r="BU64" s="42">
        <v>13600</v>
      </c>
      <c r="BV64" s="42">
        <v>13595</v>
      </c>
      <c r="BW64" s="42">
        <v>300</v>
      </c>
      <c r="BX64" s="42">
        <v>250</v>
      </c>
      <c r="BY64" s="42">
        <v>9900</v>
      </c>
      <c r="BZ64" s="42">
        <v>8877.6978999999992</v>
      </c>
      <c r="CA64" s="42">
        <v>0</v>
      </c>
      <c r="CB64" s="42">
        <v>0</v>
      </c>
      <c r="CC64" s="42">
        <v>0</v>
      </c>
      <c r="CD64" s="42">
        <v>0</v>
      </c>
      <c r="CE64" s="42">
        <v>0</v>
      </c>
      <c r="CF64" s="42">
        <v>0</v>
      </c>
      <c r="CG64" s="42">
        <v>800</v>
      </c>
      <c r="CH64" s="42">
        <v>0</v>
      </c>
      <c r="CI64" s="42">
        <v>0</v>
      </c>
      <c r="CJ64" s="42">
        <v>0</v>
      </c>
      <c r="CK64" s="42">
        <v>4000</v>
      </c>
      <c r="CL64" s="42">
        <v>1025</v>
      </c>
      <c r="CM64" s="42">
        <v>0</v>
      </c>
      <c r="CN64" s="42">
        <v>0</v>
      </c>
      <c r="CO64" s="42">
        <v>4000</v>
      </c>
      <c r="CP64" s="42">
        <v>1025</v>
      </c>
      <c r="CQ64" s="42">
        <v>0</v>
      </c>
      <c r="CR64" s="42">
        <v>0</v>
      </c>
      <c r="CS64" s="42">
        <v>0</v>
      </c>
      <c r="CT64" s="42">
        <v>0</v>
      </c>
      <c r="CU64" s="42">
        <v>0</v>
      </c>
      <c r="CV64" s="42">
        <v>0</v>
      </c>
      <c r="CW64" s="42">
        <v>33400</v>
      </c>
      <c r="CX64" s="42">
        <v>27533.905999999999</v>
      </c>
      <c r="CY64" s="42">
        <v>0</v>
      </c>
      <c r="CZ64" s="42">
        <v>0</v>
      </c>
      <c r="DA64" s="42">
        <v>29900</v>
      </c>
      <c r="DB64" s="42">
        <v>27533.905999999999</v>
      </c>
      <c r="DC64" s="42">
        <v>0</v>
      </c>
      <c r="DD64" s="42">
        <v>0</v>
      </c>
      <c r="DE64" s="42">
        <v>4400</v>
      </c>
      <c r="DF64" s="42">
        <v>4305</v>
      </c>
      <c r="DG64" s="42">
        <v>0</v>
      </c>
      <c r="DH64" s="42">
        <v>0</v>
      </c>
      <c r="DI64" s="42">
        <f t="shared" si="23"/>
        <v>0</v>
      </c>
      <c r="DJ64" s="42">
        <f t="shared" si="23"/>
        <v>0</v>
      </c>
      <c r="DK64" s="42">
        <v>24300</v>
      </c>
      <c r="DL64" s="42">
        <v>24300</v>
      </c>
      <c r="DM64" s="42">
        <v>0</v>
      </c>
      <c r="DN64" s="42">
        <v>0</v>
      </c>
      <c r="DO64" s="42">
        <v>24300</v>
      </c>
      <c r="DP64" s="42">
        <v>24300</v>
      </c>
    </row>
    <row r="65" spans="1:120">
      <c r="A65" s="40">
        <v>56</v>
      </c>
      <c r="B65" s="21" t="s">
        <v>100</v>
      </c>
      <c r="C65" s="42">
        <f t="shared" si="18"/>
        <v>183796.2604</v>
      </c>
      <c r="D65" s="42">
        <f t="shared" si="18"/>
        <v>168899.11129999999</v>
      </c>
      <c r="E65" s="42">
        <f t="shared" si="19"/>
        <v>126000</v>
      </c>
      <c r="F65" s="42">
        <f t="shared" si="19"/>
        <v>116202.8083</v>
      </c>
      <c r="G65" s="42">
        <f t="shared" si="19"/>
        <v>62746.260399999999</v>
      </c>
      <c r="H65" s="42">
        <f t="shared" si="19"/>
        <v>52696.303</v>
      </c>
      <c r="I65" s="42">
        <v>55370</v>
      </c>
      <c r="J65" s="42">
        <v>53278.294600000001</v>
      </c>
      <c r="K65" s="42">
        <v>0</v>
      </c>
      <c r="L65" s="42">
        <v>0</v>
      </c>
      <c r="M65" s="42">
        <v>45190</v>
      </c>
      <c r="N65" s="42">
        <v>44348.612200000003</v>
      </c>
      <c r="O65" s="42">
        <v>0</v>
      </c>
      <c r="P65" s="42">
        <v>0</v>
      </c>
      <c r="Q65" s="42">
        <v>10180</v>
      </c>
      <c r="R65" s="42">
        <v>8929.6823999999997</v>
      </c>
      <c r="S65" s="42">
        <v>0</v>
      </c>
      <c r="T65" s="42">
        <v>0</v>
      </c>
      <c r="U65" s="42">
        <v>700</v>
      </c>
      <c r="V65" s="42">
        <v>440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2350</v>
      </c>
      <c r="AD65" s="42">
        <v>1234</v>
      </c>
      <c r="AE65" s="42">
        <v>20297.9604</v>
      </c>
      <c r="AF65" s="42">
        <v>18343.900000000001</v>
      </c>
      <c r="AG65" s="42">
        <v>600</v>
      </c>
      <c r="AH65" s="42">
        <v>0</v>
      </c>
      <c r="AI65" s="42">
        <v>700</v>
      </c>
      <c r="AJ65" s="42">
        <v>700</v>
      </c>
      <c r="AK65" s="42">
        <v>0</v>
      </c>
      <c r="AL65" s="42">
        <v>0</v>
      </c>
      <c r="AM65" s="42">
        <v>0</v>
      </c>
      <c r="AN65" s="42">
        <v>0</v>
      </c>
      <c r="AO65" s="42">
        <v>1750</v>
      </c>
      <c r="AP65" s="42">
        <v>1234</v>
      </c>
      <c r="AQ65" s="42">
        <v>21598</v>
      </c>
      <c r="AR65" s="42">
        <v>21598</v>
      </c>
      <c r="AS65" s="42">
        <v>0</v>
      </c>
      <c r="AT65" s="42">
        <v>0</v>
      </c>
      <c r="AU65" s="42">
        <v>-2000.0396000000001</v>
      </c>
      <c r="AV65" s="42">
        <v>-3954.1</v>
      </c>
      <c r="AW65" s="42">
        <v>2450</v>
      </c>
      <c r="AX65" s="42">
        <v>2447.9996999999998</v>
      </c>
      <c r="AY65" s="42">
        <v>0</v>
      </c>
      <c r="AZ65" s="42">
        <v>0</v>
      </c>
      <c r="BA65" s="42">
        <v>2450</v>
      </c>
      <c r="BB65" s="42">
        <v>2447.9996999999998</v>
      </c>
      <c r="BC65" s="42">
        <v>0</v>
      </c>
      <c r="BD65" s="42">
        <v>0</v>
      </c>
      <c r="BE65" s="42">
        <v>0</v>
      </c>
      <c r="BF65" s="42">
        <v>0</v>
      </c>
      <c r="BG65" s="42">
        <v>0</v>
      </c>
      <c r="BH65" s="42">
        <v>0</v>
      </c>
      <c r="BI65" s="42">
        <v>2380</v>
      </c>
      <c r="BJ65" s="42">
        <v>2361.4960000000001</v>
      </c>
      <c r="BK65" s="42">
        <v>12396</v>
      </c>
      <c r="BL65" s="42">
        <v>12282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U65" s="42">
        <v>0</v>
      </c>
      <c r="BV65" s="42">
        <v>0</v>
      </c>
      <c r="BW65" s="42">
        <v>0</v>
      </c>
      <c r="BX65" s="42">
        <v>0</v>
      </c>
      <c r="BY65" s="42">
        <v>2380</v>
      </c>
      <c r="BZ65" s="42">
        <v>2361.4960000000001</v>
      </c>
      <c r="CA65" s="42">
        <v>12396</v>
      </c>
      <c r="CB65" s="42">
        <v>12282</v>
      </c>
      <c r="CC65" s="42">
        <v>0</v>
      </c>
      <c r="CD65" s="42">
        <v>0</v>
      </c>
      <c r="CE65" s="42">
        <v>0</v>
      </c>
      <c r="CF65" s="42">
        <v>0</v>
      </c>
      <c r="CG65" s="42">
        <v>500</v>
      </c>
      <c r="CH65" s="42">
        <v>0</v>
      </c>
      <c r="CI65" s="42">
        <v>0</v>
      </c>
      <c r="CJ65" s="42">
        <v>0</v>
      </c>
      <c r="CK65" s="42">
        <v>5960</v>
      </c>
      <c r="CL65" s="42">
        <v>5582.4979999999996</v>
      </c>
      <c r="CM65" s="42">
        <v>24519.200000000001</v>
      </c>
      <c r="CN65" s="42">
        <v>16541.602999999999</v>
      </c>
      <c r="CO65" s="42">
        <v>2660</v>
      </c>
      <c r="CP65" s="42">
        <v>2418.529</v>
      </c>
      <c r="CQ65" s="42">
        <v>13192.4</v>
      </c>
      <c r="CR65" s="42">
        <v>12142</v>
      </c>
      <c r="CS65" s="42">
        <v>2410</v>
      </c>
      <c r="CT65" s="42">
        <v>2187.2289999999998</v>
      </c>
      <c r="CU65" s="42">
        <v>0</v>
      </c>
      <c r="CV65" s="42">
        <v>0</v>
      </c>
      <c r="CW65" s="42">
        <v>42660</v>
      </c>
      <c r="CX65" s="42">
        <v>42648.52</v>
      </c>
      <c r="CY65" s="42">
        <v>5533.1</v>
      </c>
      <c r="CZ65" s="42">
        <v>5528.8</v>
      </c>
      <c r="DA65" s="42">
        <v>28363</v>
      </c>
      <c r="DB65" s="42">
        <v>28363</v>
      </c>
      <c r="DC65" s="42">
        <v>5533.1</v>
      </c>
      <c r="DD65" s="42">
        <v>5528.8</v>
      </c>
      <c r="DE65" s="42">
        <v>8680</v>
      </c>
      <c r="DF65" s="42">
        <v>8210</v>
      </c>
      <c r="DG65" s="42">
        <v>0</v>
      </c>
      <c r="DH65" s="42">
        <v>0</v>
      </c>
      <c r="DI65" s="42">
        <f t="shared" si="20"/>
        <v>0</v>
      </c>
      <c r="DJ65" s="42">
        <f t="shared" si="20"/>
        <v>0</v>
      </c>
      <c r="DK65" s="42">
        <v>4950</v>
      </c>
      <c r="DL65" s="42">
        <v>0</v>
      </c>
      <c r="DM65" s="42">
        <v>0</v>
      </c>
      <c r="DN65" s="42">
        <v>0</v>
      </c>
      <c r="DO65" s="42">
        <v>4950</v>
      </c>
      <c r="DP65" s="42">
        <v>0</v>
      </c>
    </row>
    <row r="66" spans="1:120">
      <c r="A66" s="40">
        <v>57</v>
      </c>
      <c r="B66" s="21" t="s">
        <v>101</v>
      </c>
      <c r="C66" s="42">
        <f>E66+G66-DO66</f>
        <v>55852.617100000003</v>
      </c>
      <c r="D66" s="42">
        <f>F66+H66-DP66</f>
        <v>43890.569900000002</v>
      </c>
      <c r="E66" s="42">
        <f>I66+U66+Y66+AC66+AW66+BI66+CG66+CK66+CW66+DE66+DK66</f>
        <v>37700</v>
      </c>
      <c r="F66" s="42">
        <f>J66+V66+Z66+AD66+AX66+BJ66+CH66+CL66+CX66+DF66+DL66</f>
        <v>31451.569900000002</v>
      </c>
      <c r="G66" s="42">
        <f>K66+W66+AA66+AE66+AY66+BK66+CI66+CM66+CY66+DG66+DM66</f>
        <v>18252.617099999999</v>
      </c>
      <c r="H66" s="42">
        <f>L66+X66+AB66+AF66+AZ66+BL66+CJ66+CN66+CZ66+DH66+DN66</f>
        <v>12439</v>
      </c>
      <c r="I66" s="42">
        <v>27653</v>
      </c>
      <c r="J66" s="42">
        <v>24041.924900000002</v>
      </c>
      <c r="K66" s="42">
        <v>1453</v>
      </c>
      <c r="L66" s="42">
        <v>631</v>
      </c>
      <c r="M66" s="42">
        <v>26523</v>
      </c>
      <c r="N66" s="42">
        <v>23219.354899999998</v>
      </c>
      <c r="O66" s="42">
        <v>153</v>
      </c>
      <c r="P66" s="42">
        <v>41</v>
      </c>
      <c r="Q66" s="42">
        <v>1130</v>
      </c>
      <c r="R66" s="42">
        <v>822.57</v>
      </c>
      <c r="S66" s="42">
        <v>1300</v>
      </c>
      <c r="T66" s="42">
        <v>590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1030</v>
      </c>
      <c r="AD66" s="42">
        <v>500</v>
      </c>
      <c r="AE66" s="42">
        <v>0</v>
      </c>
      <c r="AF66" s="42">
        <v>0</v>
      </c>
      <c r="AG66" s="42">
        <v>30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1000</v>
      </c>
      <c r="AP66" s="42">
        <v>500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42">
        <v>990</v>
      </c>
      <c r="AX66" s="42">
        <v>990</v>
      </c>
      <c r="AY66" s="42">
        <v>0</v>
      </c>
      <c r="AZ66" s="42">
        <v>0</v>
      </c>
      <c r="BA66" s="42">
        <v>990</v>
      </c>
      <c r="BB66" s="42">
        <v>990</v>
      </c>
      <c r="BC66" s="42">
        <v>0</v>
      </c>
      <c r="BD66" s="42">
        <v>0</v>
      </c>
      <c r="BE66" s="42">
        <v>0</v>
      </c>
      <c r="BF66" s="42">
        <v>0</v>
      </c>
      <c r="BG66" s="42">
        <v>0</v>
      </c>
      <c r="BH66" s="42">
        <v>0</v>
      </c>
      <c r="BI66" s="42">
        <v>1100</v>
      </c>
      <c r="BJ66" s="42">
        <v>459.988</v>
      </c>
      <c r="BK66" s="42">
        <v>16578.617099999999</v>
      </c>
      <c r="BL66" s="42">
        <v>11808</v>
      </c>
      <c r="BM66" s="42">
        <v>0</v>
      </c>
      <c r="BN66" s="42">
        <v>0</v>
      </c>
      <c r="BO66" s="42">
        <v>0</v>
      </c>
      <c r="BP66" s="42">
        <v>0</v>
      </c>
      <c r="BQ66" s="42">
        <v>0</v>
      </c>
      <c r="BR66" s="42">
        <v>0</v>
      </c>
      <c r="BS66" s="42">
        <v>0</v>
      </c>
      <c r="BT66" s="42">
        <v>0</v>
      </c>
      <c r="BU66" s="42">
        <v>900</v>
      </c>
      <c r="BV66" s="42">
        <v>260</v>
      </c>
      <c r="BW66" s="42">
        <v>16578.617099999999</v>
      </c>
      <c r="BX66" s="42">
        <v>11808</v>
      </c>
      <c r="BY66" s="42">
        <v>200</v>
      </c>
      <c r="BZ66" s="42">
        <v>199.988</v>
      </c>
      <c r="CA66" s="42">
        <v>0</v>
      </c>
      <c r="CB66" s="42">
        <v>0</v>
      </c>
      <c r="CC66" s="42">
        <v>0</v>
      </c>
      <c r="CD66" s="42">
        <v>0</v>
      </c>
      <c r="CE66" s="42">
        <v>0</v>
      </c>
      <c r="CF66" s="42">
        <v>0</v>
      </c>
      <c r="CG66" s="42">
        <v>0</v>
      </c>
      <c r="CH66" s="42">
        <v>0</v>
      </c>
      <c r="CI66" s="42">
        <v>0</v>
      </c>
      <c r="CJ66" s="42">
        <v>0</v>
      </c>
      <c r="CK66" s="42">
        <v>0</v>
      </c>
      <c r="CL66" s="42">
        <v>0</v>
      </c>
      <c r="CM66" s="42">
        <v>0</v>
      </c>
      <c r="CN66" s="42">
        <v>0</v>
      </c>
      <c r="CO66" s="42">
        <v>0</v>
      </c>
      <c r="CP66" s="42">
        <v>0</v>
      </c>
      <c r="CQ66" s="42">
        <v>0</v>
      </c>
      <c r="CR66" s="42">
        <v>0</v>
      </c>
      <c r="CS66" s="42">
        <v>0</v>
      </c>
      <c r="CT66" s="42">
        <v>0</v>
      </c>
      <c r="CU66" s="42">
        <v>0</v>
      </c>
      <c r="CV66" s="42">
        <v>0</v>
      </c>
      <c r="CW66" s="42">
        <v>4900</v>
      </c>
      <c r="CX66" s="42">
        <v>4829.6570000000002</v>
      </c>
      <c r="CY66" s="42">
        <v>221</v>
      </c>
      <c r="CZ66" s="42">
        <v>0</v>
      </c>
      <c r="DA66" s="42">
        <v>4900</v>
      </c>
      <c r="DB66" s="42">
        <v>4829.6570000000002</v>
      </c>
      <c r="DC66" s="42">
        <v>221</v>
      </c>
      <c r="DD66" s="42">
        <v>0</v>
      </c>
      <c r="DE66" s="42">
        <v>760</v>
      </c>
      <c r="DF66" s="42">
        <v>630</v>
      </c>
      <c r="DG66" s="42">
        <v>0</v>
      </c>
      <c r="DH66" s="42">
        <v>0</v>
      </c>
      <c r="DI66" s="42">
        <f>DK66+DM66-DO66</f>
        <v>1167</v>
      </c>
      <c r="DJ66" s="42">
        <f>DL66+DN66-DP66</f>
        <v>0</v>
      </c>
      <c r="DK66" s="42">
        <v>1267</v>
      </c>
      <c r="DL66" s="42">
        <v>0</v>
      </c>
      <c r="DM66" s="42">
        <v>0</v>
      </c>
      <c r="DN66" s="42">
        <v>0</v>
      </c>
      <c r="DO66" s="42">
        <v>100</v>
      </c>
      <c r="DP66" s="42">
        <v>0</v>
      </c>
    </row>
    <row r="67" spans="1:120">
      <c r="A67" s="40"/>
      <c r="B67" s="41"/>
      <c r="C67" s="42">
        <f t="shared" ref="C67:D69" si="24">E67+G67-DO67</f>
        <v>0</v>
      </c>
      <c r="D67" s="42">
        <f t="shared" si="24"/>
        <v>0</v>
      </c>
      <c r="E67" s="42">
        <f t="shared" ref="E67:G69" si="25">I67+U67+Y67+AC67+AW67+BI67+CG67+CK67+CW67+DE67+DK67</f>
        <v>0</v>
      </c>
      <c r="F67" s="42">
        <f t="shared" si="25"/>
        <v>0</v>
      </c>
      <c r="G67" s="42">
        <f t="shared" si="25"/>
        <v>0</v>
      </c>
      <c r="H67" s="42">
        <f t="shared" ref="H67:H69" si="26">L67+X67+AB67+AF67+AZ67+BL67+CJ67+CN67+CZ67+DH67+DN67</f>
        <v>0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>
        <f t="shared" ref="DI67:DJ69" si="27">DK67+DM67-DO67</f>
        <v>0</v>
      </c>
      <c r="DJ67" s="42">
        <f t="shared" si="27"/>
        <v>0</v>
      </c>
      <c r="DK67" s="42"/>
      <c r="DL67" s="42"/>
      <c r="DM67" s="42"/>
      <c r="DN67" s="42"/>
      <c r="DO67" s="42"/>
      <c r="DP67" s="42"/>
    </row>
    <row r="68" spans="1:120">
      <c r="A68" s="40"/>
      <c r="B68" s="41"/>
      <c r="C68" s="42">
        <f t="shared" si="24"/>
        <v>0</v>
      </c>
      <c r="D68" s="42">
        <f t="shared" si="24"/>
        <v>0</v>
      </c>
      <c r="E68" s="42">
        <f t="shared" si="25"/>
        <v>0</v>
      </c>
      <c r="F68" s="42">
        <f t="shared" si="25"/>
        <v>0</v>
      </c>
      <c r="G68" s="42">
        <f t="shared" si="25"/>
        <v>0</v>
      </c>
      <c r="H68" s="42">
        <f t="shared" si="26"/>
        <v>0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>
        <f t="shared" si="27"/>
        <v>0</v>
      </c>
      <c r="DJ68" s="42">
        <f t="shared" si="27"/>
        <v>0</v>
      </c>
      <c r="DK68" s="42"/>
      <c r="DL68" s="42"/>
      <c r="DM68" s="42"/>
      <c r="DN68" s="42"/>
      <c r="DO68" s="42"/>
      <c r="DP68" s="42"/>
    </row>
    <row r="69" spans="1:120">
      <c r="A69" s="40"/>
      <c r="B69" s="41" t="s">
        <v>44</v>
      </c>
      <c r="C69" s="42">
        <f t="shared" si="24"/>
        <v>10118930.316900002</v>
      </c>
      <c r="D69" s="42">
        <f t="shared" si="24"/>
        <v>8707197.2319999989</v>
      </c>
      <c r="E69" s="42">
        <f t="shared" si="25"/>
        <v>6851544.2216000007</v>
      </c>
      <c r="F69" s="42">
        <f t="shared" si="25"/>
        <v>5906494.3989999993</v>
      </c>
      <c r="G69" s="42">
        <f t="shared" si="25"/>
        <v>4148055.2535000001</v>
      </c>
      <c r="H69" s="42">
        <f t="shared" si="26"/>
        <v>3551513.3744000006</v>
      </c>
      <c r="I69" s="42">
        <v>2578276.4512</v>
      </c>
      <c r="J69" s="42">
        <v>2243777.1274000001</v>
      </c>
      <c r="K69" s="42">
        <v>664321.38859999995</v>
      </c>
      <c r="L69" s="42">
        <v>590773.56570000004</v>
      </c>
      <c r="M69" s="42">
        <v>2230728.8601000002</v>
      </c>
      <c r="N69" s="42">
        <v>2025973.5257000001</v>
      </c>
      <c r="O69" s="42">
        <v>149075.5931</v>
      </c>
      <c r="P69" s="42">
        <v>129283.033</v>
      </c>
      <c r="Q69" s="42">
        <v>307603.7</v>
      </c>
      <c r="R69" s="42">
        <v>179745.12770000001</v>
      </c>
      <c r="S69" s="42">
        <v>509245.79550000001</v>
      </c>
      <c r="T69" s="42">
        <v>458414.53269999998</v>
      </c>
      <c r="U69" s="42">
        <v>5200</v>
      </c>
      <c r="V69" s="42">
        <v>3548.2</v>
      </c>
      <c r="W69" s="42">
        <v>0</v>
      </c>
      <c r="X69" s="42">
        <v>0</v>
      </c>
      <c r="Y69" s="42">
        <v>1500</v>
      </c>
      <c r="Z69" s="42">
        <v>300</v>
      </c>
      <c r="AA69" s="42">
        <v>0</v>
      </c>
      <c r="AB69" s="42">
        <v>0</v>
      </c>
      <c r="AC69" s="42">
        <v>363040.98</v>
      </c>
      <c r="AD69" s="42">
        <v>224470.9094</v>
      </c>
      <c r="AE69" s="42">
        <v>1937830.85</v>
      </c>
      <c r="AF69" s="42">
        <v>1729647.2763</v>
      </c>
      <c r="AG69" s="42">
        <v>152727.1</v>
      </c>
      <c r="AH69" s="42">
        <v>86307.048800000004</v>
      </c>
      <c r="AI69" s="42">
        <v>255543.14550000001</v>
      </c>
      <c r="AJ69" s="42">
        <v>216550.5962</v>
      </c>
      <c r="AK69" s="42">
        <v>660</v>
      </c>
      <c r="AL69" s="42">
        <v>160</v>
      </c>
      <c r="AM69" s="42">
        <v>28167</v>
      </c>
      <c r="AN69" s="42">
        <v>26461.678599999999</v>
      </c>
      <c r="AO69" s="42">
        <v>209653.88</v>
      </c>
      <c r="AP69" s="42">
        <v>138003.86060000001</v>
      </c>
      <c r="AQ69" s="42">
        <v>2119329.2168999999</v>
      </c>
      <c r="AR69" s="42">
        <v>1764305.2371</v>
      </c>
      <c r="AS69" s="42">
        <v>0</v>
      </c>
      <c r="AT69" s="42">
        <v>0</v>
      </c>
      <c r="AU69" s="42">
        <v>-465208.51240000001</v>
      </c>
      <c r="AV69" s="42">
        <v>-277670.23560000001</v>
      </c>
      <c r="AW69" s="42">
        <v>395888.76</v>
      </c>
      <c r="AX69" s="42">
        <v>354568.19089999999</v>
      </c>
      <c r="AY69" s="42">
        <v>21861.200000000001</v>
      </c>
      <c r="AZ69" s="42">
        <v>8595.2167000000009</v>
      </c>
      <c r="BA69" s="42">
        <v>361608.56</v>
      </c>
      <c r="BB69" s="42">
        <v>329920.81390000001</v>
      </c>
      <c r="BC69" s="42">
        <v>16261.2</v>
      </c>
      <c r="BD69" s="42">
        <v>7500.2166999999999</v>
      </c>
      <c r="BE69" s="42">
        <v>23491.200000000001</v>
      </c>
      <c r="BF69" s="42">
        <v>17381.598999999998</v>
      </c>
      <c r="BG69" s="42">
        <v>3600</v>
      </c>
      <c r="BH69" s="42">
        <v>1095</v>
      </c>
      <c r="BI69" s="42">
        <v>309315.24699999997</v>
      </c>
      <c r="BJ69" s="42">
        <v>218206.13070000001</v>
      </c>
      <c r="BK69" s="42">
        <v>986064.21649999998</v>
      </c>
      <c r="BL69" s="42">
        <v>868256.91760000004</v>
      </c>
      <c r="BM69" s="42">
        <v>7000</v>
      </c>
      <c r="BN69" s="42">
        <v>5438.69</v>
      </c>
      <c r="BO69" s="42">
        <v>23921</v>
      </c>
      <c r="BP69" s="42">
        <v>14028.9972</v>
      </c>
      <c r="BQ69" s="42">
        <v>0</v>
      </c>
      <c r="BR69" s="42">
        <v>0</v>
      </c>
      <c r="BS69" s="42">
        <v>0</v>
      </c>
      <c r="BT69" s="42">
        <v>0</v>
      </c>
      <c r="BU69" s="42">
        <v>152325.647</v>
      </c>
      <c r="BV69" s="42">
        <v>98015.916100000002</v>
      </c>
      <c r="BW69" s="42">
        <v>480594.9558</v>
      </c>
      <c r="BX69" s="42">
        <v>412383.95819999999</v>
      </c>
      <c r="BY69" s="42">
        <v>138489.60000000001</v>
      </c>
      <c r="BZ69" s="42">
        <v>103251.5246</v>
      </c>
      <c r="CA69" s="42">
        <v>481548.26069999998</v>
      </c>
      <c r="CB69" s="42">
        <v>441843.96220000001</v>
      </c>
      <c r="CC69" s="42">
        <v>11500</v>
      </c>
      <c r="CD69" s="42">
        <v>11500</v>
      </c>
      <c r="CE69" s="42">
        <v>0</v>
      </c>
      <c r="CF69" s="42">
        <v>0</v>
      </c>
      <c r="CG69" s="42">
        <v>1800</v>
      </c>
      <c r="CH69" s="42">
        <v>500</v>
      </c>
      <c r="CI69" s="42">
        <v>0</v>
      </c>
      <c r="CJ69" s="42">
        <v>0</v>
      </c>
      <c r="CK69" s="42">
        <v>396874.52120000002</v>
      </c>
      <c r="CL69" s="42">
        <v>346688.77909999999</v>
      </c>
      <c r="CM69" s="42">
        <v>178618.97200000001</v>
      </c>
      <c r="CN69" s="42">
        <v>136258.93</v>
      </c>
      <c r="CO69" s="42">
        <v>345863.02100000001</v>
      </c>
      <c r="CP69" s="42">
        <v>304111.50510000001</v>
      </c>
      <c r="CQ69" s="42">
        <v>93312.4</v>
      </c>
      <c r="CR69" s="42">
        <v>77373.138000000006</v>
      </c>
      <c r="CS69" s="42">
        <v>224881.72099999999</v>
      </c>
      <c r="CT69" s="42">
        <v>197892.79209999999</v>
      </c>
      <c r="CU69" s="42">
        <v>27975</v>
      </c>
      <c r="CV69" s="42">
        <v>17275.016</v>
      </c>
      <c r="CW69" s="42">
        <v>1682431.8370000001</v>
      </c>
      <c r="CX69" s="42">
        <v>1598914.9841</v>
      </c>
      <c r="CY69" s="42">
        <v>350286.62640000001</v>
      </c>
      <c r="CZ69" s="42">
        <v>217981.4681</v>
      </c>
      <c r="DA69" s="42">
        <v>1073963.8700000001</v>
      </c>
      <c r="DB69" s="42">
        <v>1008980.4091</v>
      </c>
      <c r="DC69" s="42">
        <v>332199.9264</v>
      </c>
      <c r="DD69" s="42">
        <v>205292.9681</v>
      </c>
      <c r="DE69" s="42">
        <v>124495.7</v>
      </c>
      <c r="DF69" s="42">
        <v>115706.073</v>
      </c>
      <c r="DG69" s="42">
        <v>0</v>
      </c>
      <c r="DH69" s="42">
        <v>0</v>
      </c>
      <c r="DI69" s="42">
        <f t="shared" si="27"/>
        <v>121123.56700000004</v>
      </c>
      <c r="DJ69" s="42">
        <f t="shared" si="27"/>
        <v>49003.462999999989</v>
      </c>
      <c r="DK69" s="42">
        <v>992720.72519999999</v>
      </c>
      <c r="DL69" s="42">
        <v>799814.00439999998</v>
      </c>
      <c r="DM69" s="42">
        <v>9072</v>
      </c>
      <c r="DN69" s="42">
        <v>0</v>
      </c>
      <c r="DO69" s="42">
        <v>880669.15819999995</v>
      </c>
      <c r="DP69" s="42">
        <v>750810.54139999999</v>
      </c>
    </row>
    <row r="70" spans="1:120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</row>
    <row r="71" spans="1:120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</row>
    <row r="72" spans="1:120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</row>
    <row r="73" spans="1:120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</row>
    <row r="74" spans="1:120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</row>
    <row r="75" spans="1:120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</row>
    <row r="76" spans="1:120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</row>
    <row r="77" spans="1:120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</row>
    <row r="78" spans="1:120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</row>
    <row r="79" spans="1:120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</row>
    <row r="80" spans="1:120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</row>
    <row r="81" spans="3:120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</row>
    <row r="82" spans="3:120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</row>
    <row r="83" spans="3:120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</row>
    <row r="84" spans="3:120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</row>
    <row r="85" spans="3:120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</row>
    <row r="86" spans="3:120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</row>
    <row r="87" spans="3:120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</row>
    <row r="88" spans="3:120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</row>
    <row r="89" spans="3:120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</row>
    <row r="90" spans="3:120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</row>
    <row r="91" spans="3:120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</row>
    <row r="92" spans="3:120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</row>
    <row r="93" spans="3:120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</row>
    <row r="94" spans="3:120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</row>
    <row r="95" spans="3:120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</row>
    <row r="96" spans="3:120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</row>
    <row r="97" spans="3:120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</row>
    <row r="98" spans="3:120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</row>
    <row r="99" spans="3:120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</row>
    <row r="100" spans="3:120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</row>
    <row r="101" spans="3:120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</row>
    <row r="102" spans="3:120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</row>
    <row r="103" spans="3:120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</row>
    <row r="104" spans="3:120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</row>
    <row r="105" spans="3:120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</row>
    <row r="106" spans="3:120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</row>
    <row r="107" spans="3:120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</row>
    <row r="108" spans="3:120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</row>
    <row r="109" spans="3:120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</row>
    <row r="110" spans="3:120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</row>
    <row r="111" spans="3:120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</row>
    <row r="112" spans="3:120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</row>
    <row r="113" spans="3:120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</row>
    <row r="114" spans="3:120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</row>
    <row r="115" spans="3:120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</row>
    <row r="116" spans="3:120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</row>
    <row r="117" spans="3:120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</row>
    <row r="118" spans="3:120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</row>
    <row r="119" spans="3:120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</row>
    <row r="120" spans="3:120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</row>
    <row r="121" spans="3:120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</row>
    <row r="122" spans="3:120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</row>
    <row r="123" spans="3:120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</row>
    <row r="124" spans="3:120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</row>
    <row r="125" spans="3:120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</row>
    <row r="126" spans="3:120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</row>
    <row r="127" spans="3:120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</row>
    <row r="128" spans="3:120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</row>
    <row r="129" spans="3:120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</row>
    <row r="130" spans="3:120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</row>
    <row r="131" spans="3:120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</row>
    <row r="132" spans="3:120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</row>
    <row r="133" spans="3:120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</row>
    <row r="134" spans="3:120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</row>
    <row r="135" spans="3:120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</row>
    <row r="136" spans="3:120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</row>
    <row r="137" spans="3:120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</row>
    <row r="138" spans="3:120"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</row>
    <row r="139" spans="3:120"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</row>
    <row r="140" spans="3:120"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</row>
    <row r="141" spans="3:120"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</row>
    <row r="142" spans="3:120"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</row>
    <row r="143" spans="3:120"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</row>
    <row r="144" spans="3:120"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</row>
    <row r="145" spans="3:120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</row>
    <row r="146" spans="3:120"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</row>
    <row r="147" spans="3:120"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</row>
    <row r="148" spans="3:120"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</row>
    <row r="149" spans="3:120"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</row>
    <row r="150" spans="3:120"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</row>
    <row r="151" spans="3:120"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</row>
    <row r="152" spans="3:120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</row>
    <row r="153" spans="3:120"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</row>
    <row r="154" spans="3:120"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</row>
    <row r="155" spans="3:120"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</row>
    <row r="156" spans="3:120"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</row>
    <row r="157" spans="3:120"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</row>
    <row r="158" spans="3:120"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</row>
    <row r="159" spans="3:120"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</row>
    <row r="160" spans="3:120"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</row>
    <row r="161" spans="3:120"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</row>
    <row r="162" spans="3:120"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</row>
    <row r="163" spans="3:120"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</row>
    <row r="164" spans="3:120"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</row>
    <row r="165" spans="3:120"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</row>
    <row r="166" spans="3:120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</row>
    <row r="167" spans="3:120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</row>
    <row r="168" spans="3:120"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</row>
    <row r="169" spans="3:120"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</row>
    <row r="170" spans="3:120"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</row>
    <row r="171" spans="3:120"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</row>
    <row r="172" spans="3:120"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</row>
    <row r="173" spans="3:120"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</row>
    <row r="174" spans="3:120"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</row>
    <row r="175" spans="3:120"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</row>
    <row r="176" spans="3:120"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</row>
    <row r="177" spans="3:120"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</row>
    <row r="178" spans="3:120"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</row>
    <row r="179" spans="3:120"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</row>
    <row r="180" spans="3:120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</row>
    <row r="181" spans="3:120"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</row>
    <row r="182" spans="3:120"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</row>
    <row r="183" spans="3:120"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</row>
    <row r="184" spans="3:120"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</row>
    <row r="185" spans="3:120"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</row>
    <row r="186" spans="3:120"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</row>
    <row r="187" spans="3:120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</row>
    <row r="188" spans="3:120"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</row>
    <row r="189" spans="3:120"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</row>
    <row r="190" spans="3:120"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</row>
    <row r="191" spans="3:120"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</row>
    <row r="192" spans="3:120"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</row>
    <row r="193" spans="3:120"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</row>
    <row r="194" spans="3:120"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</row>
    <row r="195" spans="3:120"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</row>
    <row r="196" spans="3:120"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</row>
    <row r="197" spans="3:120"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</row>
    <row r="198" spans="3:120"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</row>
    <row r="199" spans="3:120"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</row>
    <row r="200" spans="3:120"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</row>
    <row r="201" spans="3:120"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</row>
    <row r="202" spans="3:120"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</row>
    <row r="203" spans="3:120"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</row>
    <row r="204" spans="3:120"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</row>
    <row r="205" spans="3:120"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</row>
    <row r="206" spans="3:120"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</row>
    <row r="207" spans="3:120"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</row>
    <row r="208" spans="3:120"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</row>
    <row r="209" spans="3:120"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</row>
    <row r="210" spans="3:120"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</row>
    <row r="211" spans="3:120"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</row>
    <row r="212" spans="3:120"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</row>
    <row r="213" spans="3:120"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</row>
    <row r="214" spans="3:120"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</row>
    <row r="215" spans="3:120"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</row>
    <row r="216" spans="3:120"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</row>
    <row r="217" spans="3:120"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</row>
    <row r="218" spans="3:120"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</row>
    <row r="219" spans="3:120"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</row>
    <row r="220" spans="3:120"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</row>
    <row r="221" spans="3:120"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</row>
    <row r="222" spans="3:120"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</row>
    <row r="223" spans="3:120"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</row>
    <row r="224" spans="3:120"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</row>
    <row r="225" spans="3:120"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</row>
  </sheetData>
  <protectedRanges>
    <protectedRange sqref="B67:B69" name="Range3"/>
    <protectedRange sqref="I10:DH69" name="Range1"/>
    <protectedRange sqref="DK10:DP69" name="Range2"/>
    <protectedRange sqref="B10:B66" name="Range1_1"/>
  </protectedRanges>
  <mergeCells count="96">
    <mergeCell ref="A4:A8"/>
    <mergeCell ref="B4:B8"/>
    <mergeCell ref="C4:H6"/>
    <mergeCell ref="I4:DP4"/>
    <mergeCell ref="I5:L6"/>
    <mergeCell ref="M5:T5"/>
    <mergeCell ref="U5:X6"/>
    <mergeCell ref="DE5:DH6"/>
    <mergeCell ref="DI5:DN6"/>
    <mergeCell ref="DO5:DP6"/>
    <mergeCell ref="Y5:AB6"/>
    <mergeCell ref="AC5:AF6"/>
    <mergeCell ref="AG5:AH5"/>
    <mergeCell ref="AW5:AZ6"/>
    <mergeCell ref="BI5:BL6"/>
    <mergeCell ref="BA6:BD6"/>
    <mergeCell ref="BE6:BH6"/>
    <mergeCell ref="BM6:BP6"/>
    <mergeCell ref="BQ6:BT6"/>
    <mergeCell ref="AA3:AB3"/>
    <mergeCell ref="DA6:DD6"/>
    <mergeCell ref="M6:P6"/>
    <mergeCell ref="Q6:T6"/>
    <mergeCell ref="AG6:AJ6"/>
    <mergeCell ref="AK6:AN6"/>
    <mergeCell ref="AO6:AR6"/>
    <mergeCell ref="AS6:AV6"/>
    <mergeCell ref="CG5:CJ6"/>
    <mergeCell ref="CK5:CN6"/>
    <mergeCell ref="CW5:CZ6"/>
    <mergeCell ref="BU6:BX6"/>
    <mergeCell ref="BY6:CB6"/>
    <mergeCell ref="CC6:CF6"/>
    <mergeCell ref="CO6:CR6"/>
    <mergeCell ref="CS6:CV6"/>
    <mergeCell ref="CA5:CF5"/>
    <mergeCell ref="Y7:Z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W7:AX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BU7:BV7"/>
    <mergeCell ref="AY7:AZ7"/>
    <mergeCell ref="BA7:BB7"/>
    <mergeCell ref="BC7:BD7"/>
    <mergeCell ref="BE7:BF7"/>
    <mergeCell ref="BG7:BH7"/>
    <mergeCell ref="BI7:BJ7"/>
    <mergeCell ref="DC7:DD7"/>
    <mergeCell ref="DE7:DF7"/>
    <mergeCell ref="CI7:CJ7"/>
    <mergeCell ref="CK7:CL7"/>
    <mergeCell ref="CM7:CN7"/>
    <mergeCell ref="CO7:CP7"/>
    <mergeCell ref="CQ7:CR7"/>
    <mergeCell ref="CS7:CT7"/>
    <mergeCell ref="I2:Z2"/>
    <mergeCell ref="CU7:CV7"/>
    <mergeCell ref="CW7:CX7"/>
    <mergeCell ref="CY7:CZ7"/>
    <mergeCell ref="DA7:DB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DG7:DH7"/>
    <mergeCell ref="DI7:DJ7"/>
    <mergeCell ref="DK7:DL7"/>
    <mergeCell ref="DM7:DN7"/>
    <mergeCell ref="DO7:DP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tntesagitakan</vt:lpstr>
      <vt:lpstr>Caxs gorcarnakan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2020-01-21T12:22:41Z</dcterms:modified>
</cp:coreProperties>
</file>