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36" activeTab="0"/>
  </bookViews>
  <sheets>
    <sheet name="Hastiqner" sheetId="1" r:id="rId1"/>
  </sheets>
  <definedNames/>
  <calcPr fullCalcOnLoad="1"/>
</workbook>
</file>

<file path=xl/sharedStrings.xml><?xml version="1.0" encoding="utf-8"?>
<sst xmlns="http://schemas.openxmlformats.org/spreadsheetml/2006/main" count="138" uniqueCount="85">
  <si>
    <t>Համայնքի 
անվանումը</t>
  </si>
  <si>
    <t>որից` նախադպրոցական ուսումնական հաստատությունների մանկավարժների հաստիքների թվաքանակը (ըստ դրույքների)</t>
  </si>
  <si>
    <t>72.751 դրամ ստացողների թիվը/ /55.0/</t>
  </si>
  <si>
    <t>այդ թվում 1974թ. հետո ծնվածների</t>
  </si>
  <si>
    <t>72.752-79.366 /55.0-60.0/</t>
  </si>
  <si>
    <t>79.367-85.979 /60.0-65.0/</t>
  </si>
  <si>
    <t>85.980 և ավելի /65.0-ից ավելի/</t>
  </si>
  <si>
    <t>Ընդամենը` 2+4+6+8</t>
  </si>
  <si>
    <t>այդ թվում 1974թ. հետո ծնվածների` 3+5+7+9</t>
  </si>
  <si>
    <t>Ընդամենը` 12+14+16+18</t>
  </si>
  <si>
    <t>այդ թվում 1974թ. հետո ծնվածների` 13+15+17+19</t>
  </si>
  <si>
    <t>Ընդամենը` 22+24+26+28</t>
  </si>
  <si>
    <t>այդ թվում 1974թ. հետո ծնվածների` 23+25+27+29</t>
  </si>
  <si>
    <t>Ընդամենը` 32+34+36+38</t>
  </si>
  <si>
    <t>այդ թվում 1974թ. հետո ծնվածների` 33+35+37+39</t>
  </si>
  <si>
    <t>Ընդամենը` 42+44+46+48</t>
  </si>
  <si>
    <t>այդ թվում 1974թ. հետո ծնվածների` 43+45+47+49</t>
  </si>
  <si>
    <t>Ընդամենը` 52+54+56+58</t>
  </si>
  <si>
    <t>այդ թվում 1974թ. հետո ծնվածների` 53+55+57+59</t>
  </si>
  <si>
    <t>Ընդամենը</t>
  </si>
  <si>
    <t>ՏԵՂԵԿԱՏՎՈՒԹՅՈՒՆ</t>
  </si>
  <si>
    <t>Ընդամենը
համայնքապետարանի, ՀՈԱԿ-ների, բյուջետային հիմնարկների
հաստիքների քանակը (ըստ դրույքների)</t>
  </si>
  <si>
    <t>Բյուջետային հիմնարկների հաստիքների  քանակը (ըստ դրույքների)</t>
  </si>
  <si>
    <t>որից` նախադպրոցական ուսումնական հաստատությունների մանկավարժների հաստիքների քանակը (ըստ դրույքների)</t>
  </si>
  <si>
    <t>ՀՈԱԿ-ների հաստիքների քանակը (ըստ դրույքների)</t>
  </si>
  <si>
    <t>որից` համայնքային ծառայողների  հաստիքների քանակը (ըստ դրույքների)</t>
  </si>
  <si>
    <t>Համայնքապետարանի հաստիքների քանակը (ըստ դրույքների)</t>
  </si>
  <si>
    <t>ՀՀ Գեղարքունիքի մարզի համայնքների 2019թ. հաստիքների քանակի (ըստ դրույքների) վերաբերյալ</t>
  </si>
  <si>
    <t>Չկալովկա</t>
  </si>
  <si>
    <t>Ք. Վարդենիս</t>
  </si>
  <si>
    <t>Գեղամասար</t>
  </si>
  <si>
    <t>Կարճաղբյուր</t>
  </si>
  <si>
    <t>Լճավան</t>
  </si>
  <si>
    <t>Ախպրաձոր</t>
  </si>
  <si>
    <t>Նորակերտ</t>
  </si>
  <si>
    <t>Վանևան</t>
  </si>
  <si>
    <t>Խաչաղբյուր</t>
  </si>
  <si>
    <t>Լուսակունք</t>
  </si>
  <si>
    <t>Մաքենիս</t>
  </si>
  <si>
    <t>Գեղաքար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</si>
  <si>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</si>
  <si>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</si>
  <si>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</si>
  <si>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</si>
  <si>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</si>
  <si>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</si>
  <si>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</si>
  <si>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</si>
  <si>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</si>
  <si>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</si>
  <si>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</si>
  <si>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</si>
  <si>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</si>
  <si>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</si>
  <si>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</si>
  <si>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</si>
  <si>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</si>
  <si>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Շողակաթ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</si>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</sst>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"/>
    <numFmt numFmtId="182" formatCode="m/d"/>
    <numFmt numFmtId="183" formatCode="0.00000"/>
    <numFmt numFmtId="184" formatCode="0.000000"/>
    <numFmt numFmtId="185" formatCode="0.0000"/>
    <numFmt numFmtId="186" formatCode="0.000"/>
    <numFmt numFmtId="187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b/>
      <sz val="10"/>
      <color indexed="10"/>
      <name val="GHEA Grapalat"/>
      <family val="3"/>
    </font>
    <font>
      <i/>
      <sz val="10"/>
      <color indexed="8"/>
      <name val="GHEA Grapalat"/>
      <family val="3"/>
    </font>
    <font>
      <sz val="10"/>
      <name val="Times Armeni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8E89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83" fontId="2" fillId="0" borderId="0" xfId="0" applyNumberFormat="1" applyFont="1" applyAlignment="1">
      <alignment/>
    </xf>
    <xf numFmtId="0" fontId="2" fillId="34" borderId="10" xfId="33" applyNumberFormat="1" applyFont="1" applyFill="1" applyBorder="1" applyAlignment="1">
      <alignment horizontal="left" vertical="center"/>
      <protection/>
    </xf>
    <xf numFmtId="3" fontId="2" fillId="33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80" fontId="5" fillId="0" borderId="0" xfId="0" applyNumberFormat="1" applyFont="1" applyAlignment="1">
      <alignment/>
    </xf>
    <xf numFmtId="181" fontId="2" fillId="0" borderId="10" xfId="0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horizontal="center" vertical="center"/>
    </xf>
    <xf numFmtId="181" fontId="3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 vertical="center"/>
    </xf>
    <xf numFmtId="181" fontId="2" fillId="36" borderId="10" xfId="0" applyNumberFormat="1" applyFont="1" applyFill="1" applyBorder="1" applyAlignment="1">
      <alignment horizontal="center" vertical="center"/>
    </xf>
    <xf numFmtId="4" fontId="3" fillId="37" borderId="10" xfId="0" applyNumberFormat="1" applyFont="1" applyFill="1" applyBorder="1" applyAlignment="1">
      <alignment/>
    </xf>
    <xf numFmtId="181" fontId="3" fillId="37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left" vertical="center" wrapText="1"/>
    </xf>
    <xf numFmtId="0" fontId="2" fillId="0" borderId="10" xfId="33" applyNumberFormat="1" applyFont="1" applyFill="1" applyBorder="1" applyAlignment="1">
      <alignment horizontal="left" vertical="center"/>
      <protection/>
    </xf>
    <xf numFmtId="180" fontId="4" fillId="39" borderId="12" xfId="0" applyNumberFormat="1" applyFont="1" applyFill="1" applyBorder="1" applyAlignment="1">
      <alignment horizontal="left" vertical="center" wrapText="1"/>
    </xf>
    <xf numFmtId="4" fontId="2" fillId="37" borderId="10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2" sqref="B12"/>
    </sheetView>
  </sheetViews>
  <sheetFormatPr defaultColWidth="9.140625" defaultRowHeight="15"/>
  <cols>
    <col min="1" max="1" width="5.00390625" style="5" customWidth="1"/>
    <col min="2" max="2" width="20.00390625" style="14" customWidth="1"/>
    <col min="3" max="4" width="10.57421875" style="5" customWidth="1"/>
    <col min="5" max="5" width="9.8515625" style="5" customWidth="1"/>
    <col min="6" max="7" width="9.7109375" style="5" customWidth="1"/>
    <col min="8" max="8" width="10.57421875" style="5" customWidth="1"/>
    <col min="9" max="9" width="9.57421875" style="5" customWidth="1"/>
    <col min="10" max="12" width="10.57421875" style="5" customWidth="1"/>
    <col min="13" max="30" width="11.00390625" style="5" customWidth="1"/>
    <col min="31" max="32" width="10.57421875" style="5" customWidth="1"/>
    <col min="33" max="40" width="11.00390625" style="5" customWidth="1"/>
    <col min="41" max="41" width="10.421875" style="5" customWidth="1"/>
    <col min="42" max="42" width="10.140625" style="5" customWidth="1"/>
    <col min="43" max="50" width="11.00390625" style="5" customWidth="1"/>
    <col min="51" max="51" width="10.57421875" style="5" customWidth="1"/>
    <col min="52" max="60" width="11.00390625" style="5" customWidth="1"/>
    <col min="61" max="61" width="10.28125" style="5" customWidth="1"/>
    <col min="62" max="62" width="10.140625" style="5" customWidth="1"/>
    <col min="63" max="72" width="11.00390625" style="5" customWidth="1"/>
    <col min="73" max="16384" width="9.140625" style="5" customWidth="1"/>
  </cols>
  <sheetData>
    <row r="1" spans="2:12" ht="17.25" customHeight="1">
      <c r="B1" s="43" t="s">
        <v>20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62" ht="22.5" customHeight="1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"/>
      <c r="N2" s="4"/>
      <c r="O2" s="4"/>
      <c r="P2" s="4"/>
      <c r="Q2" s="4"/>
      <c r="R2" s="4"/>
      <c r="S2" s="4"/>
      <c r="T2" s="4"/>
      <c r="U2" s="4"/>
      <c r="V2" s="3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ht="6.75" customHeight="1" thickBot="1">
      <c r="B3" s="6"/>
    </row>
    <row r="4" spans="1:72" ht="24.75" customHeight="1">
      <c r="A4" s="39"/>
      <c r="B4" s="36" t="s">
        <v>0</v>
      </c>
      <c r="C4" s="62" t="s">
        <v>26</v>
      </c>
      <c r="D4" s="62"/>
      <c r="E4" s="62"/>
      <c r="F4" s="62"/>
      <c r="G4" s="62"/>
      <c r="H4" s="62"/>
      <c r="I4" s="62"/>
      <c r="J4" s="62"/>
      <c r="K4" s="62"/>
      <c r="L4" s="62"/>
      <c r="M4" s="63" t="s">
        <v>25</v>
      </c>
      <c r="N4" s="63"/>
      <c r="O4" s="63"/>
      <c r="P4" s="63"/>
      <c r="Q4" s="63"/>
      <c r="R4" s="63"/>
      <c r="S4" s="63"/>
      <c r="T4" s="63"/>
      <c r="U4" s="63"/>
      <c r="V4" s="64"/>
      <c r="W4" s="44" t="s">
        <v>24</v>
      </c>
      <c r="X4" s="44"/>
      <c r="Y4" s="44"/>
      <c r="Z4" s="44"/>
      <c r="AA4" s="44"/>
      <c r="AB4" s="44"/>
      <c r="AC4" s="44"/>
      <c r="AD4" s="44"/>
      <c r="AE4" s="44"/>
      <c r="AF4" s="45"/>
      <c r="AG4" s="63" t="s">
        <v>23</v>
      </c>
      <c r="AH4" s="63"/>
      <c r="AI4" s="63"/>
      <c r="AJ4" s="63"/>
      <c r="AK4" s="63"/>
      <c r="AL4" s="63"/>
      <c r="AM4" s="63"/>
      <c r="AN4" s="63"/>
      <c r="AO4" s="63"/>
      <c r="AP4" s="64"/>
      <c r="AQ4" s="44" t="s">
        <v>22</v>
      </c>
      <c r="AR4" s="44"/>
      <c r="AS4" s="44"/>
      <c r="AT4" s="44"/>
      <c r="AU4" s="44"/>
      <c r="AV4" s="44"/>
      <c r="AW4" s="44"/>
      <c r="AX4" s="44"/>
      <c r="AY4" s="44"/>
      <c r="AZ4" s="45"/>
      <c r="BA4" s="50" t="s">
        <v>1</v>
      </c>
      <c r="BB4" s="50"/>
      <c r="BC4" s="50"/>
      <c r="BD4" s="50"/>
      <c r="BE4" s="50"/>
      <c r="BF4" s="50"/>
      <c r="BG4" s="50"/>
      <c r="BH4" s="50"/>
      <c r="BI4" s="50"/>
      <c r="BJ4" s="51"/>
      <c r="BK4" s="56" t="s">
        <v>21</v>
      </c>
      <c r="BL4" s="56"/>
      <c r="BM4" s="56"/>
      <c r="BN4" s="56"/>
      <c r="BO4" s="56"/>
      <c r="BP4" s="56"/>
      <c r="BQ4" s="56"/>
      <c r="BR4" s="56"/>
      <c r="BS4" s="56"/>
      <c r="BT4" s="57"/>
    </row>
    <row r="5" spans="1:72" ht="13.5" customHeight="1">
      <c r="A5" s="40"/>
      <c r="B5" s="37"/>
      <c r="C5" s="62"/>
      <c r="D5" s="62"/>
      <c r="E5" s="62"/>
      <c r="F5" s="62"/>
      <c r="G5" s="62"/>
      <c r="H5" s="62"/>
      <c r="I5" s="62"/>
      <c r="J5" s="62"/>
      <c r="K5" s="62"/>
      <c r="L5" s="62"/>
      <c r="M5" s="65"/>
      <c r="N5" s="65"/>
      <c r="O5" s="65"/>
      <c r="P5" s="65"/>
      <c r="Q5" s="65"/>
      <c r="R5" s="65"/>
      <c r="S5" s="65"/>
      <c r="T5" s="65"/>
      <c r="U5" s="65"/>
      <c r="V5" s="66"/>
      <c r="W5" s="46"/>
      <c r="X5" s="46"/>
      <c r="Y5" s="46"/>
      <c r="Z5" s="46"/>
      <c r="AA5" s="46"/>
      <c r="AB5" s="46"/>
      <c r="AC5" s="46"/>
      <c r="AD5" s="46"/>
      <c r="AE5" s="46"/>
      <c r="AF5" s="47"/>
      <c r="AG5" s="65"/>
      <c r="AH5" s="65"/>
      <c r="AI5" s="65"/>
      <c r="AJ5" s="65"/>
      <c r="AK5" s="65"/>
      <c r="AL5" s="65"/>
      <c r="AM5" s="65"/>
      <c r="AN5" s="65"/>
      <c r="AO5" s="65"/>
      <c r="AP5" s="66"/>
      <c r="AQ5" s="46"/>
      <c r="AR5" s="46"/>
      <c r="AS5" s="46"/>
      <c r="AT5" s="46"/>
      <c r="AU5" s="46"/>
      <c r="AV5" s="46"/>
      <c r="AW5" s="46"/>
      <c r="AX5" s="46"/>
      <c r="AY5" s="46"/>
      <c r="AZ5" s="47"/>
      <c r="BA5" s="52"/>
      <c r="BB5" s="52"/>
      <c r="BC5" s="52"/>
      <c r="BD5" s="52"/>
      <c r="BE5" s="52"/>
      <c r="BF5" s="52"/>
      <c r="BG5" s="52"/>
      <c r="BH5" s="52"/>
      <c r="BI5" s="52"/>
      <c r="BJ5" s="53"/>
      <c r="BK5" s="58"/>
      <c r="BL5" s="58"/>
      <c r="BM5" s="58"/>
      <c r="BN5" s="58"/>
      <c r="BO5" s="58"/>
      <c r="BP5" s="58"/>
      <c r="BQ5" s="58"/>
      <c r="BR5" s="58"/>
      <c r="BS5" s="58"/>
      <c r="BT5" s="59"/>
    </row>
    <row r="6" spans="1:72" ht="15.75" customHeight="1" thickBot="1">
      <c r="A6" s="40"/>
      <c r="B6" s="37"/>
      <c r="C6" s="62"/>
      <c r="D6" s="62"/>
      <c r="E6" s="62"/>
      <c r="F6" s="62"/>
      <c r="G6" s="62"/>
      <c r="H6" s="62"/>
      <c r="I6" s="62"/>
      <c r="J6" s="62"/>
      <c r="K6" s="62"/>
      <c r="L6" s="62"/>
      <c r="M6" s="67"/>
      <c r="N6" s="67"/>
      <c r="O6" s="67"/>
      <c r="P6" s="67"/>
      <c r="Q6" s="67"/>
      <c r="R6" s="67"/>
      <c r="S6" s="67"/>
      <c r="T6" s="67"/>
      <c r="U6" s="67"/>
      <c r="V6" s="68"/>
      <c r="W6" s="48"/>
      <c r="X6" s="48"/>
      <c r="Y6" s="48"/>
      <c r="Z6" s="48"/>
      <c r="AA6" s="48"/>
      <c r="AB6" s="48"/>
      <c r="AC6" s="48"/>
      <c r="AD6" s="48"/>
      <c r="AE6" s="48"/>
      <c r="AF6" s="49"/>
      <c r="AG6" s="67"/>
      <c r="AH6" s="67"/>
      <c r="AI6" s="67"/>
      <c r="AJ6" s="67"/>
      <c r="AK6" s="67"/>
      <c r="AL6" s="67"/>
      <c r="AM6" s="67"/>
      <c r="AN6" s="67"/>
      <c r="AO6" s="67"/>
      <c r="AP6" s="68"/>
      <c r="AQ6" s="48"/>
      <c r="AR6" s="48"/>
      <c r="AS6" s="48"/>
      <c r="AT6" s="48"/>
      <c r="AU6" s="48"/>
      <c r="AV6" s="48"/>
      <c r="AW6" s="48"/>
      <c r="AX6" s="48"/>
      <c r="AY6" s="48"/>
      <c r="AZ6" s="49"/>
      <c r="BA6" s="54"/>
      <c r="BB6" s="54"/>
      <c r="BC6" s="54"/>
      <c r="BD6" s="54"/>
      <c r="BE6" s="54"/>
      <c r="BF6" s="54"/>
      <c r="BG6" s="54"/>
      <c r="BH6" s="54"/>
      <c r="BI6" s="54"/>
      <c r="BJ6" s="55"/>
      <c r="BK6" s="60"/>
      <c r="BL6" s="60"/>
      <c r="BM6" s="60"/>
      <c r="BN6" s="60"/>
      <c r="BO6" s="60"/>
      <c r="BP6" s="60"/>
      <c r="BQ6" s="60"/>
      <c r="BR6" s="60"/>
      <c r="BS6" s="60"/>
      <c r="BT6" s="61"/>
    </row>
    <row r="7" spans="1:72" ht="101.25" customHeight="1">
      <c r="A7" s="41"/>
      <c r="B7" s="38"/>
      <c r="C7" s="7" t="s">
        <v>2</v>
      </c>
      <c r="D7" s="8" t="s">
        <v>3</v>
      </c>
      <c r="E7" s="7" t="s">
        <v>4</v>
      </c>
      <c r="F7" s="8" t="s">
        <v>3</v>
      </c>
      <c r="G7" s="7" t="s">
        <v>5</v>
      </c>
      <c r="H7" s="8" t="s">
        <v>3</v>
      </c>
      <c r="I7" s="7" t="s">
        <v>6</v>
      </c>
      <c r="J7" s="8" t="s">
        <v>3</v>
      </c>
      <c r="K7" s="7" t="s">
        <v>7</v>
      </c>
      <c r="L7" s="8" t="s">
        <v>8</v>
      </c>
      <c r="M7" s="7" t="s">
        <v>2</v>
      </c>
      <c r="N7" s="8" t="s">
        <v>3</v>
      </c>
      <c r="O7" s="7" t="s">
        <v>4</v>
      </c>
      <c r="P7" s="8" t="s">
        <v>3</v>
      </c>
      <c r="Q7" s="7" t="s">
        <v>5</v>
      </c>
      <c r="R7" s="8" t="s">
        <v>3</v>
      </c>
      <c r="S7" s="7" t="s">
        <v>6</v>
      </c>
      <c r="T7" s="8" t="s">
        <v>3</v>
      </c>
      <c r="U7" s="7" t="s">
        <v>9</v>
      </c>
      <c r="V7" s="8" t="s">
        <v>10</v>
      </c>
      <c r="W7" s="7" t="s">
        <v>2</v>
      </c>
      <c r="X7" s="8" t="s">
        <v>3</v>
      </c>
      <c r="Y7" s="7" t="s">
        <v>4</v>
      </c>
      <c r="Z7" s="8" t="s">
        <v>3</v>
      </c>
      <c r="AA7" s="7" t="s">
        <v>5</v>
      </c>
      <c r="AB7" s="8" t="s">
        <v>3</v>
      </c>
      <c r="AC7" s="7" t="s">
        <v>6</v>
      </c>
      <c r="AD7" s="8" t="s">
        <v>3</v>
      </c>
      <c r="AE7" s="7" t="s">
        <v>11</v>
      </c>
      <c r="AF7" s="8" t="s">
        <v>12</v>
      </c>
      <c r="AG7" s="7" t="s">
        <v>2</v>
      </c>
      <c r="AH7" s="8" t="s">
        <v>3</v>
      </c>
      <c r="AI7" s="7" t="s">
        <v>4</v>
      </c>
      <c r="AJ7" s="8" t="s">
        <v>3</v>
      </c>
      <c r="AK7" s="7" t="s">
        <v>5</v>
      </c>
      <c r="AL7" s="8" t="s">
        <v>3</v>
      </c>
      <c r="AM7" s="7" t="s">
        <v>6</v>
      </c>
      <c r="AN7" s="8" t="s">
        <v>3</v>
      </c>
      <c r="AO7" s="7" t="s">
        <v>13</v>
      </c>
      <c r="AP7" s="8" t="s">
        <v>14</v>
      </c>
      <c r="AQ7" s="7" t="s">
        <v>2</v>
      </c>
      <c r="AR7" s="8" t="s">
        <v>3</v>
      </c>
      <c r="AS7" s="7" t="s">
        <v>4</v>
      </c>
      <c r="AT7" s="8" t="s">
        <v>3</v>
      </c>
      <c r="AU7" s="7" t="s">
        <v>5</v>
      </c>
      <c r="AV7" s="8" t="s">
        <v>3</v>
      </c>
      <c r="AW7" s="7" t="s">
        <v>6</v>
      </c>
      <c r="AX7" s="8" t="s">
        <v>3</v>
      </c>
      <c r="AY7" s="7" t="s">
        <v>15</v>
      </c>
      <c r="AZ7" s="8" t="s">
        <v>16</v>
      </c>
      <c r="BA7" s="7" t="s">
        <v>2</v>
      </c>
      <c r="BB7" s="8" t="s">
        <v>3</v>
      </c>
      <c r="BC7" s="7" t="s">
        <v>4</v>
      </c>
      <c r="BD7" s="8" t="s">
        <v>3</v>
      </c>
      <c r="BE7" s="7" t="s">
        <v>5</v>
      </c>
      <c r="BF7" s="8" t="s">
        <v>3</v>
      </c>
      <c r="BG7" s="7" t="s">
        <v>6</v>
      </c>
      <c r="BH7" s="8" t="s">
        <v>3</v>
      </c>
      <c r="BI7" s="7" t="s">
        <v>17</v>
      </c>
      <c r="BJ7" s="8" t="s">
        <v>18</v>
      </c>
      <c r="BK7" s="7" t="s">
        <v>2</v>
      </c>
      <c r="BL7" s="8" t="s">
        <v>3</v>
      </c>
      <c r="BM7" s="7" t="s">
        <v>4</v>
      </c>
      <c r="BN7" s="8" t="s">
        <v>3</v>
      </c>
      <c r="BO7" s="7" t="s">
        <v>5</v>
      </c>
      <c r="BP7" s="8" t="s">
        <v>3</v>
      </c>
      <c r="BQ7" s="7" t="s">
        <v>6</v>
      </c>
      <c r="BR7" s="8" t="s">
        <v>3</v>
      </c>
      <c r="BS7" s="7" t="s">
        <v>19</v>
      </c>
      <c r="BT7" s="8" t="s">
        <v>3</v>
      </c>
    </row>
    <row r="8" spans="1:72" ht="15" customHeight="1">
      <c r="A8" s="26"/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  <c r="AL8" s="27">
        <v>37</v>
      </c>
      <c r="AM8" s="27">
        <v>38</v>
      </c>
      <c r="AN8" s="27">
        <v>39</v>
      </c>
      <c r="AO8" s="27">
        <v>40</v>
      </c>
      <c r="AP8" s="27">
        <v>41</v>
      </c>
      <c r="AQ8" s="27">
        <v>42</v>
      </c>
      <c r="AR8" s="27">
        <v>43</v>
      </c>
      <c r="AS8" s="27">
        <v>44</v>
      </c>
      <c r="AT8" s="27">
        <v>45</v>
      </c>
      <c r="AU8" s="27">
        <v>46</v>
      </c>
      <c r="AV8" s="27">
        <v>47</v>
      </c>
      <c r="AW8" s="27">
        <v>48</v>
      </c>
      <c r="AX8" s="27">
        <v>49</v>
      </c>
      <c r="AY8" s="27">
        <v>50</v>
      </c>
      <c r="AZ8" s="27">
        <v>51</v>
      </c>
      <c r="BA8" s="27">
        <v>52</v>
      </c>
      <c r="BB8" s="27">
        <v>53</v>
      </c>
      <c r="BC8" s="27">
        <v>54</v>
      </c>
      <c r="BD8" s="27">
        <v>55</v>
      </c>
      <c r="BE8" s="27">
        <v>56</v>
      </c>
      <c r="BF8" s="27">
        <v>57</v>
      </c>
      <c r="BG8" s="27">
        <v>58</v>
      </c>
      <c r="BH8" s="27">
        <v>59</v>
      </c>
      <c r="BI8" s="27">
        <v>60</v>
      </c>
      <c r="BJ8" s="27">
        <v>61</v>
      </c>
      <c r="BK8" s="27">
        <v>62</v>
      </c>
      <c r="BL8" s="27">
        <v>63</v>
      </c>
      <c r="BM8" s="27">
        <v>64</v>
      </c>
      <c r="BN8" s="27">
        <v>65</v>
      </c>
      <c r="BO8" s="27">
        <v>66</v>
      </c>
      <c r="BP8" s="27">
        <v>67</v>
      </c>
      <c r="BQ8" s="27">
        <v>68</v>
      </c>
      <c r="BR8" s="27">
        <v>69</v>
      </c>
      <c r="BS8" s="28">
        <v>70</v>
      </c>
      <c r="BT8" s="27">
        <v>71</v>
      </c>
    </row>
    <row r="9" spans="1:72" ht="21" customHeight="1">
      <c r="A9" s="1">
        <v>1</v>
      </c>
      <c r="B9" s="32" t="s">
        <v>29</v>
      </c>
      <c r="C9" s="10">
        <v>1</v>
      </c>
      <c r="D9" s="10">
        <v>1</v>
      </c>
      <c r="E9" s="10">
        <v>10</v>
      </c>
      <c r="F9" s="10">
        <v>4</v>
      </c>
      <c r="G9" s="10">
        <v>4</v>
      </c>
      <c r="H9" s="10">
        <v>3</v>
      </c>
      <c r="I9" s="10">
        <v>33</v>
      </c>
      <c r="J9" s="10">
        <v>15</v>
      </c>
      <c r="K9" s="19">
        <f>I9+G9+E9+C9</f>
        <v>48</v>
      </c>
      <c r="L9" s="19">
        <f>J9+H9+F9+D9</f>
        <v>23</v>
      </c>
      <c r="M9" s="10">
        <v>0</v>
      </c>
      <c r="N9" s="10">
        <v>0</v>
      </c>
      <c r="O9" s="10">
        <v>4</v>
      </c>
      <c r="P9" s="10">
        <v>4</v>
      </c>
      <c r="Q9" s="10">
        <v>3</v>
      </c>
      <c r="R9" s="10">
        <v>3</v>
      </c>
      <c r="S9" s="10">
        <v>22</v>
      </c>
      <c r="T9" s="10">
        <v>8</v>
      </c>
      <c r="U9" s="18">
        <f>S9+Q9+O9+M9</f>
        <v>29</v>
      </c>
      <c r="V9" s="18">
        <f>T9+R9+P9+N9</f>
        <v>15</v>
      </c>
      <c r="W9" s="10">
        <v>0</v>
      </c>
      <c r="X9" s="10">
        <v>0</v>
      </c>
      <c r="Y9" s="10">
        <v>0</v>
      </c>
      <c r="Z9" s="10">
        <v>0</v>
      </c>
      <c r="AA9" s="10">
        <v>170.67</v>
      </c>
      <c r="AB9" s="10">
        <v>90.49</v>
      </c>
      <c r="AC9" s="10">
        <v>10.5</v>
      </c>
      <c r="AD9" s="10">
        <v>4.5</v>
      </c>
      <c r="AE9" s="18">
        <f>AC9+AA9+Y9+W9</f>
        <v>181.17</v>
      </c>
      <c r="AF9" s="18">
        <f>AD9+AB9+Z9+X9</f>
        <v>94.99</v>
      </c>
      <c r="AG9" s="10">
        <v>0</v>
      </c>
      <c r="AH9" s="10">
        <v>0</v>
      </c>
      <c r="AI9" s="10">
        <v>0</v>
      </c>
      <c r="AJ9" s="10">
        <v>0</v>
      </c>
      <c r="AK9" s="10">
        <v>36.6</v>
      </c>
      <c r="AL9" s="10">
        <v>18.27</v>
      </c>
      <c r="AM9" s="10">
        <v>2</v>
      </c>
      <c r="AN9" s="10">
        <v>0</v>
      </c>
      <c r="AO9" s="18">
        <f>AM9+AK9+AI9+AG9</f>
        <v>38.6</v>
      </c>
      <c r="AP9" s="18">
        <f>AN9+AL9+AJ9+AH9</f>
        <v>18.27</v>
      </c>
      <c r="AQ9" s="10">
        <v>0</v>
      </c>
      <c r="AR9" s="10">
        <v>0</v>
      </c>
      <c r="AS9" s="10">
        <v>0</v>
      </c>
      <c r="AT9" s="10">
        <v>0</v>
      </c>
      <c r="AU9" s="10">
        <v>18.37</v>
      </c>
      <c r="AV9" s="10">
        <v>7.94</v>
      </c>
      <c r="AW9" s="10">
        <v>2</v>
      </c>
      <c r="AX9" s="10">
        <v>0</v>
      </c>
      <c r="AY9" s="18">
        <f>AW9+AU9+AS9+AQ9</f>
        <v>20.37</v>
      </c>
      <c r="AZ9" s="18">
        <f>AX9+AV9+AT9+AR9</f>
        <v>7.94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22">
        <f aca="true" t="shared" si="0" ref="BI9:BJ51">BG9+BE9+BC9+BA9</f>
        <v>0</v>
      </c>
      <c r="BJ9" s="22">
        <f>BH9+BF9+BD9+BB9</f>
        <v>0</v>
      </c>
      <c r="BK9" s="16">
        <f aca="true" t="shared" si="1" ref="BK9:BT34">AQ9+W9+C9</f>
        <v>1</v>
      </c>
      <c r="BL9" s="16">
        <f t="shared" si="1"/>
        <v>1</v>
      </c>
      <c r="BM9" s="16">
        <f t="shared" si="1"/>
        <v>10</v>
      </c>
      <c r="BN9" s="16">
        <f t="shared" si="1"/>
        <v>4</v>
      </c>
      <c r="BO9" s="16">
        <f t="shared" si="1"/>
        <v>193.04</v>
      </c>
      <c r="BP9" s="16">
        <f t="shared" si="1"/>
        <v>101.42999999999999</v>
      </c>
      <c r="BQ9" s="16">
        <f t="shared" si="1"/>
        <v>45.5</v>
      </c>
      <c r="BR9" s="16">
        <v>2</v>
      </c>
      <c r="BS9" s="24">
        <f t="shared" si="1"/>
        <v>249.54</v>
      </c>
      <c r="BT9" s="24">
        <f t="shared" si="1"/>
        <v>125.92999999999999</v>
      </c>
    </row>
    <row r="10" spans="1:72" ht="15" customHeight="1">
      <c r="A10" s="1">
        <v>2</v>
      </c>
      <c r="B10" s="34" t="s">
        <v>30</v>
      </c>
      <c r="C10" s="10">
        <v>0</v>
      </c>
      <c r="D10" s="10">
        <v>0</v>
      </c>
      <c r="E10" s="10">
        <v>0</v>
      </c>
      <c r="F10" s="10">
        <v>0</v>
      </c>
      <c r="G10" s="10">
        <v>10</v>
      </c>
      <c r="H10" s="10">
        <v>2</v>
      </c>
      <c r="I10" s="10">
        <v>49</v>
      </c>
      <c r="J10" s="10">
        <v>28</v>
      </c>
      <c r="K10" s="19">
        <f aca="true" t="shared" si="2" ref="K10:L51">I10+G10+E10+C10</f>
        <v>59</v>
      </c>
      <c r="L10" s="19">
        <f t="shared" si="2"/>
        <v>30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27</v>
      </c>
      <c r="T10" s="10">
        <v>18</v>
      </c>
      <c r="U10" s="18">
        <f aca="true" t="shared" si="3" ref="U10:V51">S10+Q10+O10+M10</f>
        <v>27</v>
      </c>
      <c r="V10" s="18">
        <f t="shared" si="3"/>
        <v>18</v>
      </c>
      <c r="W10" s="10">
        <v>3</v>
      </c>
      <c r="X10" s="10">
        <v>3</v>
      </c>
      <c r="Y10" s="10">
        <v>2</v>
      </c>
      <c r="Z10" s="10">
        <v>2</v>
      </c>
      <c r="AA10" s="10">
        <v>3</v>
      </c>
      <c r="AB10" s="10">
        <v>3</v>
      </c>
      <c r="AC10" s="10">
        <v>2</v>
      </c>
      <c r="AD10" s="10">
        <v>0</v>
      </c>
      <c r="AE10" s="18">
        <f aca="true" t="shared" si="4" ref="AE10:AF51">AC10+AA10+Y10+W10</f>
        <v>10</v>
      </c>
      <c r="AF10" s="18">
        <f t="shared" si="4"/>
        <v>8</v>
      </c>
      <c r="AG10" s="10">
        <v>1</v>
      </c>
      <c r="AH10" s="10">
        <v>1</v>
      </c>
      <c r="AI10" s="10">
        <v>0</v>
      </c>
      <c r="AJ10" s="10">
        <v>0</v>
      </c>
      <c r="AK10" s="10">
        <v>2</v>
      </c>
      <c r="AL10" s="10">
        <v>2</v>
      </c>
      <c r="AM10" s="10">
        <v>0</v>
      </c>
      <c r="AN10" s="10">
        <v>0</v>
      </c>
      <c r="AO10" s="18">
        <f aca="true" t="shared" si="5" ref="AO10:AP51">AM10+AK10+AI10+AG10</f>
        <v>3</v>
      </c>
      <c r="AP10" s="18">
        <f t="shared" si="5"/>
        <v>3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8">
        <f>AW10+AU10+AS10+AQ10</f>
        <v>0</v>
      </c>
      <c r="AZ10" s="18">
        <f aca="true" t="shared" si="6" ref="AY10:AZ51">AX10+AV10+AT10+AR10</f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22">
        <f t="shared" si="0"/>
        <v>0</v>
      </c>
      <c r="BJ10" s="22">
        <f t="shared" si="0"/>
        <v>0</v>
      </c>
      <c r="BK10" s="16">
        <f t="shared" si="1"/>
        <v>3</v>
      </c>
      <c r="BL10" s="16">
        <f t="shared" si="1"/>
        <v>3</v>
      </c>
      <c r="BM10" s="16">
        <f t="shared" si="1"/>
        <v>2</v>
      </c>
      <c r="BN10" s="16">
        <f t="shared" si="1"/>
        <v>2</v>
      </c>
      <c r="BO10" s="16">
        <f t="shared" si="1"/>
        <v>13</v>
      </c>
      <c r="BP10" s="16">
        <f t="shared" si="1"/>
        <v>5</v>
      </c>
      <c r="BQ10" s="16">
        <f t="shared" si="1"/>
        <v>51</v>
      </c>
      <c r="BR10" s="16">
        <f t="shared" si="1"/>
        <v>28</v>
      </c>
      <c r="BS10" s="24">
        <f t="shared" si="1"/>
        <v>69</v>
      </c>
      <c r="BT10" s="24">
        <f t="shared" si="1"/>
        <v>38</v>
      </c>
    </row>
    <row r="11" spans="1:72" ht="15" customHeight="1">
      <c r="A11" s="1">
        <v>3</v>
      </c>
      <c r="B11" s="32" t="s">
        <v>31</v>
      </c>
      <c r="C11" s="10">
        <v>3</v>
      </c>
      <c r="D11" s="10">
        <v>0</v>
      </c>
      <c r="E11" s="10">
        <v>1</v>
      </c>
      <c r="F11" s="10">
        <v>1</v>
      </c>
      <c r="G11" s="10">
        <v>1</v>
      </c>
      <c r="H11" s="10">
        <v>0</v>
      </c>
      <c r="I11" s="10">
        <v>9</v>
      </c>
      <c r="J11" s="10">
        <v>0</v>
      </c>
      <c r="K11" s="19">
        <f t="shared" si="2"/>
        <v>14</v>
      </c>
      <c r="L11" s="19">
        <f t="shared" si="2"/>
        <v>1</v>
      </c>
      <c r="M11" s="10">
        <v>0</v>
      </c>
      <c r="N11" s="10">
        <v>0</v>
      </c>
      <c r="O11" s="10">
        <v>0</v>
      </c>
      <c r="P11" s="10">
        <v>0</v>
      </c>
      <c r="Q11" s="10">
        <v>1</v>
      </c>
      <c r="R11" s="10">
        <v>1</v>
      </c>
      <c r="S11" s="10">
        <v>6</v>
      </c>
      <c r="T11" s="10">
        <v>1</v>
      </c>
      <c r="U11" s="18">
        <f t="shared" si="3"/>
        <v>7</v>
      </c>
      <c r="V11" s="18">
        <f t="shared" si="3"/>
        <v>2</v>
      </c>
      <c r="W11" s="10">
        <v>1</v>
      </c>
      <c r="X11" s="10">
        <v>0</v>
      </c>
      <c r="Y11" s="10">
        <v>1</v>
      </c>
      <c r="Z11" s="10">
        <v>0</v>
      </c>
      <c r="AA11" s="10">
        <v>3</v>
      </c>
      <c r="AB11" s="10">
        <v>3</v>
      </c>
      <c r="AC11" s="10">
        <v>7</v>
      </c>
      <c r="AD11" s="10">
        <v>0</v>
      </c>
      <c r="AE11" s="18">
        <f t="shared" si="4"/>
        <v>12</v>
      </c>
      <c r="AF11" s="18">
        <f t="shared" si="4"/>
        <v>3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8">
        <f t="shared" si="5"/>
        <v>0</v>
      </c>
      <c r="AP11" s="18">
        <f t="shared" si="5"/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8">
        <f t="shared" si="6"/>
        <v>0</v>
      </c>
      <c r="AZ11" s="18">
        <f t="shared" si="6"/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22">
        <f t="shared" si="0"/>
        <v>0</v>
      </c>
      <c r="BJ11" s="22">
        <f t="shared" si="0"/>
        <v>0</v>
      </c>
      <c r="BK11" s="16">
        <f t="shared" si="1"/>
        <v>4</v>
      </c>
      <c r="BL11" s="16">
        <f t="shared" si="1"/>
        <v>0</v>
      </c>
      <c r="BM11" s="16">
        <f t="shared" si="1"/>
        <v>2</v>
      </c>
      <c r="BN11" s="16">
        <f t="shared" si="1"/>
        <v>1</v>
      </c>
      <c r="BO11" s="16">
        <f t="shared" si="1"/>
        <v>4</v>
      </c>
      <c r="BP11" s="16">
        <f t="shared" si="1"/>
        <v>3</v>
      </c>
      <c r="BQ11" s="16">
        <f t="shared" si="1"/>
        <v>16</v>
      </c>
      <c r="BR11" s="16">
        <f t="shared" si="1"/>
        <v>0</v>
      </c>
      <c r="BS11" s="24">
        <f t="shared" si="1"/>
        <v>26</v>
      </c>
      <c r="BT11" s="24">
        <f t="shared" si="1"/>
        <v>4</v>
      </c>
    </row>
    <row r="12" spans="1:72" ht="15" customHeight="1">
      <c r="A12" s="1">
        <v>4</v>
      </c>
      <c r="B12" s="32" t="s">
        <v>32</v>
      </c>
      <c r="C12" s="10">
        <v>0.4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5</v>
      </c>
      <c r="J12" s="10">
        <v>1</v>
      </c>
      <c r="K12" s="19">
        <f t="shared" si="2"/>
        <v>5.4</v>
      </c>
      <c r="L12" s="19">
        <f t="shared" si="2"/>
        <v>2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2</v>
      </c>
      <c r="T12" s="10">
        <v>0</v>
      </c>
      <c r="U12" s="18">
        <f t="shared" si="3"/>
        <v>2</v>
      </c>
      <c r="V12" s="18">
        <f t="shared" si="3"/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8">
        <f t="shared" si="4"/>
        <v>0</v>
      </c>
      <c r="AF12" s="18">
        <f t="shared" si="4"/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8">
        <f t="shared" si="5"/>
        <v>0</v>
      </c>
      <c r="AP12" s="18">
        <f t="shared" si="5"/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8">
        <f t="shared" si="6"/>
        <v>0</v>
      </c>
      <c r="AZ12" s="18">
        <f t="shared" si="6"/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22">
        <f t="shared" si="0"/>
        <v>0</v>
      </c>
      <c r="BJ12" s="22">
        <f t="shared" si="0"/>
        <v>0</v>
      </c>
      <c r="BK12" s="16">
        <f t="shared" si="1"/>
        <v>0.4</v>
      </c>
      <c r="BL12" s="16">
        <f t="shared" si="1"/>
        <v>1</v>
      </c>
      <c r="BM12" s="16">
        <f t="shared" si="1"/>
        <v>0</v>
      </c>
      <c r="BN12" s="16">
        <f t="shared" si="1"/>
        <v>0</v>
      </c>
      <c r="BO12" s="16">
        <f t="shared" si="1"/>
        <v>0</v>
      </c>
      <c r="BP12" s="16">
        <f t="shared" si="1"/>
        <v>0</v>
      </c>
      <c r="BQ12" s="16">
        <f t="shared" si="1"/>
        <v>5</v>
      </c>
      <c r="BR12" s="16">
        <f t="shared" si="1"/>
        <v>1</v>
      </c>
      <c r="BS12" s="24">
        <f t="shared" si="1"/>
        <v>5.4</v>
      </c>
      <c r="BT12" s="24">
        <f t="shared" si="1"/>
        <v>2</v>
      </c>
    </row>
    <row r="13" spans="1:72" ht="15" customHeight="1">
      <c r="A13" s="1">
        <v>5</v>
      </c>
      <c r="B13" s="32" t="s">
        <v>33</v>
      </c>
      <c r="C13" s="10">
        <v>3</v>
      </c>
      <c r="D13" s="10">
        <v>0</v>
      </c>
      <c r="E13" s="10">
        <v>1</v>
      </c>
      <c r="F13" s="10">
        <v>1</v>
      </c>
      <c r="G13" s="10">
        <v>1</v>
      </c>
      <c r="H13" s="10">
        <v>1</v>
      </c>
      <c r="I13" s="10">
        <v>0</v>
      </c>
      <c r="J13" s="10">
        <v>0</v>
      </c>
      <c r="K13" s="19">
        <f t="shared" si="2"/>
        <v>5</v>
      </c>
      <c r="L13" s="19">
        <f t="shared" si="2"/>
        <v>2</v>
      </c>
      <c r="M13" s="10">
        <v>1</v>
      </c>
      <c r="N13" s="10">
        <v>1</v>
      </c>
      <c r="O13" s="10">
        <v>0</v>
      </c>
      <c r="P13" s="10">
        <v>0</v>
      </c>
      <c r="Q13" s="10">
        <v>1</v>
      </c>
      <c r="R13" s="10">
        <v>1</v>
      </c>
      <c r="S13" s="10">
        <v>2</v>
      </c>
      <c r="T13" s="10">
        <v>1</v>
      </c>
      <c r="U13" s="18">
        <f t="shared" si="3"/>
        <v>4</v>
      </c>
      <c r="V13" s="18">
        <f t="shared" si="3"/>
        <v>3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8">
        <f t="shared" si="4"/>
        <v>0</v>
      </c>
      <c r="AF13" s="18">
        <f t="shared" si="4"/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8">
        <f t="shared" si="5"/>
        <v>0</v>
      </c>
      <c r="AP13" s="18">
        <f t="shared" si="5"/>
        <v>0</v>
      </c>
      <c r="AQ13" s="10">
        <v>1</v>
      </c>
      <c r="AR13" s="10">
        <v>1</v>
      </c>
      <c r="AS13" s="10">
        <v>0</v>
      </c>
      <c r="AT13" s="10">
        <v>0</v>
      </c>
      <c r="AU13" s="10">
        <v>1</v>
      </c>
      <c r="AV13" s="10">
        <v>1</v>
      </c>
      <c r="AW13" s="10">
        <v>2</v>
      </c>
      <c r="AX13" s="10">
        <v>1</v>
      </c>
      <c r="AY13" s="18">
        <f t="shared" si="6"/>
        <v>4</v>
      </c>
      <c r="AZ13" s="18">
        <f t="shared" si="6"/>
        <v>3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22">
        <f t="shared" si="0"/>
        <v>0</v>
      </c>
      <c r="BJ13" s="22">
        <f t="shared" si="0"/>
        <v>0</v>
      </c>
      <c r="BK13" s="16">
        <f t="shared" si="1"/>
        <v>4</v>
      </c>
      <c r="BL13" s="16">
        <f t="shared" si="1"/>
        <v>1</v>
      </c>
      <c r="BM13" s="16">
        <f t="shared" si="1"/>
        <v>1</v>
      </c>
      <c r="BN13" s="16">
        <f t="shared" si="1"/>
        <v>1</v>
      </c>
      <c r="BO13" s="16">
        <f t="shared" si="1"/>
        <v>2</v>
      </c>
      <c r="BP13" s="16">
        <f t="shared" si="1"/>
        <v>2</v>
      </c>
      <c r="BQ13" s="16">
        <f t="shared" si="1"/>
        <v>2</v>
      </c>
      <c r="BR13" s="16">
        <f t="shared" si="1"/>
        <v>1</v>
      </c>
      <c r="BS13" s="24">
        <f t="shared" si="1"/>
        <v>9</v>
      </c>
      <c r="BT13" s="24">
        <f t="shared" si="1"/>
        <v>5</v>
      </c>
    </row>
    <row r="14" spans="1:72" ht="15" customHeight="1">
      <c r="A14" s="1">
        <v>6</v>
      </c>
      <c r="B14" s="32" t="s">
        <v>34</v>
      </c>
      <c r="C14" s="10">
        <v>0</v>
      </c>
      <c r="D14" s="10">
        <v>0</v>
      </c>
      <c r="E14" s="10">
        <v>1</v>
      </c>
      <c r="F14" s="10">
        <v>0</v>
      </c>
      <c r="G14" s="10">
        <v>2</v>
      </c>
      <c r="H14" s="10">
        <v>1</v>
      </c>
      <c r="I14" s="10">
        <v>7</v>
      </c>
      <c r="J14" s="10">
        <v>0</v>
      </c>
      <c r="K14" s="19">
        <f t="shared" si="2"/>
        <v>10</v>
      </c>
      <c r="L14" s="19">
        <f t="shared" si="2"/>
        <v>1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8">
        <f t="shared" si="3"/>
        <v>0</v>
      </c>
      <c r="V14" s="18">
        <f t="shared" si="3"/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8">
        <f t="shared" si="4"/>
        <v>0</v>
      </c>
      <c r="AF14" s="18">
        <f t="shared" si="4"/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8">
        <f t="shared" si="5"/>
        <v>0</v>
      </c>
      <c r="AP14" s="18">
        <f t="shared" si="5"/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8">
        <f t="shared" si="6"/>
        <v>0</v>
      </c>
      <c r="AZ14" s="18">
        <f t="shared" si="6"/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22">
        <f t="shared" si="0"/>
        <v>0</v>
      </c>
      <c r="BJ14" s="22">
        <f t="shared" si="0"/>
        <v>0</v>
      </c>
      <c r="BK14" s="16">
        <f t="shared" si="1"/>
        <v>0</v>
      </c>
      <c r="BL14" s="16">
        <f t="shared" si="1"/>
        <v>0</v>
      </c>
      <c r="BM14" s="16">
        <f t="shared" si="1"/>
        <v>1</v>
      </c>
      <c r="BN14" s="16">
        <f t="shared" si="1"/>
        <v>0</v>
      </c>
      <c r="BO14" s="16">
        <f t="shared" si="1"/>
        <v>2</v>
      </c>
      <c r="BP14" s="16">
        <f t="shared" si="1"/>
        <v>1</v>
      </c>
      <c r="BQ14" s="16">
        <f t="shared" si="1"/>
        <v>7</v>
      </c>
      <c r="BR14" s="16">
        <f t="shared" si="1"/>
        <v>0</v>
      </c>
      <c r="BS14" s="24">
        <f t="shared" si="1"/>
        <v>10</v>
      </c>
      <c r="BT14" s="24">
        <f t="shared" si="1"/>
        <v>1</v>
      </c>
    </row>
    <row r="15" spans="1:72" ht="15" customHeight="1">
      <c r="A15" s="1">
        <v>7</v>
      </c>
      <c r="B15" s="34" t="s">
        <v>35</v>
      </c>
      <c r="C15" s="10">
        <v>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4</v>
      </c>
      <c r="J15" s="10">
        <v>1</v>
      </c>
      <c r="K15" s="19">
        <f t="shared" si="2"/>
        <v>5</v>
      </c>
      <c r="L15" s="19">
        <f t="shared" si="2"/>
        <v>1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2</v>
      </c>
      <c r="T15" s="10">
        <v>0</v>
      </c>
      <c r="U15" s="18">
        <f t="shared" si="3"/>
        <v>2</v>
      </c>
      <c r="V15" s="18">
        <f t="shared" si="3"/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8">
        <f t="shared" si="4"/>
        <v>0</v>
      </c>
      <c r="AF15" s="18">
        <f t="shared" si="4"/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8">
        <f t="shared" si="5"/>
        <v>0</v>
      </c>
      <c r="AP15" s="18">
        <f t="shared" si="5"/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8">
        <f t="shared" si="6"/>
        <v>0</v>
      </c>
      <c r="AZ15" s="18">
        <f t="shared" si="6"/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22">
        <f t="shared" si="0"/>
        <v>0</v>
      </c>
      <c r="BJ15" s="22">
        <f t="shared" si="0"/>
        <v>0</v>
      </c>
      <c r="BK15" s="16">
        <f t="shared" si="1"/>
        <v>1</v>
      </c>
      <c r="BL15" s="16">
        <f t="shared" si="1"/>
        <v>0</v>
      </c>
      <c r="BM15" s="16">
        <f t="shared" si="1"/>
        <v>0</v>
      </c>
      <c r="BN15" s="16">
        <f t="shared" si="1"/>
        <v>0</v>
      </c>
      <c r="BO15" s="16">
        <f t="shared" si="1"/>
        <v>0</v>
      </c>
      <c r="BP15" s="16">
        <f t="shared" si="1"/>
        <v>0</v>
      </c>
      <c r="BQ15" s="16">
        <f t="shared" si="1"/>
        <v>4</v>
      </c>
      <c r="BR15" s="16">
        <f t="shared" si="1"/>
        <v>1</v>
      </c>
      <c r="BS15" s="24">
        <f t="shared" si="1"/>
        <v>5</v>
      </c>
      <c r="BT15" s="24">
        <f t="shared" si="1"/>
        <v>1</v>
      </c>
    </row>
    <row r="16" spans="1:72" ht="15" customHeight="1">
      <c r="A16" s="1">
        <v>8</v>
      </c>
      <c r="B16" s="32" t="s">
        <v>36</v>
      </c>
      <c r="C16" s="10">
        <v>5</v>
      </c>
      <c r="D16" s="10">
        <v>2</v>
      </c>
      <c r="E16" s="10">
        <v>0</v>
      </c>
      <c r="F16" s="10">
        <v>0</v>
      </c>
      <c r="G16" s="10">
        <v>0</v>
      </c>
      <c r="H16" s="10">
        <v>0</v>
      </c>
      <c r="I16" s="10">
        <v>7</v>
      </c>
      <c r="J16" s="10">
        <v>13</v>
      </c>
      <c r="K16" s="19">
        <f t="shared" si="2"/>
        <v>12</v>
      </c>
      <c r="L16" s="19">
        <f t="shared" si="2"/>
        <v>15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5</v>
      </c>
      <c r="T16" s="10">
        <v>3</v>
      </c>
      <c r="U16" s="18">
        <f t="shared" si="3"/>
        <v>5</v>
      </c>
      <c r="V16" s="18">
        <f t="shared" si="3"/>
        <v>3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8">
        <f t="shared" si="4"/>
        <v>0</v>
      </c>
      <c r="AF16" s="18">
        <f t="shared" si="4"/>
        <v>0</v>
      </c>
      <c r="AG16" s="10">
        <v>1</v>
      </c>
      <c r="AH16" s="10">
        <v>1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8">
        <f t="shared" si="5"/>
        <v>1</v>
      </c>
      <c r="AP16" s="18">
        <f t="shared" si="5"/>
        <v>1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8">
        <f t="shared" si="6"/>
        <v>0</v>
      </c>
      <c r="AZ16" s="18">
        <f t="shared" si="6"/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5</v>
      </c>
      <c r="BF16" s="10">
        <v>2</v>
      </c>
      <c r="BG16" s="10">
        <v>0</v>
      </c>
      <c r="BH16" s="10">
        <v>0</v>
      </c>
      <c r="BI16" s="22">
        <f t="shared" si="0"/>
        <v>5</v>
      </c>
      <c r="BJ16" s="22">
        <f t="shared" si="0"/>
        <v>2</v>
      </c>
      <c r="BK16" s="16">
        <f t="shared" si="1"/>
        <v>5</v>
      </c>
      <c r="BL16" s="16">
        <f t="shared" si="1"/>
        <v>2</v>
      </c>
      <c r="BM16" s="16">
        <f t="shared" si="1"/>
        <v>0</v>
      </c>
      <c r="BN16" s="16">
        <f t="shared" si="1"/>
        <v>0</v>
      </c>
      <c r="BO16" s="16">
        <f t="shared" si="1"/>
        <v>0</v>
      </c>
      <c r="BP16" s="16">
        <f t="shared" si="1"/>
        <v>0</v>
      </c>
      <c r="BQ16" s="16">
        <f t="shared" si="1"/>
        <v>7</v>
      </c>
      <c r="BR16" s="16">
        <f t="shared" si="1"/>
        <v>13</v>
      </c>
      <c r="BS16" s="24">
        <f t="shared" si="1"/>
        <v>12</v>
      </c>
      <c r="BT16" s="24">
        <f t="shared" si="1"/>
        <v>15</v>
      </c>
    </row>
    <row r="17" spans="1:72" ht="15" customHeight="1">
      <c r="A17" s="1">
        <v>9</v>
      </c>
      <c r="B17" s="32" t="s">
        <v>37</v>
      </c>
      <c r="C17" s="10">
        <v>0</v>
      </c>
      <c r="D17" s="10">
        <v>0</v>
      </c>
      <c r="E17" s="10">
        <v>6</v>
      </c>
      <c r="F17" s="10">
        <v>1</v>
      </c>
      <c r="G17" s="10">
        <v>0</v>
      </c>
      <c r="H17" s="10">
        <v>0</v>
      </c>
      <c r="I17" s="10">
        <v>9</v>
      </c>
      <c r="J17" s="10">
        <v>1</v>
      </c>
      <c r="K17" s="19">
        <f t="shared" si="2"/>
        <v>15</v>
      </c>
      <c r="L17" s="19">
        <f t="shared" si="2"/>
        <v>2</v>
      </c>
      <c r="M17" s="10">
        <v>0</v>
      </c>
      <c r="N17" s="10">
        <v>0</v>
      </c>
      <c r="O17" s="10">
        <v>1</v>
      </c>
      <c r="P17" s="10">
        <v>0</v>
      </c>
      <c r="Q17" s="10">
        <v>0</v>
      </c>
      <c r="R17" s="10">
        <v>0</v>
      </c>
      <c r="S17" s="10">
        <v>3</v>
      </c>
      <c r="T17" s="10">
        <v>1</v>
      </c>
      <c r="U17" s="18">
        <f t="shared" si="3"/>
        <v>4</v>
      </c>
      <c r="V17" s="18">
        <f t="shared" si="3"/>
        <v>1</v>
      </c>
      <c r="W17" s="10">
        <v>0</v>
      </c>
      <c r="X17" s="10">
        <v>0</v>
      </c>
      <c r="Y17" s="10">
        <v>4</v>
      </c>
      <c r="Z17" s="10">
        <v>3</v>
      </c>
      <c r="AA17" s="10">
        <v>1</v>
      </c>
      <c r="AB17" s="10">
        <v>0</v>
      </c>
      <c r="AC17" s="10">
        <v>1</v>
      </c>
      <c r="AD17" s="10">
        <v>1</v>
      </c>
      <c r="AE17" s="18">
        <f t="shared" si="4"/>
        <v>6</v>
      </c>
      <c r="AF17" s="18">
        <f t="shared" si="4"/>
        <v>4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8">
        <f t="shared" si="5"/>
        <v>0</v>
      </c>
      <c r="AP17" s="18">
        <f t="shared" si="5"/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8">
        <f t="shared" si="6"/>
        <v>0</v>
      </c>
      <c r="AZ17" s="18">
        <f t="shared" si="6"/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22">
        <f t="shared" si="0"/>
        <v>0</v>
      </c>
      <c r="BJ17" s="22">
        <f t="shared" si="0"/>
        <v>0</v>
      </c>
      <c r="BK17" s="16">
        <f t="shared" si="1"/>
        <v>0</v>
      </c>
      <c r="BL17" s="16">
        <f t="shared" si="1"/>
        <v>0</v>
      </c>
      <c r="BM17" s="16">
        <f t="shared" si="1"/>
        <v>10</v>
      </c>
      <c r="BN17" s="16">
        <f t="shared" si="1"/>
        <v>4</v>
      </c>
      <c r="BO17" s="16">
        <f t="shared" si="1"/>
        <v>1</v>
      </c>
      <c r="BP17" s="16">
        <f t="shared" si="1"/>
        <v>0</v>
      </c>
      <c r="BQ17" s="16">
        <f t="shared" si="1"/>
        <v>10</v>
      </c>
      <c r="BR17" s="16">
        <f t="shared" si="1"/>
        <v>2</v>
      </c>
      <c r="BS17" s="24">
        <f t="shared" si="1"/>
        <v>21</v>
      </c>
      <c r="BT17" s="24">
        <f t="shared" si="1"/>
        <v>6</v>
      </c>
    </row>
    <row r="18" spans="1:74" ht="15" customHeight="1">
      <c r="A18" s="1">
        <v>10</v>
      </c>
      <c r="B18" s="32" t="s">
        <v>38</v>
      </c>
      <c r="C18" s="10">
        <v>0.9</v>
      </c>
      <c r="D18" s="10">
        <v>0</v>
      </c>
      <c r="E18" s="10">
        <v>0.4</v>
      </c>
      <c r="F18" s="10">
        <v>0</v>
      </c>
      <c r="G18" s="10">
        <v>0</v>
      </c>
      <c r="H18" s="10">
        <v>0</v>
      </c>
      <c r="I18" s="10">
        <v>4</v>
      </c>
      <c r="J18" s="10">
        <v>1</v>
      </c>
      <c r="K18" s="19">
        <f t="shared" si="2"/>
        <v>5.300000000000001</v>
      </c>
      <c r="L18" s="19">
        <f t="shared" si="2"/>
        <v>1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3</v>
      </c>
      <c r="T18" s="10">
        <v>0</v>
      </c>
      <c r="U18" s="18">
        <f t="shared" si="3"/>
        <v>3</v>
      </c>
      <c r="V18" s="18">
        <f t="shared" si="3"/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8">
        <f t="shared" si="4"/>
        <v>0</v>
      </c>
      <c r="AF18" s="18">
        <f t="shared" si="4"/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8">
        <f t="shared" si="5"/>
        <v>0</v>
      </c>
      <c r="AP18" s="18">
        <f t="shared" si="5"/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8">
        <f t="shared" si="6"/>
        <v>0</v>
      </c>
      <c r="AZ18" s="18">
        <f t="shared" si="6"/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22">
        <f t="shared" si="0"/>
        <v>0</v>
      </c>
      <c r="BJ18" s="22">
        <f t="shared" si="0"/>
        <v>0</v>
      </c>
      <c r="BK18" s="16">
        <f t="shared" si="1"/>
        <v>0.9</v>
      </c>
      <c r="BL18" s="16">
        <f t="shared" si="1"/>
        <v>0</v>
      </c>
      <c r="BM18" s="16">
        <f t="shared" si="1"/>
        <v>0.4</v>
      </c>
      <c r="BN18" s="16">
        <f t="shared" si="1"/>
        <v>0</v>
      </c>
      <c r="BO18" s="16">
        <f t="shared" si="1"/>
        <v>0</v>
      </c>
      <c r="BP18" s="16">
        <f t="shared" si="1"/>
        <v>0</v>
      </c>
      <c r="BQ18" s="16">
        <f t="shared" si="1"/>
        <v>4</v>
      </c>
      <c r="BR18" s="16">
        <f t="shared" si="1"/>
        <v>1</v>
      </c>
      <c r="BS18" s="24">
        <f t="shared" si="1"/>
        <v>5.300000000000001</v>
      </c>
      <c r="BT18" s="24">
        <f t="shared" si="1"/>
        <v>1</v>
      </c>
      <c r="BV18" s="11"/>
    </row>
    <row r="19" spans="1:72" ht="15" customHeight="1">
      <c r="A19" s="1">
        <v>11</v>
      </c>
      <c r="B19" s="32" t="s">
        <v>39</v>
      </c>
      <c r="C19" s="10">
        <v>1</v>
      </c>
      <c r="D19" s="10">
        <v>0</v>
      </c>
      <c r="E19" s="10">
        <v>1</v>
      </c>
      <c r="F19" s="10">
        <v>0</v>
      </c>
      <c r="G19" s="10">
        <v>0</v>
      </c>
      <c r="H19" s="10">
        <v>0</v>
      </c>
      <c r="I19" s="10">
        <v>3</v>
      </c>
      <c r="J19" s="10">
        <v>1</v>
      </c>
      <c r="K19" s="19">
        <f t="shared" si="2"/>
        <v>5</v>
      </c>
      <c r="L19" s="19">
        <f t="shared" si="2"/>
        <v>1</v>
      </c>
      <c r="M19" s="10">
        <v>0</v>
      </c>
      <c r="N19" s="10">
        <v>0</v>
      </c>
      <c r="O19" s="10">
        <v>1</v>
      </c>
      <c r="P19" s="10">
        <v>0</v>
      </c>
      <c r="Q19" s="10">
        <v>0</v>
      </c>
      <c r="R19" s="10">
        <v>0</v>
      </c>
      <c r="S19" s="10">
        <v>2</v>
      </c>
      <c r="T19" s="10">
        <v>0</v>
      </c>
      <c r="U19" s="18">
        <f t="shared" si="3"/>
        <v>3</v>
      </c>
      <c r="V19" s="18">
        <f t="shared" si="3"/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8">
        <f t="shared" si="4"/>
        <v>0</v>
      </c>
      <c r="AF19" s="18">
        <f t="shared" si="4"/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8">
        <f t="shared" si="5"/>
        <v>0</v>
      </c>
      <c r="AP19" s="18">
        <f t="shared" si="5"/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8">
        <f t="shared" si="6"/>
        <v>0</v>
      </c>
      <c r="AZ19" s="18">
        <f t="shared" si="6"/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22">
        <f t="shared" si="0"/>
        <v>0</v>
      </c>
      <c r="BJ19" s="22">
        <f t="shared" si="0"/>
        <v>0</v>
      </c>
      <c r="BK19" s="16">
        <f t="shared" si="1"/>
        <v>1</v>
      </c>
      <c r="BL19" s="16">
        <f t="shared" si="1"/>
        <v>0</v>
      </c>
      <c r="BM19" s="16">
        <f t="shared" si="1"/>
        <v>1</v>
      </c>
      <c r="BN19" s="16">
        <f t="shared" si="1"/>
        <v>0</v>
      </c>
      <c r="BO19" s="16">
        <f t="shared" si="1"/>
        <v>0</v>
      </c>
      <c r="BP19" s="16">
        <f t="shared" si="1"/>
        <v>0</v>
      </c>
      <c r="BQ19" s="16">
        <f t="shared" si="1"/>
        <v>3</v>
      </c>
      <c r="BR19" s="16">
        <f t="shared" si="1"/>
        <v>1</v>
      </c>
      <c r="BS19" s="24">
        <f t="shared" si="1"/>
        <v>5</v>
      </c>
      <c r="BT19" s="24">
        <f t="shared" si="1"/>
        <v>1</v>
      </c>
    </row>
    <row r="20" spans="1:72" ht="15" customHeight="1">
      <c r="A20" s="1">
        <v>12</v>
      </c>
      <c r="B20" s="32" t="s">
        <v>40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12</v>
      </c>
      <c r="J20" s="10">
        <v>5</v>
      </c>
      <c r="K20" s="19">
        <f t="shared" si="2"/>
        <v>12</v>
      </c>
      <c r="L20" s="19">
        <f t="shared" si="2"/>
        <v>5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8">
        <f t="shared" si="3"/>
        <v>0</v>
      </c>
      <c r="V20" s="18">
        <f t="shared" si="3"/>
        <v>0</v>
      </c>
      <c r="W20" s="10">
        <v>2</v>
      </c>
      <c r="X20" s="10">
        <v>0</v>
      </c>
      <c r="Y20" s="10">
        <v>0</v>
      </c>
      <c r="Z20" s="10">
        <v>0</v>
      </c>
      <c r="AA20" s="10">
        <v>1</v>
      </c>
      <c r="AB20" s="10">
        <v>0</v>
      </c>
      <c r="AC20" s="10">
        <v>26</v>
      </c>
      <c r="AD20" s="10">
        <v>6</v>
      </c>
      <c r="AE20" s="18">
        <f t="shared" si="4"/>
        <v>29</v>
      </c>
      <c r="AF20" s="18">
        <f t="shared" si="4"/>
        <v>6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8</v>
      </c>
      <c r="AN20" s="10">
        <v>3</v>
      </c>
      <c r="AO20" s="18">
        <f t="shared" si="5"/>
        <v>8</v>
      </c>
      <c r="AP20" s="18">
        <f t="shared" si="5"/>
        <v>3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8">
        <f t="shared" si="6"/>
        <v>0</v>
      </c>
      <c r="AZ20" s="18">
        <f t="shared" si="6"/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5.2</v>
      </c>
      <c r="BH20" s="10">
        <v>1.8</v>
      </c>
      <c r="BI20" s="22">
        <f t="shared" si="0"/>
        <v>5.2</v>
      </c>
      <c r="BJ20" s="22">
        <f t="shared" si="0"/>
        <v>1.8</v>
      </c>
      <c r="BK20" s="16">
        <f t="shared" si="1"/>
        <v>2</v>
      </c>
      <c r="BL20" s="16">
        <f t="shared" si="1"/>
        <v>0</v>
      </c>
      <c r="BM20" s="16">
        <f t="shared" si="1"/>
        <v>0</v>
      </c>
      <c r="BN20" s="16">
        <f t="shared" si="1"/>
        <v>0</v>
      </c>
      <c r="BO20" s="16">
        <f t="shared" si="1"/>
        <v>1</v>
      </c>
      <c r="BP20" s="16">
        <f t="shared" si="1"/>
        <v>0</v>
      </c>
      <c r="BQ20" s="16">
        <f t="shared" si="1"/>
        <v>38</v>
      </c>
      <c r="BR20" s="16">
        <f t="shared" si="1"/>
        <v>11</v>
      </c>
      <c r="BS20" s="24">
        <f t="shared" si="1"/>
        <v>41</v>
      </c>
      <c r="BT20" s="24">
        <f t="shared" si="1"/>
        <v>11</v>
      </c>
    </row>
    <row r="21" spans="1:72" ht="15" customHeight="1">
      <c r="A21" s="1">
        <v>13</v>
      </c>
      <c r="B21" s="32" t="s">
        <v>41</v>
      </c>
      <c r="C21" s="10">
        <v>0</v>
      </c>
      <c r="D21" s="10">
        <v>0</v>
      </c>
      <c r="E21" s="10">
        <v>7</v>
      </c>
      <c r="F21" s="10">
        <v>1</v>
      </c>
      <c r="G21" s="10">
        <v>0</v>
      </c>
      <c r="H21" s="10">
        <v>0</v>
      </c>
      <c r="I21" s="10">
        <v>21</v>
      </c>
      <c r="J21" s="10">
        <v>8</v>
      </c>
      <c r="K21" s="19">
        <f t="shared" si="2"/>
        <v>28</v>
      </c>
      <c r="L21" s="19">
        <f t="shared" si="2"/>
        <v>9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6</v>
      </c>
      <c r="T21" s="10">
        <v>1</v>
      </c>
      <c r="U21" s="18">
        <f t="shared" si="3"/>
        <v>6</v>
      </c>
      <c r="V21" s="18">
        <f t="shared" si="3"/>
        <v>1</v>
      </c>
      <c r="W21" s="10">
        <v>2</v>
      </c>
      <c r="X21" s="10">
        <v>0</v>
      </c>
      <c r="Y21" s="10">
        <v>3</v>
      </c>
      <c r="Z21" s="10">
        <v>0</v>
      </c>
      <c r="AA21" s="10">
        <v>2</v>
      </c>
      <c r="AB21" s="10">
        <v>0</v>
      </c>
      <c r="AC21" s="10">
        <v>9</v>
      </c>
      <c r="AD21" s="10">
        <v>2</v>
      </c>
      <c r="AE21" s="18">
        <f t="shared" si="4"/>
        <v>16</v>
      </c>
      <c r="AF21" s="18">
        <f t="shared" si="4"/>
        <v>2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8">
        <f t="shared" si="5"/>
        <v>0</v>
      </c>
      <c r="AP21" s="18">
        <f t="shared" si="5"/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8">
        <f t="shared" si="6"/>
        <v>0</v>
      </c>
      <c r="AZ21" s="18">
        <f t="shared" si="6"/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22">
        <f t="shared" si="0"/>
        <v>0</v>
      </c>
      <c r="BJ21" s="22">
        <f t="shared" si="0"/>
        <v>0</v>
      </c>
      <c r="BK21" s="16">
        <f t="shared" si="1"/>
        <v>2</v>
      </c>
      <c r="BL21" s="16">
        <f t="shared" si="1"/>
        <v>0</v>
      </c>
      <c r="BM21" s="16">
        <f t="shared" si="1"/>
        <v>10</v>
      </c>
      <c r="BN21" s="16">
        <f t="shared" si="1"/>
        <v>1</v>
      </c>
      <c r="BO21" s="16">
        <f t="shared" si="1"/>
        <v>2</v>
      </c>
      <c r="BP21" s="16">
        <f t="shared" si="1"/>
        <v>0</v>
      </c>
      <c r="BQ21" s="16">
        <f t="shared" si="1"/>
        <v>30</v>
      </c>
      <c r="BR21" s="16">
        <f t="shared" si="1"/>
        <v>10</v>
      </c>
      <c r="BS21" s="24">
        <f t="shared" si="1"/>
        <v>44</v>
      </c>
      <c r="BT21" s="24">
        <f t="shared" si="1"/>
        <v>11</v>
      </c>
    </row>
    <row r="22" spans="1:72" ht="15" customHeight="1">
      <c r="A22" s="1">
        <v>14</v>
      </c>
      <c r="B22" s="32" t="s">
        <v>42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6</v>
      </c>
      <c r="J22" s="10">
        <v>1</v>
      </c>
      <c r="K22" s="19">
        <f t="shared" si="2"/>
        <v>6</v>
      </c>
      <c r="L22" s="19">
        <f t="shared" si="2"/>
        <v>1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4</v>
      </c>
      <c r="T22" s="10">
        <v>1</v>
      </c>
      <c r="U22" s="18">
        <f t="shared" si="3"/>
        <v>4</v>
      </c>
      <c r="V22" s="18">
        <f t="shared" si="3"/>
        <v>1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8">
        <f t="shared" si="4"/>
        <v>0</v>
      </c>
      <c r="AF22" s="18">
        <f t="shared" si="4"/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8">
        <f t="shared" si="5"/>
        <v>0</v>
      </c>
      <c r="AP22" s="18">
        <f t="shared" si="5"/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8">
        <f t="shared" si="6"/>
        <v>0</v>
      </c>
      <c r="AZ22" s="18">
        <f t="shared" si="6"/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22">
        <f t="shared" si="0"/>
        <v>0</v>
      </c>
      <c r="BJ22" s="22">
        <f t="shared" si="0"/>
        <v>0</v>
      </c>
      <c r="BK22" s="16">
        <f t="shared" si="1"/>
        <v>0</v>
      </c>
      <c r="BL22" s="16">
        <f t="shared" si="1"/>
        <v>0</v>
      </c>
      <c r="BM22" s="16">
        <f t="shared" si="1"/>
        <v>0</v>
      </c>
      <c r="BN22" s="16">
        <f t="shared" si="1"/>
        <v>0</v>
      </c>
      <c r="BO22" s="16">
        <f t="shared" si="1"/>
        <v>0</v>
      </c>
      <c r="BP22" s="16">
        <f t="shared" si="1"/>
        <v>0</v>
      </c>
      <c r="BQ22" s="16">
        <f t="shared" si="1"/>
        <v>6</v>
      </c>
      <c r="BR22" s="16">
        <f t="shared" si="1"/>
        <v>1</v>
      </c>
      <c r="BS22" s="24">
        <f t="shared" si="1"/>
        <v>6</v>
      </c>
      <c r="BT22" s="24">
        <f t="shared" si="1"/>
        <v>1</v>
      </c>
    </row>
    <row r="23" spans="1:72" ht="15" customHeight="1">
      <c r="A23" s="1">
        <v>15</v>
      </c>
      <c r="B23" s="32" t="s">
        <v>43</v>
      </c>
      <c r="C23" s="10">
        <v>9</v>
      </c>
      <c r="D23" s="10">
        <v>9</v>
      </c>
      <c r="E23" s="10">
        <v>4</v>
      </c>
      <c r="F23" s="10">
        <v>1</v>
      </c>
      <c r="G23" s="10">
        <v>5</v>
      </c>
      <c r="H23" s="10">
        <v>2</v>
      </c>
      <c r="I23" s="10">
        <v>18</v>
      </c>
      <c r="J23" s="10">
        <v>4</v>
      </c>
      <c r="K23" s="19">
        <f t="shared" si="2"/>
        <v>36</v>
      </c>
      <c r="L23" s="19">
        <f t="shared" si="2"/>
        <v>16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8</v>
      </c>
      <c r="T23" s="10">
        <v>2</v>
      </c>
      <c r="U23" s="18">
        <f t="shared" si="3"/>
        <v>8</v>
      </c>
      <c r="V23" s="18">
        <f t="shared" si="3"/>
        <v>2</v>
      </c>
      <c r="W23" s="10">
        <v>11</v>
      </c>
      <c r="X23" s="10">
        <v>6</v>
      </c>
      <c r="Y23" s="10">
        <v>0</v>
      </c>
      <c r="Z23" s="10">
        <v>0</v>
      </c>
      <c r="AA23" s="10">
        <f>9.54+4</f>
        <v>13.54</v>
      </c>
      <c r="AB23" s="10">
        <f>1+4.5</f>
        <v>5.5</v>
      </c>
      <c r="AC23" s="10">
        <f>4+3</f>
        <v>7</v>
      </c>
      <c r="AD23" s="10">
        <f>1+1</f>
        <v>2</v>
      </c>
      <c r="AE23" s="18">
        <f t="shared" si="4"/>
        <v>31.54</v>
      </c>
      <c r="AF23" s="18">
        <f t="shared" si="4"/>
        <v>13.5</v>
      </c>
      <c r="AG23" s="10">
        <v>4</v>
      </c>
      <c r="AH23" s="10">
        <v>4</v>
      </c>
      <c r="AI23" s="10">
        <v>0</v>
      </c>
      <c r="AJ23" s="10">
        <v>0</v>
      </c>
      <c r="AK23" s="10">
        <v>7.5</v>
      </c>
      <c r="AL23" s="10">
        <v>3.5</v>
      </c>
      <c r="AM23" s="10">
        <v>1</v>
      </c>
      <c r="AN23" s="10">
        <v>0</v>
      </c>
      <c r="AO23" s="18">
        <f t="shared" si="5"/>
        <v>12.5</v>
      </c>
      <c r="AP23" s="18">
        <f t="shared" si="5"/>
        <v>7.5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8">
        <f t="shared" si="6"/>
        <v>0</v>
      </c>
      <c r="AZ23" s="18">
        <f t="shared" si="6"/>
        <v>0</v>
      </c>
      <c r="BA23" s="10">
        <v>4</v>
      </c>
      <c r="BB23" s="10">
        <v>4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22">
        <f t="shared" si="0"/>
        <v>4</v>
      </c>
      <c r="BJ23" s="22">
        <f t="shared" si="0"/>
        <v>4</v>
      </c>
      <c r="BK23" s="16">
        <f t="shared" si="1"/>
        <v>20</v>
      </c>
      <c r="BL23" s="16">
        <f t="shared" si="1"/>
        <v>15</v>
      </c>
      <c r="BM23" s="16">
        <f t="shared" si="1"/>
        <v>4</v>
      </c>
      <c r="BN23" s="16">
        <f t="shared" si="1"/>
        <v>1</v>
      </c>
      <c r="BO23" s="16">
        <f t="shared" si="1"/>
        <v>18.54</v>
      </c>
      <c r="BP23" s="16">
        <f t="shared" si="1"/>
        <v>7.5</v>
      </c>
      <c r="BQ23" s="16">
        <f t="shared" si="1"/>
        <v>25</v>
      </c>
      <c r="BR23" s="16">
        <f t="shared" si="1"/>
        <v>6</v>
      </c>
      <c r="BS23" s="24">
        <f t="shared" si="1"/>
        <v>67.53999999999999</v>
      </c>
      <c r="BT23" s="24">
        <f t="shared" si="1"/>
        <v>29.5</v>
      </c>
    </row>
    <row r="24" spans="1:72" ht="15" customHeight="1">
      <c r="A24" s="1">
        <v>16</v>
      </c>
      <c r="B24" s="32" t="s">
        <v>44</v>
      </c>
      <c r="C24" s="10">
        <v>0</v>
      </c>
      <c r="D24" s="10">
        <v>0</v>
      </c>
      <c r="E24" s="10">
        <v>17</v>
      </c>
      <c r="F24" s="10">
        <v>7</v>
      </c>
      <c r="G24" s="10">
        <v>2</v>
      </c>
      <c r="H24" s="10">
        <v>1</v>
      </c>
      <c r="I24" s="10">
        <v>23</v>
      </c>
      <c r="J24" s="10">
        <v>11</v>
      </c>
      <c r="K24" s="19">
        <f t="shared" si="2"/>
        <v>42</v>
      </c>
      <c r="L24" s="19">
        <f t="shared" si="2"/>
        <v>19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17</v>
      </c>
      <c r="T24" s="10">
        <v>8</v>
      </c>
      <c r="U24" s="18">
        <f t="shared" si="3"/>
        <v>17</v>
      </c>
      <c r="V24" s="18">
        <f t="shared" si="3"/>
        <v>8</v>
      </c>
      <c r="W24" s="10">
        <v>0</v>
      </c>
      <c r="X24" s="10">
        <v>0</v>
      </c>
      <c r="Y24" s="10">
        <v>160</v>
      </c>
      <c r="Z24" s="10">
        <v>85</v>
      </c>
      <c r="AA24" s="10">
        <v>3</v>
      </c>
      <c r="AB24" s="10">
        <v>2</v>
      </c>
      <c r="AC24" s="10">
        <v>83</v>
      </c>
      <c r="AD24" s="10">
        <v>47</v>
      </c>
      <c r="AE24" s="18">
        <f t="shared" si="4"/>
        <v>246</v>
      </c>
      <c r="AF24" s="18">
        <f t="shared" si="4"/>
        <v>134</v>
      </c>
      <c r="AG24" s="10">
        <v>0</v>
      </c>
      <c r="AH24" s="10">
        <v>0</v>
      </c>
      <c r="AI24" s="10">
        <v>31</v>
      </c>
      <c r="AJ24" s="10">
        <v>21</v>
      </c>
      <c r="AK24" s="10">
        <v>0</v>
      </c>
      <c r="AL24" s="10">
        <v>0</v>
      </c>
      <c r="AM24" s="10">
        <v>0</v>
      </c>
      <c r="AN24" s="10">
        <v>0</v>
      </c>
      <c r="AO24" s="18">
        <f t="shared" si="5"/>
        <v>31</v>
      </c>
      <c r="AP24" s="18">
        <f t="shared" si="5"/>
        <v>21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8">
        <f t="shared" si="6"/>
        <v>0</v>
      </c>
      <c r="AZ24" s="18">
        <f t="shared" si="6"/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22">
        <f t="shared" si="0"/>
        <v>0</v>
      </c>
      <c r="BJ24" s="22">
        <f t="shared" si="0"/>
        <v>0</v>
      </c>
      <c r="BK24" s="16">
        <f t="shared" si="1"/>
        <v>0</v>
      </c>
      <c r="BL24" s="16">
        <f t="shared" si="1"/>
        <v>0</v>
      </c>
      <c r="BM24" s="16">
        <f t="shared" si="1"/>
        <v>177</v>
      </c>
      <c r="BN24" s="16">
        <f t="shared" si="1"/>
        <v>92</v>
      </c>
      <c r="BO24" s="16">
        <f t="shared" si="1"/>
        <v>5</v>
      </c>
      <c r="BP24" s="16">
        <f t="shared" si="1"/>
        <v>3</v>
      </c>
      <c r="BQ24" s="16">
        <f t="shared" si="1"/>
        <v>106</v>
      </c>
      <c r="BR24" s="16">
        <f t="shared" si="1"/>
        <v>58</v>
      </c>
      <c r="BS24" s="24">
        <f t="shared" si="1"/>
        <v>288</v>
      </c>
      <c r="BT24" s="24">
        <f t="shared" si="1"/>
        <v>153</v>
      </c>
    </row>
    <row r="25" spans="1:72" ht="15" customHeight="1">
      <c r="A25" s="1">
        <v>17</v>
      </c>
      <c r="B25" s="32" t="s">
        <v>45</v>
      </c>
      <c r="C25" s="10">
        <v>0</v>
      </c>
      <c r="D25" s="10">
        <v>0</v>
      </c>
      <c r="E25" s="10">
        <v>6</v>
      </c>
      <c r="F25" s="10">
        <v>0</v>
      </c>
      <c r="G25" s="10">
        <v>1</v>
      </c>
      <c r="H25" s="10">
        <v>0</v>
      </c>
      <c r="I25" s="10">
        <v>6</v>
      </c>
      <c r="J25" s="10">
        <v>1</v>
      </c>
      <c r="K25" s="19">
        <f t="shared" si="2"/>
        <v>13</v>
      </c>
      <c r="L25" s="19">
        <f t="shared" si="2"/>
        <v>1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3</v>
      </c>
      <c r="T25" s="10">
        <v>1</v>
      </c>
      <c r="U25" s="18">
        <f t="shared" si="3"/>
        <v>3</v>
      </c>
      <c r="V25" s="18">
        <f t="shared" si="3"/>
        <v>1</v>
      </c>
      <c r="W25" s="10">
        <v>0</v>
      </c>
      <c r="X25" s="10">
        <v>0</v>
      </c>
      <c r="Y25" s="10">
        <v>4</v>
      </c>
      <c r="Z25" s="10">
        <v>4</v>
      </c>
      <c r="AA25" s="10">
        <v>0</v>
      </c>
      <c r="AB25" s="10">
        <v>0</v>
      </c>
      <c r="AC25" s="10">
        <v>1</v>
      </c>
      <c r="AD25" s="10">
        <v>0</v>
      </c>
      <c r="AE25" s="18">
        <f t="shared" si="4"/>
        <v>5</v>
      </c>
      <c r="AF25" s="18">
        <f t="shared" si="4"/>
        <v>4</v>
      </c>
      <c r="AG25" s="10">
        <v>0</v>
      </c>
      <c r="AH25" s="10">
        <v>0</v>
      </c>
      <c r="AI25" s="10">
        <v>1</v>
      </c>
      <c r="AJ25" s="10">
        <v>1</v>
      </c>
      <c r="AK25" s="10">
        <v>0</v>
      </c>
      <c r="AL25" s="10">
        <v>0</v>
      </c>
      <c r="AM25" s="10">
        <v>1</v>
      </c>
      <c r="AN25" s="10">
        <v>0</v>
      </c>
      <c r="AO25" s="18">
        <f t="shared" si="5"/>
        <v>2</v>
      </c>
      <c r="AP25" s="18">
        <f t="shared" si="5"/>
        <v>1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8">
        <f t="shared" si="6"/>
        <v>0</v>
      </c>
      <c r="AZ25" s="18">
        <f t="shared" si="6"/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22">
        <f t="shared" si="0"/>
        <v>0</v>
      </c>
      <c r="BJ25" s="22">
        <f t="shared" si="0"/>
        <v>0</v>
      </c>
      <c r="BK25" s="16">
        <f t="shared" si="1"/>
        <v>0</v>
      </c>
      <c r="BL25" s="16">
        <f t="shared" si="1"/>
        <v>0</v>
      </c>
      <c r="BM25" s="16">
        <f t="shared" si="1"/>
        <v>10</v>
      </c>
      <c r="BN25" s="16">
        <f t="shared" si="1"/>
        <v>4</v>
      </c>
      <c r="BO25" s="16">
        <f t="shared" si="1"/>
        <v>1</v>
      </c>
      <c r="BP25" s="16">
        <f t="shared" si="1"/>
        <v>0</v>
      </c>
      <c r="BQ25" s="16">
        <f t="shared" si="1"/>
        <v>7</v>
      </c>
      <c r="BR25" s="16">
        <f t="shared" si="1"/>
        <v>1</v>
      </c>
      <c r="BS25" s="24">
        <f t="shared" si="1"/>
        <v>18</v>
      </c>
      <c r="BT25" s="24">
        <f t="shared" si="1"/>
        <v>5</v>
      </c>
    </row>
    <row r="26" spans="1:72" ht="17.25" customHeight="1">
      <c r="A26" s="1">
        <v>18</v>
      </c>
      <c r="B26" s="32" t="s">
        <v>46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7</v>
      </c>
      <c r="J26" s="10">
        <v>3</v>
      </c>
      <c r="K26" s="19">
        <f t="shared" si="2"/>
        <v>7</v>
      </c>
      <c r="L26" s="19">
        <f t="shared" si="2"/>
        <v>3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3</v>
      </c>
      <c r="T26" s="10">
        <v>2</v>
      </c>
      <c r="U26" s="18">
        <f t="shared" si="3"/>
        <v>3</v>
      </c>
      <c r="V26" s="18">
        <f t="shared" si="3"/>
        <v>2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8">
        <f t="shared" si="4"/>
        <v>0</v>
      </c>
      <c r="AF26" s="18">
        <f t="shared" si="4"/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8">
        <f t="shared" si="5"/>
        <v>0</v>
      </c>
      <c r="AP26" s="18">
        <f t="shared" si="5"/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8">
        <f t="shared" si="6"/>
        <v>0</v>
      </c>
      <c r="AZ26" s="18">
        <f t="shared" si="6"/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22">
        <f t="shared" si="0"/>
        <v>0</v>
      </c>
      <c r="BJ26" s="22">
        <f t="shared" si="0"/>
        <v>0</v>
      </c>
      <c r="BK26" s="16">
        <f t="shared" si="1"/>
        <v>0</v>
      </c>
      <c r="BL26" s="16">
        <f t="shared" si="1"/>
        <v>0</v>
      </c>
      <c r="BM26" s="16">
        <f t="shared" si="1"/>
        <v>0</v>
      </c>
      <c r="BN26" s="16">
        <f t="shared" si="1"/>
        <v>0</v>
      </c>
      <c r="BO26" s="16">
        <f t="shared" si="1"/>
        <v>0</v>
      </c>
      <c r="BP26" s="16">
        <f t="shared" si="1"/>
        <v>0</v>
      </c>
      <c r="BQ26" s="16">
        <f t="shared" si="1"/>
        <v>7</v>
      </c>
      <c r="BR26" s="16">
        <f t="shared" si="1"/>
        <v>3</v>
      </c>
      <c r="BS26" s="24">
        <f t="shared" si="1"/>
        <v>7</v>
      </c>
      <c r="BT26" s="24">
        <f t="shared" si="1"/>
        <v>3</v>
      </c>
    </row>
    <row r="27" spans="1:72" ht="14.25">
      <c r="A27" s="1">
        <v>19</v>
      </c>
      <c r="B27" s="32" t="s">
        <v>47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11</v>
      </c>
      <c r="J27" s="10">
        <v>6</v>
      </c>
      <c r="K27" s="19">
        <f t="shared" si="2"/>
        <v>11</v>
      </c>
      <c r="L27" s="19">
        <f t="shared" si="2"/>
        <v>6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5</v>
      </c>
      <c r="T27" s="10">
        <v>3</v>
      </c>
      <c r="U27" s="18">
        <f t="shared" si="3"/>
        <v>5</v>
      </c>
      <c r="V27" s="18">
        <f t="shared" si="3"/>
        <v>3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8">
        <f t="shared" si="4"/>
        <v>0</v>
      </c>
      <c r="AF27" s="18">
        <f t="shared" si="4"/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8">
        <f t="shared" si="5"/>
        <v>0</v>
      </c>
      <c r="AP27" s="18">
        <f t="shared" si="5"/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8">
        <f t="shared" si="6"/>
        <v>0</v>
      </c>
      <c r="AZ27" s="18">
        <f t="shared" si="6"/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22">
        <f t="shared" si="0"/>
        <v>0</v>
      </c>
      <c r="BJ27" s="22">
        <f t="shared" si="0"/>
        <v>0</v>
      </c>
      <c r="BK27" s="16">
        <f t="shared" si="1"/>
        <v>0</v>
      </c>
      <c r="BL27" s="16">
        <f t="shared" si="1"/>
        <v>0</v>
      </c>
      <c r="BM27" s="16">
        <f t="shared" si="1"/>
        <v>0</v>
      </c>
      <c r="BN27" s="16">
        <f t="shared" si="1"/>
        <v>0</v>
      </c>
      <c r="BO27" s="16">
        <f t="shared" si="1"/>
        <v>0</v>
      </c>
      <c r="BP27" s="16">
        <f t="shared" si="1"/>
        <v>0</v>
      </c>
      <c r="BQ27" s="16">
        <f t="shared" si="1"/>
        <v>11</v>
      </c>
      <c r="BR27" s="16">
        <f t="shared" si="1"/>
        <v>6</v>
      </c>
      <c r="BS27" s="24">
        <f t="shared" si="1"/>
        <v>11</v>
      </c>
      <c r="BT27" s="24">
        <f t="shared" si="1"/>
        <v>6</v>
      </c>
    </row>
    <row r="28" spans="1:72" ht="14.25">
      <c r="A28" s="1">
        <v>20</v>
      </c>
      <c r="B28" s="32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3</v>
      </c>
      <c r="J28" s="10">
        <v>2</v>
      </c>
      <c r="K28" s="19">
        <f t="shared" si="2"/>
        <v>3</v>
      </c>
      <c r="L28" s="19">
        <f t="shared" si="2"/>
        <v>2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2</v>
      </c>
      <c r="T28" s="10">
        <v>1</v>
      </c>
      <c r="U28" s="18">
        <f t="shared" si="3"/>
        <v>2</v>
      </c>
      <c r="V28" s="18">
        <f t="shared" si="3"/>
        <v>1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8">
        <f t="shared" si="4"/>
        <v>0</v>
      </c>
      <c r="AF28" s="18">
        <f t="shared" si="4"/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8">
        <f t="shared" si="5"/>
        <v>0</v>
      </c>
      <c r="AP28" s="18">
        <f t="shared" si="5"/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8">
        <f t="shared" si="6"/>
        <v>0</v>
      </c>
      <c r="AZ28" s="18">
        <f t="shared" si="6"/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22">
        <f t="shared" si="0"/>
        <v>0</v>
      </c>
      <c r="BJ28" s="22">
        <f t="shared" si="0"/>
        <v>0</v>
      </c>
      <c r="BK28" s="16">
        <f t="shared" si="1"/>
        <v>0</v>
      </c>
      <c r="BL28" s="16">
        <f t="shared" si="1"/>
        <v>0</v>
      </c>
      <c r="BM28" s="16">
        <f t="shared" si="1"/>
        <v>0</v>
      </c>
      <c r="BN28" s="16">
        <f t="shared" si="1"/>
        <v>0</v>
      </c>
      <c r="BO28" s="16">
        <f t="shared" si="1"/>
        <v>0</v>
      </c>
      <c r="BP28" s="16">
        <f t="shared" si="1"/>
        <v>0</v>
      </c>
      <c r="BQ28" s="16">
        <f t="shared" si="1"/>
        <v>3</v>
      </c>
      <c r="BR28" s="16">
        <f t="shared" si="1"/>
        <v>2</v>
      </c>
      <c r="BS28" s="24">
        <f t="shared" si="1"/>
        <v>3</v>
      </c>
      <c r="BT28" s="24">
        <f t="shared" si="1"/>
        <v>2</v>
      </c>
    </row>
    <row r="29" spans="1:72" ht="14.25">
      <c r="A29" s="1">
        <v>21</v>
      </c>
      <c r="B29" s="32" t="s">
        <v>49</v>
      </c>
      <c r="C29" s="10">
        <v>0</v>
      </c>
      <c r="D29" s="10">
        <v>0</v>
      </c>
      <c r="E29" s="10">
        <v>2</v>
      </c>
      <c r="F29" s="10">
        <v>1</v>
      </c>
      <c r="G29" s="10">
        <v>0</v>
      </c>
      <c r="H29" s="10">
        <v>0</v>
      </c>
      <c r="I29" s="10">
        <v>10</v>
      </c>
      <c r="J29" s="10">
        <v>3</v>
      </c>
      <c r="K29" s="19">
        <f t="shared" si="2"/>
        <v>12</v>
      </c>
      <c r="L29" s="19">
        <f t="shared" si="2"/>
        <v>4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3</v>
      </c>
      <c r="T29" s="10">
        <v>1</v>
      </c>
      <c r="U29" s="18">
        <f t="shared" si="3"/>
        <v>3</v>
      </c>
      <c r="V29" s="18">
        <f t="shared" si="3"/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0</v>
      </c>
      <c r="AC29" s="10">
        <v>2</v>
      </c>
      <c r="AD29" s="10">
        <v>0</v>
      </c>
      <c r="AE29" s="18">
        <f t="shared" si="4"/>
        <v>5</v>
      </c>
      <c r="AF29" s="18">
        <f t="shared" si="4"/>
        <v>2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8">
        <f t="shared" si="5"/>
        <v>0</v>
      </c>
      <c r="AP29" s="18">
        <f t="shared" si="5"/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8">
        <f t="shared" si="6"/>
        <v>0</v>
      </c>
      <c r="AZ29" s="18">
        <f t="shared" si="6"/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22">
        <f t="shared" si="0"/>
        <v>0</v>
      </c>
      <c r="BJ29" s="22">
        <f t="shared" si="0"/>
        <v>0</v>
      </c>
      <c r="BK29" s="16">
        <f t="shared" si="1"/>
        <v>1</v>
      </c>
      <c r="BL29" s="16">
        <f t="shared" si="1"/>
        <v>1</v>
      </c>
      <c r="BM29" s="16">
        <f t="shared" si="1"/>
        <v>3</v>
      </c>
      <c r="BN29" s="16">
        <f t="shared" si="1"/>
        <v>2</v>
      </c>
      <c r="BO29" s="16">
        <f t="shared" si="1"/>
        <v>1</v>
      </c>
      <c r="BP29" s="16">
        <f t="shared" si="1"/>
        <v>0</v>
      </c>
      <c r="BQ29" s="16">
        <f t="shared" si="1"/>
        <v>12</v>
      </c>
      <c r="BR29" s="16">
        <f t="shared" si="1"/>
        <v>3</v>
      </c>
      <c r="BS29" s="24">
        <f t="shared" si="1"/>
        <v>17</v>
      </c>
      <c r="BT29" s="24">
        <f t="shared" si="1"/>
        <v>6</v>
      </c>
    </row>
    <row r="30" spans="1:72" ht="14.25">
      <c r="A30" s="1">
        <v>22</v>
      </c>
      <c r="B30" s="32" t="s">
        <v>50</v>
      </c>
      <c r="C30" s="10">
        <v>0</v>
      </c>
      <c r="D30" s="10">
        <v>0</v>
      </c>
      <c r="E30" s="10">
        <v>1</v>
      </c>
      <c r="F30" s="10">
        <v>0</v>
      </c>
      <c r="G30" s="10">
        <v>1</v>
      </c>
      <c r="H30" s="10">
        <v>1</v>
      </c>
      <c r="I30" s="10">
        <v>13</v>
      </c>
      <c r="J30" s="10">
        <v>4</v>
      </c>
      <c r="K30" s="19">
        <f t="shared" si="2"/>
        <v>15</v>
      </c>
      <c r="L30" s="19">
        <f t="shared" si="2"/>
        <v>5</v>
      </c>
      <c r="M30" s="10">
        <v>0</v>
      </c>
      <c r="N30" s="10">
        <v>0</v>
      </c>
      <c r="O30" s="10">
        <v>1</v>
      </c>
      <c r="P30" s="10">
        <v>0</v>
      </c>
      <c r="Q30" s="10">
        <v>1</v>
      </c>
      <c r="R30" s="10">
        <v>1</v>
      </c>
      <c r="S30" s="10">
        <v>17</v>
      </c>
      <c r="T30" s="10">
        <v>13</v>
      </c>
      <c r="U30" s="18">
        <f t="shared" si="3"/>
        <v>19</v>
      </c>
      <c r="V30" s="18">
        <f t="shared" si="3"/>
        <v>14</v>
      </c>
      <c r="W30" s="10">
        <v>17</v>
      </c>
      <c r="X30" s="10">
        <v>12</v>
      </c>
      <c r="Y30" s="10">
        <v>28</v>
      </c>
      <c r="Z30" s="10">
        <v>20</v>
      </c>
      <c r="AA30" s="10">
        <v>0</v>
      </c>
      <c r="AB30" s="10">
        <v>0</v>
      </c>
      <c r="AC30" s="10">
        <v>10</v>
      </c>
      <c r="AD30" s="10">
        <v>4</v>
      </c>
      <c r="AE30" s="18">
        <f t="shared" si="4"/>
        <v>55</v>
      </c>
      <c r="AF30" s="18">
        <f t="shared" si="4"/>
        <v>36</v>
      </c>
      <c r="AG30" s="10">
        <v>9</v>
      </c>
      <c r="AH30" s="10">
        <v>7</v>
      </c>
      <c r="AI30" s="10">
        <v>10</v>
      </c>
      <c r="AJ30" s="10">
        <v>9</v>
      </c>
      <c r="AK30" s="10">
        <v>0</v>
      </c>
      <c r="AL30" s="10">
        <v>0</v>
      </c>
      <c r="AM30" s="10">
        <v>3</v>
      </c>
      <c r="AN30" s="10">
        <v>2</v>
      </c>
      <c r="AO30" s="18">
        <f t="shared" si="5"/>
        <v>22</v>
      </c>
      <c r="AP30" s="18">
        <f t="shared" si="5"/>
        <v>18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8">
        <f t="shared" si="6"/>
        <v>0</v>
      </c>
      <c r="AZ30" s="18">
        <f t="shared" si="6"/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22">
        <f t="shared" si="0"/>
        <v>0</v>
      </c>
      <c r="BJ30" s="22">
        <f t="shared" si="0"/>
        <v>0</v>
      </c>
      <c r="BK30" s="16">
        <f t="shared" si="1"/>
        <v>17</v>
      </c>
      <c r="BL30" s="16">
        <f t="shared" si="1"/>
        <v>12</v>
      </c>
      <c r="BM30" s="16">
        <f>AS30+Y30+E30</f>
        <v>29</v>
      </c>
      <c r="BN30" s="16">
        <f t="shared" si="1"/>
        <v>20</v>
      </c>
      <c r="BO30" s="16">
        <f t="shared" si="1"/>
        <v>1</v>
      </c>
      <c r="BP30" s="16">
        <f t="shared" si="1"/>
        <v>1</v>
      </c>
      <c r="BQ30" s="16">
        <f t="shared" si="1"/>
        <v>23</v>
      </c>
      <c r="BR30" s="16">
        <f t="shared" si="1"/>
        <v>8</v>
      </c>
      <c r="BS30" s="24">
        <f t="shared" si="1"/>
        <v>70</v>
      </c>
      <c r="BT30" s="24">
        <f t="shared" si="1"/>
        <v>41</v>
      </c>
    </row>
    <row r="31" spans="1:72" ht="14.25">
      <c r="A31" s="1">
        <v>23</v>
      </c>
      <c r="B31" s="32" t="s">
        <v>51</v>
      </c>
      <c r="C31" s="10">
        <v>0</v>
      </c>
      <c r="D31" s="10">
        <v>0</v>
      </c>
      <c r="E31" s="10">
        <v>2</v>
      </c>
      <c r="F31" s="10">
        <v>2</v>
      </c>
      <c r="G31" s="10">
        <v>0</v>
      </c>
      <c r="H31" s="10">
        <v>0</v>
      </c>
      <c r="I31" s="10">
        <v>11</v>
      </c>
      <c r="J31" s="10">
        <v>4</v>
      </c>
      <c r="K31" s="19">
        <f t="shared" si="2"/>
        <v>13</v>
      </c>
      <c r="L31" s="19">
        <f t="shared" si="2"/>
        <v>6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6</v>
      </c>
      <c r="T31" s="10">
        <v>2</v>
      </c>
      <c r="U31" s="18">
        <f t="shared" si="3"/>
        <v>6</v>
      </c>
      <c r="V31" s="18">
        <f t="shared" si="3"/>
        <v>2</v>
      </c>
      <c r="W31" s="10">
        <v>0</v>
      </c>
      <c r="X31" s="10">
        <v>0</v>
      </c>
      <c r="Y31" s="35">
        <v>28</v>
      </c>
      <c r="Z31" s="35">
        <v>19</v>
      </c>
      <c r="AA31" s="10">
        <v>0</v>
      </c>
      <c r="AB31" s="10">
        <v>0</v>
      </c>
      <c r="AC31" s="10">
        <v>8</v>
      </c>
      <c r="AD31" s="10">
        <v>5</v>
      </c>
      <c r="AE31" s="18">
        <f t="shared" si="4"/>
        <v>36</v>
      </c>
      <c r="AF31" s="18">
        <f>AD31+AB31+Z31+X31</f>
        <v>24</v>
      </c>
      <c r="AG31" s="10">
        <v>0</v>
      </c>
      <c r="AH31" s="10">
        <v>0</v>
      </c>
      <c r="AI31" s="10">
        <v>2</v>
      </c>
      <c r="AJ31" s="10">
        <v>2</v>
      </c>
      <c r="AK31" s="10">
        <v>1</v>
      </c>
      <c r="AL31" s="10">
        <v>1</v>
      </c>
      <c r="AM31" s="10">
        <v>0</v>
      </c>
      <c r="AN31" s="10">
        <v>0</v>
      </c>
      <c r="AO31" s="18">
        <f t="shared" si="5"/>
        <v>3</v>
      </c>
      <c r="AP31" s="18">
        <f t="shared" si="5"/>
        <v>3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8">
        <f t="shared" si="6"/>
        <v>0</v>
      </c>
      <c r="AZ31" s="18">
        <f t="shared" si="6"/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22">
        <f t="shared" si="0"/>
        <v>0</v>
      </c>
      <c r="BJ31" s="22">
        <f t="shared" si="0"/>
        <v>0</v>
      </c>
      <c r="BK31" s="16">
        <f t="shared" si="1"/>
        <v>0</v>
      </c>
      <c r="BL31" s="16">
        <f t="shared" si="1"/>
        <v>0</v>
      </c>
      <c r="BM31" s="16">
        <f>AS31+Y31+E31</f>
        <v>30</v>
      </c>
      <c r="BN31" s="16">
        <f>AT31+Y31+F31</f>
        <v>30</v>
      </c>
      <c r="BO31" s="16">
        <f>AU31+Z31+G31</f>
        <v>19</v>
      </c>
      <c r="BP31" s="16">
        <f t="shared" si="1"/>
        <v>0</v>
      </c>
      <c r="BQ31" s="16">
        <f t="shared" si="1"/>
        <v>19</v>
      </c>
      <c r="BR31" s="16">
        <f t="shared" si="1"/>
        <v>9</v>
      </c>
      <c r="BS31" s="24">
        <f t="shared" si="1"/>
        <v>49</v>
      </c>
      <c r="BT31" s="24">
        <f t="shared" si="1"/>
        <v>30</v>
      </c>
    </row>
    <row r="32" spans="1:72" ht="14.25">
      <c r="A32" s="1">
        <v>24</v>
      </c>
      <c r="B32" s="32" t="s">
        <v>52</v>
      </c>
      <c r="C32" s="10">
        <v>0</v>
      </c>
      <c r="D32" s="10">
        <v>0</v>
      </c>
      <c r="E32" s="10">
        <v>4</v>
      </c>
      <c r="F32" s="10">
        <v>3</v>
      </c>
      <c r="G32" s="10">
        <v>2</v>
      </c>
      <c r="H32" s="10">
        <v>1</v>
      </c>
      <c r="I32" s="10">
        <v>21</v>
      </c>
      <c r="J32" s="10">
        <v>6</v>
      </c>
      <c r="K32" s="19">
        <f t="shared" si="2"/>
        <v>27</v>
      </c>
      <c r="L32" s="19">
        <f t="shared" si="2"/>
        <v>10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10</v>
      </c>
      <c r="T32" s="10">
        <v>4</v>
      </c>
      <c r="U32" s="18">
        <f t="shared" si="3"/>
        <v>10</v>
      </c>
      <c r="V32" s="18">
        <f t="shared" si="3"/>
        <v>4</v>
      </c>
      <c r="W32" s="10">
        <v>6</v>
      </c>
      <c r="X32" s="10">
        <v>3</v>
      </c>
      <c r="Y32" s="10">
        <v>3</v>
      </c>
      <c r="Z32" s="10">
        <v>3</v>
      </c>
      <c r="AA32" s="10">
        <v>25</v>
      </c>
      <c r="AB32" s="10">
        <v>12</v>
      </c>
      <c r="AC32" s="10">
        <v>39</v>
      </c>
      <c r="AD32" s="10">
        <v>20</v>
      </c>
      <c r="AE32" s="18">
        <f t="shared" si="4"/>
        <v>73</v>
      </c>
      <c r="AF32" s="18">
        <f t="shared" si="4"/>
        <v>38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8">
        <f t="shared" si="5"/>
        <v>0</v>
      </c>
      <c r="AP32" s="18">
        <f t="shared" si="5"/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8">
        <f t="shared" si="6"/>
        <v>0</v>
      </c>
      <c r="AZ32" s="18">
        <f t="shared" si="6"/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22">
        <f t="shared" si="0"/>
        <v>0</v>
      </c>
      <c r="BJ32" s="22">
        <f t="shared" si="0"/>
        <v>0</v>
      </c>
      <c r="BK32" s="16">
        <f t="shared" si="1"/>
        <v>6</v>
      </c>
      <c r="BL32" s="16">
        <f t="shared" si="1"/>
        <v>3</v>
      </c>
      <c r="BM32" s="16">
        <f>AS32+Y32+E32</f>
        <v>7</v>
      </c>
      <c r="BN32" s="16">
        <f t="shared" si="1"/>
        <v>6</v>
      </c>
      <c r="BO32" s="16">
        <f t="shared" si="1"/>
        <v>27</v>
      </c>
      <c r="BP32" s="16">
        <f t="shared" si="1"/>
        <v>13</v>
      </c>
      <c r="BQ32" s="16">
        <f t="shared" si="1"/>
        <v>60</v>
      </c>
      <c r="BR32" s="16">
        <f t="shared" si="1"/>
        <v>26</v>
      </c>
      <c r="BS32" s="24">
        <f t="shared" si="1"/>
        <v>100</v>
      </c>
      <c r="BT32" s="24">
        <f t="shared" si="1"/>
        <v>48</v>
      </c>
    </row>
    <row r="33" spans="1:72" ht="14.25">
      <c r="A33" s="1">
        <v>25</v>
      </c>
      <c r="B33" s="32" t="s">
        <v>53</v>
      </c>
      <c r="C33" s="10">
        <v>8</v>
      </c>
      <c r="D33" s="10">
        <v>3</v>
      </c>
      <c r="E33" s="10">
        <v>0</v>
      </c>
      <c r="F33" s="10">
        <v>0</v>
      </c>
      <c r="G33" s="10">
        <v>0</v>
      </c>
      <c r="H33" s="10">
        <v>0</v>
      </c>
      <c r="I33" s="10">
        <v>12</v>
      </c>
      <c r="J33" s="10">
        <v>3</v>
      </c>
      <c r="K33" s="19">
        <f t="shared" si="2"/>
        <v>20</v>
      </c>
      <c r="L33" s="19">
        <f t="shared" si="2"/>
        <v>6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6</v>
      </c>
      <c r="T33" s="10">
        <v>2</v>
      </c>
      <c r="U33" s="18">
        <f t="shared" si="3"/>
        <v>6</v>
      </c>
      <c r="V33" s="18">
        <f t="shared" si="3"/>
        <v>2</v>
      </c>
      <c r="W33" s="10">
        <v>10</v>
      </c>
      <c r="X33" s="10">
        <v>4</v>
      </c>
      <c r="Y33" s="10">
        <v>3</v>
      </c>
      <c r="Z33" s="10">
        <v>2</v>
      </c>
      <c r="AA33" s="10">
        <v>0</v>
      </c>
      <c r="AB33" s="10">
        <v>0</v>
      </c>
      <c r="AC33" s="10">
        <v>2</v>
      </c>
      <c r="AD33" s="10">
        <v>2</v>
      </c>
      <c r="AE33" s="18">
        <f t="shared" si="4"/>
        <v>15</v>
      </c>
      <c r="AF33" s="18">
        <f t="shared" si="4"/>
        <v>8</v>
      </c>
      <c r="AG33" s="10">
        <v>10</v>
      </c>
      <c r="AH33" s="10">
        <v>4</v>
      </c>
      <c r="AI33" s="10">
        <v>3</v>
      </c>
      <c r="AJ33" s="10">
        <v>2</v>
      </c>
      <c r="AK33" s="10">
        <v>0</v>
      </c>
      <c r="AL33" s="10">
        <v>0</v>
      </c>
      <c r="AM33" s="10">
        <v>2</v>
      </c>
      <c r="AN33" s="10">
        <v>2</v>
      </c>
      <c r="AO33" s="18">
        <f t="shared" si="5"/>
        <v>15</v>
      </c>
      <c r="AP33" s="18">
        <f t="shared" si="5"/>
        <v>8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8">
        <f t="shared" si="6"/>
        <v>0</v>
      </c>
      <c r="AZ33" s="18">
        <f t="shared" si="6"/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22">
        <f t="shared" si="0"/>
        <v>0</v>
      </c>
      <c r="BJ33" s="22">
        <f t="shared" si="0"/>
        <v>0</v>
      </c>
      <c r="BK33" s="16">
        <f t="shared" si="1"/>
        <v>18</v>
      </c>
      <c r="BL33" s="16">
        <f t="shared" si="1"/>
        <v>7</v>
      </c>
      <c r="BM33" s="16">
        <f t="shared" si="1"/>
        <v>3</v>
      </c>
      <c r="BN33" s="16">
        <f t="shared" si="1"/>
        <v>2</v>
      </c>
      <c r="BO33" s="16">
        <f t="shared" si="1"/>
        <v>0</v>
      </c>
      <c r="BP33" s="16">
        <f t="shared" si="1"/>
        <v>0</v>
      </c>
      <c r="BQ33" s="16">
        <f t="shared" si="1"/>
        <v>14</v>
      </c>
      <c r="BR33" s="16">
        <f t="shared" si="1"/>
        <v>5</v>
      </c>
      <c r="BS33" s="24">
        <f t="shared" si="1"/>
        <v>35</v>
      </c>
      <c r="BT33" s="24">
        <f t="shared" si="1"/>
        <v>14</v>
      </c>
    </row>
    <row r="34" spans="1:72" ht="14.25">
      <c r="A34" s="1">
        <v>26</v>
      </c>
      <c r="B34" s="32" t="s">
        <v>54</v>
      </c>
      <c r="C34" s="10">
        <v>0</v>
      </c>
      <c r="D34" s="10">
        <v>0</v>
      </c>
      <c r="E34" s="10">
        <v>2</v>
      </c>
      <c r="F34" s="10">
        <v>1</v>
      </c>
      <c r="G34" s="10">
        <v>3</v>
      </c>
      <c r="H34" s="10">
        <v>0</v>
      </c>
      <c r="I34" s="10">
        <v>9</v>
      </c>
      <c r="J34" s="10">
        <v>4</v>
      </c>
      <c r="K34" s="19">
        <f t="shared" si="2"/>
        <v>14</v>
      </c>
      <c r="L34" s="19">
        <f t="shared" si="2"/>
        <v>5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5</v>
      </c>
      <c r="T34" s="10">
        <v>0</v>
      </c>
      <c r="U34" s="18">
        <f t="shared" si="3"/>
        <v>5</v>
      </c>
      <c r="V34" s="18">
        <f t="shared" si="3"/>
        <v>0</v>
      </c>
      <c r="W34" s="10">
        <v>2</v>
      </c>
      <c r="X34" s="10">
        <v>1</v>
      </c>
      <c r="Y34" s="10">
        <v>7</v>
      </c>
      <c r="Z34" s="10">
        <v>6</v>
      </c>
      <c r="AA34" s="10">
        <v>0</v>
      </c>
      <c r="AB34" s="10">
        <v>0</v>
      </c>
      <c r="AC34" s="10">
        <v>1</v>
      </c>
      <c r="AD34" s="10">
        <v>1</v>
      </c>
      <c r="AE34" s="18">
        <f t="shared" si="4"/>
        <v>10</v>
      </c>
      <c r="AF34" s="18">
        <f t="shared" si="4"/>
        <v>8</v>
      </c>
      <c r="AG34" s="10">
        <v>1</v>
      </c>
      <c r="AH34" s="10">
        <v>0</v>
      </c>
      <c r="AI34" s="10">
        <v>2</v>
      </c>
      <c r="AJ34" s="10">
        <v>1</v>
      </c>
      <c r="AK34" s="10">
        <v>0</v>
      </c>
      <c r="AL34" s="10">
        <v>0</v>
      </c>
      <c r="AM34" s="10">
        <v>0</v>
      </c>
      <c r="AN34" s="10">
        <v>0</v>
      </c>
      <c r="AO34" s="18">
        <f t="shared" si="5"/>
        <v>3</v>
      </c>
      <c r="AP34" s="18">
        <f t="shared" si="5"/>
        <v>1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8">
        <f t="shared" si="6"/>
        <v>0</v>
      </c>
      <c r="AZ34" s="18">
        <f t="shared" si="6"/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22">
        <f t="shared" si="0"/>
        <v>0</v>
      </c>
      <c r="BJ34" s="22">
        <f t="shared" si="0"/>
        <v>0</v>
      </c>
      <c r="BK34" s="16">
        <f t="shared" si="1"/>
        <v>2</v>
      </c>
      <c r="BL34" s="16">
        <f t="shared" si="1"/>
        <v>1</v>
      </c>
      <c r="BM34" s="16">
        <f t="shared" si="1"/>
        <v>9</v>
      </c>
      <c r="BN34" s="16">
        <f t="shared" si="1"/>
        <v>7</v>
      </c>
      <c r="BO34" s="16">
        <f t="shared" si="1"/>
        <v>3</v>
      </c>
      <c r="BP34" s="16">
        <f aca="true" t="shared" si="7" ref="BP34:BT51">AV34+AB34+H34</f>
        <v>0</v>
      </c>
      <c r="BQ34" s="16">
        <f t="shared" si="7"/>
        <v>10</v>
      </c>
      <c r="BR34" s="16">
        <f t="shared" si="7"/>
        <v>5</v>
      </c>
      <c r="BS34" s="24">
        <f t="shared" si="7"/>
        <v>24</v>
      </c>
      <c r="BT34" s="24">
        <f t="shared" si="7"/>
        <v>13</v>
      </c>
    </row>
    <row r="35" spans="1:72" ht="14.25">
      <c r="A35" s="1">
        <v>27</v>
      </c>
      <c r="B35" s="32" t="s">
        <v>55</v>
      </c>
      <c r="C35" s="10">
        <v>0</v>
      </c>
      <c r="D35" s="10">
        <v>0</v>
      </c>
      <c r="E35" s="10">
        <v>4</v>
      </c>
      <c r="F35" s="10">
        <v>0</v>
      </c>
      <c r="G35" s="10">
        <v>1</v>
      </c>
      <c r="H35" s="10">
        <v>1</v>
      </c>
      <c r="I35" s="10">
        <v>14.5</v>
      </c>
      <c r="J35" s="10">
        <v>2</v>
      </c>
      <c r="K35" s="19">
        <f t="shared" si="2"/>
        <v>19.5</v>
      </c>
      <c r="L35" s="19">
        <f t="shared" si="2"/>
        <v>3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7</v>
      </c>
      <c r="T35" s="10">
        <v>0</v>
      </c>
      <c r="U35" s="18">
        <f t="shared" si="3"/>
        <v>7</v>
      </c>
      <c r="V35" s="18">
        <f t="shared" si="3"/>
        <v>0</v>
      </c>
      <c r="W35" s="10">
        <v>0</v>
      </c>
      <c r="X35" s="10">
        <v>0</v>
      </c>
      <c r="Y35" s="10">
        <v>4</v>
      </c>
      <c r="Z35" s="10">
        <v>0</v>
      </c>
      <c r="AA35" s="10">
        <v>19.8</v>
      </c>
      <c r="AB35" s="10">
        <v>16.5</v>
      </c>
      <c r="AC35" s="10">
        <v>21.48</v>
      </c>
      <c r="AD35" s="10">
        <v>9.48</v>
      </c>
      <c r="AE35" s="18">
        <f t="shared" si="4"/>
        <v>45.28</v>
      </c>
      <c r="AF35" s="18">
        <f t="shared" si="4"/>
        <v>25.98</v>
      </c>
      <c r="AG35" s="10">
        <v>0</v>
      </c>
      <c r="AH35" s="10">
        <v>0</v>
      </c>
      <c r="AI35" s="10">
        <v>0</v>
      </c>
      <c r="AJ35" s="10">
        <v>0</v>
      </c>
      <c r="AK35" s="10">
        <v>1</v>
      </c>
      <c r="AL35" s="10">
        <v>1</v>
      </c>
      <c r="AM35" s="10">
        <v>7.98</v>
      </c>
      <c r="AN35" s="10">
        <v>5.98</v>
      </c>
      <c r="AO35" s="18">
        <f t="shared" si="5"/>
        <v>8.98</v>
      </c>
      <c r="AP35" s="18">
        <f t="shared" si="5"/>
        <v>6.98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8">
        <f t="shared" si="6"/>
        <v>0</v>
      </c>
      <c r="AZ35" s="18">
        <f t="shared" si="6"/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22">
        <f t="shared" si="0"/>
        <v>0</v>
      </c>
      <c r="BJ35" s="22">
        <f t="shared" si="0"/>
        <v>0</v>
      </c>
      <c r="BK35" s="16">
        <f aca="true" t="shared" si="8" ref="BK35:BO51">AQ35+W35+C35</f>
        <v>0</v>
      </c>
      <c r="BL35" s="16">
        <f t="shared" si="8"/>
        <v>0</v>
      </c>
      <c r="BM35" s="16">
        <f t="shared" si="8"/>
        <v>8</v>
      </c>
      <c r="BN35" s="16">
        <f t="shared" si="8"/>
        <v>0</v>
      </c>
      <c r="BO35" s="16">
        <f t="shared" si="8"/>
        <v>20.8</v>
      </c>
      <c r="BP35" s="16">
        <f t="shared" si="7"/>
        <v>17.5</v>
      </c>
      <c r="BQ35" s="16">
        <f t="shared" si="7"/>
        <v>35.980000000000004</v>
      </c>
      <c r="BR35" s="16">
        <f t="shared" si="7"/>
        <v>11.48</v>
      </c>
      <c r="BS35" s="24">
        <f t="shared" si="7"/>
        <v>64.78</v>
      </c>
      <c r="BT35" s="24">
        <f t="shared" si="7"/>
        <v>28.98</v>
      </c>
    </row>
    <row r="36" spans="1:72" ht="14.25">
      <c r="A36" s="1">
        <v>28</v>
      </c>
      <c r="B36" s="32" t="s">
        <v>56</v>
      </c>
      <c r="C36" s="10">
        <v>1</v>
      </c>
      <c r="D36" s="10">
        <v>0</v>
      </c>
      <c r="E36" s="10">
        <v>0</v>
      </c>
      <c r="F36" s="10">
        <v>0</v>
      </c>
      <c r="G36" s="10">
        <v>25</v>
      </c>
      <c r="H36" s="10">
        <v>6</v>
      </c>
      <c r="I36" s="10">
        <v>43</v>
      </c>
      <c r="J36" s="10">
        <v>22</v>
      </c>
      <c r="K36" s="19">
        <f t="shared" si="2"/>
        <v>69</v>
      </c>
      <c r="L36" s="19">
        <f t="shared" si="2"/>
        <v>28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22</v>
      </c>
      <c r="T36" s="10">
        <v>11</v>
      </c>
      <c r="U36" s="18">
        <f t="shared" si="3"/>
        <v>22</v>
      </c>
      <c r="V36" s="18">
        <f t="shared" si="3"/>
        <v>11</v>
      </c>
      <c r="W36" s="10">
        <v>24</v>
      </c>
      <c r="X36" s="10">
        <v>5</v>
      </c>
      <c r="Y36" s="10">
        <v>4</v>
      </c>
      <c r="Z36" s="10">
        <v>2</v>
      </c>
      <c r="AA36" s="10">
        <v>7</v>
      </c>
      <c r="AB36" s="10">
        <v>3</v>
      </c>
      <c r="AC36" s="10">
        <v>19</v>
      </c>
      <c r="AD36" s="10">
        <v>9</v>
      </c>
      <c r="AE36" s="18">
        <f t="shared" si="4"/>
        <v>54</v>
      </c>
      <c r="AF36" s="18">
        <f t="shared" si="4"/>
        <v>19</v>
      </c>
      <c r="AG36" s="10">
        <v>21</v>
      </c>
      <c r="AH36" s="10">
        <v>5</v>
      </c>
      <c r="AI36" s="10">
        <v>4</v>
      </c>
      <c r="AJ36" s="10">
        <v>2</v>
      </c>
      <c r="AK36" s="10">
        <v>0</v>
      </c>
      <c r="AL36" s="10">
        <v>0</v>
      </c>
      <c r="AM36" s="10">
        <v>12</v>
      </c>
      <c r="AN36" s="10">
        <v>3</v>
      </c>
      <c r="AO36" s="18">
        <f t="shared" si="5"/>
        <v>37</v>
      </c>
      <c r="AP36" s="18">
        <f t="shared" si="5"/>
        <v>10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8">
        <f t="shared" si="6"/>
        <v>0</v>
      </c>
      <c r="AZ36" s="18">
        <f t="shared" si="6"/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22">
        <f t="shared" si="0"/>
        <v>0</v>
      </c>
      <c r="BJ36" s="22">
        <f t="shared" si="0"/>
        <v>0</v>
      </c>
      <c r="BK36" s="16">
        <f t="shared" si="8"/>
        <v>25</v>
      </c>
      <c r="BL36" s="16">
        <f t="shared" si="8"/>
        <v>5</v>
      </c>
      <c r="BM36" s="16">
        <f t="shared" si="8"/>
        <v>4</v>
      </c>
      <c r="BN36" s="16">
        <f t="shared" si="8"/>
        <v>2</v>
      </c>
      <c r="BO36" s="16">
        <f t="shared" si="8"/>
        <v>32</v>
      </c>
      <c r="BP36" s="16">
        <f t="shared" si="7"/>
        <v>9</v>
      </c>
      <c r="BQ36" s="16">
        <f t="shared" si="7"/>
        <v>62</v>
      </c>
      <c r="BR36" s="16">
        <f t="shared" si="7"/>
        <v>31</v>
      </c>
      <c r="BS36" s="24">
        <f t="shared" si="7"/>
        <v>123</v>
      </c>
      <c r="BT36" s="24">
        <f t="shared" si="7"/>
        <v>47</v>
      </c>
    </row>
    <row r="37" spans="1:72" ht="14.25">
      <c r="A37" s="1">
        <v>29</v>
      </c>
      <c r="B37" s="32" t="s">
        <v>57</v>
      </c>
      <c r="C37" s="10">
        <v>0</v>
      </c>
      <c r="D37" s="10">
        <v>0</v>
      </c>
      <c r="E37" s="10">
        <v>3</v>
      </c>
      <c r="F37" s="10">
        <v>0</v>
      </c>
      <c r="G37" s="10">
        <v>0</v>
      </c>
      <c r="H37" s="10">
        <v>0</v>
      </c>
      <c r="I37" s="10">
        <v>24</v>
      </c>
      <c r="J37" s="10">
        <v>12</v>
      </c>
      <c r="K37" s="19">
        <f t="shared" si="2"/>
        <v>27</v>
      </c>
      <c r="L37" s="19">
        <f t="shared" si="2"/>
        <v>12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12</v>
      </c>
      <c r="T37" s="10">
        <v>8</v>
      </c>
      <c r="U37" s="18">
        <f t="shared" si="3"/>
        <v>12</v>
      </c>
      <c r="V37" s="18">
        <f t="shared" si="3"/>
        <v>8</v>
      </c>
      <c r="W37" s="10">
        <v>10</v>
      </c>
      <c r="X37" s="10">
        <v>5</v>
      </c>
      <c r="Y37" s="10">
        <v>1</v>
      </c>
      <c r="Z37" s="10">
        <v>1</v>
      </c>
      <c r="AA37" s="10">
        <v>0</v>
      </c>
      <c r="AB37" s="10">
        <v>0</v>
      </c>
      <c r="AC37" s="10">
        <v>5</v>
      </c>
      <c r="AD37" s="10">
        <v>4</v>
      </c>
      <c r="AE37" s="18">
        <f t="shared" si="4"/>
        <v>16</v>
      </c>
      <c r="AF37" s="18">
        <f t="shared" si="4"/>
        <v>10</v>
      </c>
      <c r="AG37" s="10">
        <v>7</v>
      </c>
      <c r="AH37" s="10">
        <v>5</v>
      </c>
      <c r="AI37" s="10">
        <v>2</v>
      </c>
      <c r="AJ37" s="10">
        <v>0</v>
      </c>
      <c r="AK37" s="10">
        <v>0</v>
      </c>
      <c r="AL37" s="10">
        <v>0</v>
      </c>
      <c r="AM37" s="10">
        <v>2</v>
      </c>
      <c r="AN37" s="10">
        <v>0</v>
      </c>
      <c r="AO37" s="18">
        <f t="shared" si="5"/>
        <v>11</v>
      </c>
      <c r="AP37" s="18">
        <f t="shared" si="5"/>
        <v>5</v>
      </c>
      <c r="AQ37" s="10">
        <v>0</v>
      </c>
      <c r="AR37" s="10">
        <v>0</v>
      </c>
      <c r="AS37" s="10">
        <v>2</v>
      </c>
      <c r="AT37" s="10">
        <v>1</v>
      </c>
      <c r="AU37" s="10">
        <v>0</v>
      </c>
      <c r="AV37" s="10">
        <v>0</v>
      </c>
      <c r="AW37" s="10">
        <v>3</v>
      </c>
      <c r="AX37" s="10">
        <v>1</v>
      </c>
      <c r="AY37" s="18">
        <f t="shared" si="6"/>
        <v>5</v>
      </c>
      <c r="AZ37" s="18">
        <f t="shared" si="6"/>
        <v>2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22">
        <f t="shared" si="0"/>
        <v>0</v>
      </c>
      <c r="BJ37" s="22">
        <f t="shared" si="0"/>
        <v>0</v>
      </c>
      <c r="BK37" s="16">
        <f t="shared" si="8"/>
        <v>10</v>
      </c>
      <c r="BL37" s="16">
        <f t="shared" si="8"/>
        <v>5</v>
      </c>
      <c r="BM37" s="16">
        <f t="shared" si="8"/>
        <v>6</v>
      </c>
      <c r="BN37" s="16">
        <f t="shared" si="8"/>
        <v>2</v>
      </c>
      <c r="BO37" s="16">
        <f t="shared" si="8"/>
        <v>0</v>
      </c>
      <c r="BP37" s="16">
        <f t="shared" si="7"/>
        <v>0</v>
      </c>
      <c r="BQ37" s="16">
        <f t="shared" si="7"/>
        <v>32</v>
      </c>
      <c r="BR37" s="16">
        <f t="shared" si="7"/>
        <v>17</v>
      </c>
      <c r="BS37" s="24">
        <f t="shared" si="7"/>
        <v>48</v>
      </c>
      <c r="BT37" s="24">
        <f t="shared" si="7"/>
        <v>24</v>
      </c>
    </row>
    <row r="38" spans="1:72" ht="14.25">
      <c r="A38" s="1">
        <v>30</v>
      </c>
      <c r="B38" s="32" t="s">
        <v>58</v>
      </c>
      <c r="C38" s="10">
        <v>2</v>
      </c>
      <c r="D38" s="10">
        <v>0</v>
      </c>
      <c r="E38" s="10">
        <v>3</v>
      </c>
      <c r="F38" s="10">
        <v>0</v>
      </c>
      <c r="G38" s="10">
        <v>2.5</v>
      </c>
      <c r="H38" s="10">
        <v>1</v>
      </c>
      <c r="I38" s="10">
        <v>33</v>
      </c>
      <c r="J38" s="10">
        <v>14</v>
      </c>
      <c r="K38" s="19">
        <f t="shared" si="2"/>
        <v>40.5</v>
      </c>
      <c r="L38" s="19">
        <f t="shared" si="2"/>
        <v>15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23</v>
      </c>
      <c r="T38" s="10">
        <v>10</v>
      </c>
      <c r="U38" s="18">
        <f t="shared" si="3"/>
        <v>23</v>
      </c>
      <c r="V38" s="18">
        <f t="shared" si="3"/>
        <v>10</v>
      </c>
      <c r="W38" s="10">
        <v>0</v>
      </c>
      <c r="X38" s="10">
        <v>0</v>
      </c>
      <c r="Y38" s="10">
        <v>110.81</v>
      </c>
      <c r="Z38" s="10">
        <v>92</v>
      </c>
      <c r="AA38" s="10">
        <v>6</v>
      </c>
      <c r="AB38" s="10">
        <v>3</v>
      </c>
      <c r="AC38" s="10">
        <v>24.44</v>
      </c>
      <c r="AD38" s="10">
        <v>18.44</v>
      </c>
      <c r="AE38" s="18">
        <f t="shared" si="4"/>
        <v>141.25</v>
      </c>
      <c r="AF38" s="18">
        <f t="shared" si="4"/>
        <v>113.44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13.44</v>
      </c>
      <c r="AN38" s="10">
        <v>13.44</v>
      </c>
      <c r="AO38" s="18">
        <f t="shared" si="5"/>
        <v>13.44</v>
      </c>
      <c r="AP38" s="18">
        <f t="shared" si="5"/>
        <v>13.44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8">
        <f t="shared" si="6"/>
        <v>0</v>
      </c>
      <c r="AZ38" s="18">
        <f t="shared" si="6"/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22">
        <f t="shared" si="0"/>
        <v>0</v>
      </c>
      <c r="BJ38" s="22">
        <f t="shared" si="0"/>
        <v>0</v>
      </c>
      <c r="BK38" s="16">
        <f t="shared" si="8"/>
        <v>2</v>
      </c>
      <c r="BL38" s="16">
        <f t="shared" si="8"/>
        <v>0</v>
      </c>
      <c r="BM38" s="16">
        <f t="shared" si="8"/>
        <v>113.81</v>
      </c>
      <c r="BN38" s="16">
        <f t="shared" si="8"/>
        <v>92</v>
      </c>
      <c r="BO38" s="16">
        <f t="shared" si="8"/>
        <v>8.5</v>
      </c>
      <c r="BP38" s="16">
        <f t="shared" si="7"/>
        <v>4</v>
      </c>
      <c r="BQ38" s="16">
        <f t="shared" si="7"/>
        <v>57.44</v>
      </c>
      <c r="BR38" s="16">
        <f t="shared" si="7"/>
        <v>32.44</v>
      </c>
      <c r="BS38" s="24">
        <f>AY38+AE38+K38</f>
        <v>181.75</v>
      </c>
      <c r="BT38" s="24">
        <f t="shared" si="7"/>
        <v>128.44</v>
      </c>
    </row>
    <row r="39" spans="1:72" ht="14.25">
      <c r="A39" s="1">
        <v>31</v>
      </c>
      <c r="B39" s="32" t="s">
        <v>59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14</v>
      </c>
      <c r="J39" s="10">
        <v>1</v>
      </c>
      <c r="K39" s="19">
        <f t="shared" si="2"/>
        <v>14</v>
      </c>
      <c r="L39" s="19">
        <f t="shared" si="2"/>
        <v>1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4</v>
      </c>
      <c r="T39" s="10">
        <v>0</v>
      </c>
      <c r="U39" s="18">
        <f t="shared" si="3"/>
        <v>4</v>
      </c>
      <c r="V39" s="18">
        <f t="shared" si="3"/>
        <v>0</v>
      </c>
      <c r="W39" s="10">
        <v>5</v>
      </c>
      <c r="X39" s="10">
        <v>3</v>
      </c>
      <c r="Y39" s="10">
        <v>0</v>
      </c>
      <c r="Z39" s="10">
        <v>0</v>
      </c>
      <c r="AA39" s="10">
        <v>0</v>
      </c>
      <c r="AB39" s="10">
        <v>0</v>
      </c>
      <c r="AC39" s="10">
        <v>15</v>
      </c>
      <c r="AD39" s="10">
        <v>10</v>
      </c>
      <c r="AE39" s="18">
        <f t="shared" si="4"/>
        <v>20</v>
      </c>
      <c r="AF39" s="18">
        <f t="shared" si="4"/>
        <v>13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3</v>
      </c>
      <c r="AN39" s="10">
        <v>3</v>
      </c>
      <c r="AO39" s="18">
        <f t="shared" si="5"/>
        <v>3</v>
      </c>
      <c r="AP39" s="18">
        <f t="shared" si="5"/>
        <v>3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8">
        <f t="shared" si="6"/>
        <v>0</v>
      </c>
      <c r="AZ39" s="18">
        <f t="shared" si="6"/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22">
        <f t="shared" si="0"/>
        <v>0</v>
      </c>
      <c r="BJ39" s="22">
        <f t="shared" si="0"/>
        <v>0</v>
      </c>
      <c r="BK39" s="16">
        <f t="shared" si="8"/>
        <v>5</v>
      </c>
      <c r="BL39" s="16">
        <f t="shared" si="8"/>
        <v>3</v>
      </c>
      <c r="BM39" s="16">
        <f t="shared" si="8"/>
        <v>0</v>
      </c>
      <c r="BN39" s="16">
        <f t="shared" si="8"/>
        <v>0</v>
      </c>
      <c r="BO39" s="16">
        <f t="shared" si="8"/>
        <v>0</v>
      </c>
      <c r="BP39" s="16">
        <f t="shared" si="7"/>
        <v>0</v>
      </c>
      <c r="BQ39" s="16">
        <f t="shared" si="7"/>
        <v>29</v>
      </c>
      <c r="BR39" s="16">
        <f t="shared" si="7"/>
        <v>11</v>
      </c>
      <c r="BS39" s="24">
        <f t="shared" si="7"/>
        <v>34</v>
      </c>
      <c r="BT39" s="24">
        <f t="shared" si="7"/>
        <v>14</v>
      </c>
    </row>
    <row r="40" spans="1:72" ht="14.25">
      <c r="A40" s="1">
        <v>32</v>
      </c>
      <c r="B40" s="32" t="s">
        <v>60</v>
      </c>
      <c r="C40" s="10">
        <v>0</v>
      </c>
      <c r="D40" s="10">
        <v>0</v>
      </c>
      <c r="E40" s="10">
        <v>3</v>
      </c>
      <c r="F40" s="10">
        <v>0</v>
      </c>
      <c r="G40" s="10">
        <v>0</v>
      </c>
      <c r="H40" s="10">
        <v>0</v>
      </c>
      <c r="I40" s="10">
        <v>3</v>
      </c>
      <c r="J40" s="10">
        <v>1</v>
      </c>
      <c r="K40" s="19">
        <f t="shared" si="2"/>
        <v>6</v>
      </c>
      <c r="L40" s="19">
        <f t="shared" si="2"/>
        <v>1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2</v>
      </c>
      <c r="T40" s="10">
        <v>0</v>
      </c>
      <c r="U40" s="18">
        <f t="shared" si="3"/>
        <v>2</v>
      </c>
      <c r="V40" s="18">
        <f t="shared" si="3"/>
        <v>0</v>
      </c>
      <c r="W40" s="10">
        <v>0</v>
      </c>
      <c r="X40" s="10">
        <v>0</v>
      </c>
      <c r="Y40" s="10">
        <v>4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8">
        <f t="shared" si="4"/>
        <v>4</v>
      </c>
      <c r="AF40" s="18">
        <f t="shared" si="4"/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8">
        <f t="shared" si="5"/>
        <v>0</v>
      </c>
      <c r="AP40" s="18">
        <f t="shared" si="5"/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8">
        <f t="shared" si="6"/>
        <v>0</v>
      </c>
      <c r="AZ40" s="18">
        <f t="shared" si="6"/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22">
        <f t="shared" si="0"/>
        <v>0</v>
      </c>
      <c r="BJ40" s="22">
        <f t="shared" si="0"/>
        <v>0</v>
      </c>
      <c r="BK40" s="16">
        <f t="shared" si="8"/>
        <v>0</v>
      </c>
      <c r="BL40" s="16">
        <f t="shared" si="8"/>
        <v>0</v>
      </c>
      <c r="BM40" s="16">
        <f t="shared" si="8"/>
        <v>7</v>
      </c>
      <c r="BN40" s="16">
        <f t="shared" si="8"/>
        <v>0</v>
      </c>
      <c r="BO40" s="16">
        <f t="shared" si="8"/>
        <v>0</v>
      </c>
      <c r="BP40" s="16">
        <f t="shared" si="7"/>
        <v>0</v>
      </c>
      <c r="BQ40" s="16">
        <f t="shared" si="7"/>
        <v>3</v>
      </c>
      <c r="BR40" s="16">
        <f t="shared" si="7"/>
        <v>1</v>
      </c>
      <c r="BS40" s="24">
        <f t="shared" si="7"/>
        <v>10</v>
      </c>
      <c r="BT40" s="24">
        <f t="shared" si="7"/>
        <v>1</v>
      </c>
    </row>
    <row r="41" spans="1:72" ht="14.25">
      <c r="A41" s="1">
        <v>33</v>
      </c>
      <c r="B41" s="32" t="s">
        <v>61</v>
      </c>
      <c r="C41" s="10">
        <v>0</v>
      </c>
      <c r="D41" s="10">
        <v>0</v>
      </c>
      <c r="E41" s="10">
        <v>2</v>
      </c>
      <c r="F41" s="10">
        <v>0</v>
      </c>
      <c r="G41" s="10">
        <v>0</v>
      </c>
      <c r="H41" s="10">
        <v>0</v>
      </c>
      <c r="I41" s="10">
        <v>13</v>
      </c>
      <c r="J41" s="10">
        <v>4</v>
      </c>
      <c r="K41" s="19">
        <f t="shared" si="2"/>
        <v>15</v>
      </c>
      <c r="L41" s="19">
        <f t="shared" si="2"/>
        <v>4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5</v>
      </c>
      <c r="T41" s="10">
        <v>2</v>
      </c>
      <c r="U41" s="18">
        <f t="shared" si="3"/>
        <v>5</v>
      </c>
      <c r="V41" s="18">
        <f t="shared" si="3"/>
        <v>2</v>
      </c>
      <c r="W41" s="10">
        <v>0</v>
      </c>
      <c r="X41" s="10">
        <v>0</v>
      </c>
      <c r="Y41" s="10">
        <v>2</v>
      </c>
      <c r="Z41" s="10">
        <v>0</v>
      </c>
      <c r="AA41" s="10">
        <v>1</v>
      </c>
      <c r="AB41" s="10">
        <v>0</v>
      </c>
      <c r="AC41" s="10">
        <v>0</v>
      </c>
      <c r="AD41" s="10">
        <v>0</v>
      </c>
      <c r="AE41" s="18">
        <f t="shared" si="4"/>
        <v>3</v>
      </c>
      <c r="AF41" s="18">
        <f t="shared" si="4"/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8">
        <f t="shared" si="5"/>
        <v>0</v>
      </c>
      <c r="AP41" s="18">
        <f t="shared" si="5"/>
        <v>0</v>
      </c>
      <c r="AQ41" s="10">
        <v>0</v>
      </c>
      <c r="AR41" s="10">
        <v>0</v>
      </c>
      <c r="AS41" s="10">
        <v>2</v>
      </c>
      <c r="AT41" s="10">
        <v>0</v>
      </c>
      <c r="AU41" s="10">
        <v>0</v>
      </c>
      <c r="AV41" s="10">
        <v>0</v>
      </c>
      <c r="AW41" s="10">
        <v>5</v>
      </c>
      <c r="AX41" s="10">
        <v>1</v>
      </c>
      <c r="AY41" s="18">
        <f t="shared" si="6"/>
        <v>7</v>
      </c>
      <c r="AZ41" s="18">
        <f t="shared" si="6"/>
        <v>1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22">
        <f t="shared" si="0"/>
        <v>0</v>
      </c>
      <c r="BJ41" s="22">
        <f t="shared" si="0"/>
        <v>0</v>
      </c>
      <c r="BK41" s="16">
        <f t="shared" si="8"/>
        <v>0</v>
      </c>
      <c r="BL41" s="16">
        <f t="shared" si="8"/>
        <v>0</v>
      </c>
      <c r="BM41" s="16">
        <f t="shared" si="8"/>
        <v>6</v>
      </c>
      <c r="BN41" s="16">
        <f t="shared" si="8"/>
        <v>0</v>
      </c>
      <c r="BO41" s="16">
        <f t="shared" si="8"/>
        <v>1</v>
      </c>
      <c r="BP41" s="16">
        <f t="shared" si="7"/>
        <v>0</v>
      </c>
      <c r="BQ41" s="16">
        <f t="shared" si="7"/>
        <v>18</v>
      </c>
      <c r="BR41" s="16">
        <f t="shared" si="7"/>
        <v>5</v>
      </c>
      <c r="BS41" s="24">
        <f t="shared" si="7"/>
        <v>25</v>
      </c>
      <c r="BT41" s="24">
        <f t="shared" si="7"/>
        <v>5</v>
      </c>
    </row>
    <row r="42" spans="1:72" ht="14.25">
      <c r="A42" s="1">
        <v>34</v>
      </c>
      <c r="B42" s="32" t="s">
        <v>62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19</v>
      </c>
      <c r="J42" s="10">
        <v>5</v>
      </c>
      <c r="K42" s="19">
        <f t="shared" si="2"/>
        <v>19</v>
      </c>
      <c r="L42" s="19">
        <f t="shared" si="2"/>
        <v>5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11</v>
      </c>
      <c r="T42" s="10">
        <v>1</v>
      </c>
      <c r="U42" s="18">
        <f t="shared" si="3"/>
        <v>11</v>
      </c>
      <c r="V42" s="18">
        <f t="shared" si="3"/>
        <v>1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8">
        <f t="shared" si="4"/>
        <v>0</v>
      </c>
      <c r="AF42" s="18">
        <f t="shared" si="4"/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8">
        <f t="shared" si="5"/>
        <v>0</v>
      </c>
      <c r="AP42" s="18">
        <f t="shared" si="5"/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5</v>
      </c>
      <c r="AV42" s="10">
        <v>1</v>
      </c>
      <c r="AW42" s="10">
        <v>4</v>
      </c>
      <c r="AX42" s="10">
        <v>1</v>
      </c>
      <c r="AY42" s="18">
        <f t="shared" si="6"/>
        <v>9</v>
      </c>
      <c r="AZ42" s="18">
        <f t="shared" si="6"/>
        <v>2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22">
        <f t="shared" si="0"/>
        <v>0</v>
      </c>
      <c r="BJ42" s="22">
        <f t="shared" si="0"/>
        <v>0</v>
      </c>
      <c r="BK42" s="16">
        <f t="shared" si="8"/>
        <v>0</v>
      </c>
      <c r="BL42" s="16">
        <f t="shared" si="8"/>
        <v>0</v>
      </c>
      <c r="BM42" s="16">
        <f t="shared" si="8"/>
        <v>0</v>
      </c>
      <c r="BN42" s="16">
        <f t="shared" si="8"/>
        <v>0</v>
      </c>
      <c r="BO42" s="16">
        <f t="shared" si="8"/>
        <v>5</v>
      </c>
      <c r="BP42" s="16">
        <f t="shared" si="7"/>
        <v>1</v>
      </c>
      <c r="BQ42" s="16">
        <f t="shared" si="7"/>
        <v>23</v>
      </c>
      <c r="BR42" s="16">
        <f t="shared" si="7"/>
        <v>6</v>
      </c>
      <c r="BS42" s="24">
        <f t="shared" si="7"/>
        <v>28</v>
      </c>
      <c r="BT42" s="24">
        <f t="shared" si="7"/>
        <v>7</v>
      </c>
    </row>
    <row r="43" spans="1:72" ht="14.25">
      <c r="A43" s="1">
        <v>35</v>
      </c>
      <c r="B43" s="32" t="s">
        <v>63</v>
      </c>
      <c r="C43" s="10">
        <v>1</v>
      </c>
      <c r="D43" s="10">
        <v>0</v>
      </c>
      <c r="E43" s="10">
        <v>3</v>
      </c>
      <c r="F43" s="10">
        <v>0</v>
      </c>
      <c r="G43" s="10">
        <v>0</v>
      </c>
      <c r="H43" s="10">
        <v>0</v>
      </c>
      <c r="I43" s="10">
        <v>14</v>
      </c>
      <c r="J43" s="10">
        <v>1</v>
      </c>
      <c r="K43" s="19">
        <f t="shared" si="2"/>
        <v>18</v>
      </c>
      <c r="L43" s="19">
        <f t="shared" si="2"/>
        <v>1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7</v>
      </c>
      <c r="T43" s="10">
        <v>0</v>
      </c>
      <c r="U43" s="18">
        <f t="shared" si="3"/>
        <v>7</v>
      </c>
      <c r="V43" s="18">
        <f t="shared" si="3"/>
        <v>0</v>
      </c>
      <c r="W43" s="10">
        <v>25</v>
      </c>
      <c r="X43" s="10">
        <v>17</v>
      </c>
      <c r="Y43" s="10">
        <v>5</v>
      </c>
      <c r="Z43" s="10">
        <v>0</v>
      </c>
      <c r="AA43" s="10">
        <v>3</v>
      </c>
      <c r="AB43" s="10">
        <v>0</v>
      </c>
      <c r="AC43" s="10">
        <v>2</v>
      </c>
      <c r="AD43" s="10">
        <v>0</v>
      </c>
      <c r="AE43" s="18">
        <f t="shared" si="4"/>
        <v>35</v>
      </c>
      <c r="AF43" s="18">
        <f t="shared" si="4"/>
        <v>17</v>
      </c>
      <c r="AG43" s="10">
        <v>4</v>
      </c>
      <c r="AH43" s="10">
        <v>2</v>
      </c>
      <c r="AI43" s="10">
        <v>1</v>
      </c>
      <c r="AJ43" s="10">
        <v>0</v>
      </c>
      <c r="AK43" s="10">
        <v>3</v>
      </c>
      <c r="AL43" s="10">
        <v>3</v>
      </c>
      <c r="AM43" s="10">
        <v>0</v>
      </c>
      <c r="AN43" s="10">
        <v>0</v>
      </c>
      <c r="AO43" s="18">
        <f t="shared" si="5"/>
        <v>8</v>
      </c>
      <c r="AP43" s="18">
        <f t="shared" si="5"/>
        <v>5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8">
        <f t="shared" si="6"/>
        <v>0</v>
      </c>
      <c r="AZ43" s="18">
        <f t="shared" si="6"/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22">
        <f t="shared" si="0"/>
        <v>0</v>
      </c>
      <c r="BJ43" s="22">
        <f t="shared" si="0"/>
        <v>0</v>
      </c>
      <c r="BK43" s="16">
        <f t="shared" si="8"/>
        <v>26</v>
      </c>
      <c r="BL43" s="16">
        <f t="shared" si="8"/>
        <v>17</v>
      </c>
      <c r="BM43" s="16">
        <f t="shared" si="8"/>
        <v>8</v>
      </c>
      <c r="BN43" s="16">
        <f t="shared" si="8"/>
        <v>0</v>
      </c>
      <c r="BO43" s="16">
        <f t="shared" si="8"/>
        <v>3</v>
      </c>
      <c r="BP43" s="16">
        <f t="shared" si="7"/>
        <v>0</v>
      </c>
      <c r="BQ43" s="16">
        <f t="shared" si="7"/>
        <v>16</v>
      </c>
      <c r="BR43" s="16">
        <f t="shared" si="7"/>
        <v>1</v>
      </c>
      <c r="BS43" s="24">
        <f t="shared" si="7"/>
        <v>53</v>
      </c>
      <c r="BT43" s="24">
        <f t="shared" si="7"/>
        <v>18</v>
      </c>
    </row>
    <row r="44" spans="1:72" ht="14.25">
      <c r="A44" s="1">
        <v>36</v>
      </c>
      <c r="B44" s="32" t="s">
        <v>64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19</v>
      </c>
      <c r="J44" s="10">
        <v>4</v>
      </c>
      <c r="K44" s="19">
        <f t="shared" si="2"/>
        <v>19</v>
      </c>
      <c r="L44" s="19">
        <f t="shared" si="2"/>
        <v>4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11</v>
      </c>
      <c r="T44" s="10">
        <v>3</v>
      </c>
      <c r="U44" s="18">
        <f t="shared" si="3"/>
        <v>11</v>
      </c>
      <c r="V44" s="18">
        <f t="shared" si="3"/>
        <v>3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11</v>
      </c>
      <c r="AD44" s="10">
        <v>2</v>
      </c>
      <c r="AE44" s="18">
        <f t="shared" si="4"/>
        <v>11</v>
      </c>
      <c r="AF44" s="18">
        <f t="shared" si="4"/>
        <v>2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8">
        <f t="shared" si="5"/>
        <v>0</v>
      </c>
      <c r="AP44" s="18">
        <f t="shared" si="5"/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8">
        <f t="shared" si="6"/>
        <v>0</v>
      </c>
      <c r="AZ44" s="18">
        <f t="shared" si="6"/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22">
        <f t="shared" si="0"/>
        <v>0</v>
      </c>
      <c r="BJ44" s="22">
        <f t="shared" si="0"/>
        <v>0</v>
      </c>
      <c r="BK44" s="16">
        <f t="shared" si="8"/>
        <v>0</v>
      </c>
      <c r="BL44" s="16">
        <f t="shared" si="8"/>
        <v>0</v>
      </c>
      <c r="BM44" s="16">
        <f t="shared" si="8"/>
        <v>0</v>
      </c>
      <c r="BN44" s="16">
        <f t="shared" si="8"/>
        <v>0</v>
      </c>
      <c r="BO44" s="16">
        <f t="shared" si="8"/>
        <v>0</v>
      </c>
      <c r="BP44" s="16">
        <f t="shared" si="7"/>
        <v>0</v>
      </c>
      <c r="BQ44" s="16">
        <f t="shared" si="7"/>
        <v>30</v>
      </c>
      <c r="BR44" s="16">
        <f t="shared" si="7"/>
        <v>6</v>
      </c>
      <c r="BS44" s="24">
        <f t="shared" si="7"/>
        <v>30</v>
      </c>
      <c r="BT44" s="24">
        <f t="shared" si="7"/>
        <v>6</v>
      </c>
    </row>
    <row r="45" spans="1:72" ht="14.25">
      <c r="A45" s="1">
        <v>37</v>
      </c>
      <c r="B45" s="32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1</v>
      </c>
      <c r="H45" s="10">
        <v>0</v>
      </c>
      <c r="I45" s="10">
        <v>11</v>
      </c>
      <c r="J45" s="10">
        <v>1</v>
      </c>
      <c r="K45" s="19">
        <f t="shared" si="2"/>
        <v>12</v>
      </c>
      <c r="L45" s="19">
        <f t="shared" si="2"/>
        <v>1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6</v>
      </c>
      <c r="T45" s="10">
        <v>1</v>
      </c>
      <c r="U45" s="18">
        <f t="shared" si="3"/>
        <v>6</v>
      </c>
      <c r="V45" s="18">
        <f t="shared" si="3"/>
        <v>1</v>
      </c>
      <c r="W45" s="10">
        <v>4</v>
      </c>
      <c r="X45" s="10">
        <v>3</v>
      </c>
      <c r="Y45" s="10">
        <v>0</v>
      </c>
      <c r="Z45" s="10">
        <v>0</v>
      </c>
      <c r="AA45" s="10">
        <v>8</v>
      </c>
      <c r="AB45" s="10">
        <v>5</v>
      </c>
      <c r="AC45" s="10">
        <v>4</v>
      </c>
      <c r="AD45" s="10">
        <v>3</v>
      </c>
      <c r="AE45" s="18">
        <f t="shared" si="4"/>
        <v>16</v>
      </c>
      <c r="AF45" s="18">
        <f t="shared" si="4"/>
        <v>11</v>
      </c>
      <c r="AG45" s="10">
        <v>1</v>
      </c>
      <c r="AH45" s="10">
        <v>1</v>
      </c>
      <c r="AI45" s="10">
        <v>3</v>
      </c>
      <c r="AJ45" s="10">
        <v>3</v>
      </c>
      <c r="AK45" s="10">
        <v>4</v>
      </c>
      <c r="AL45" s="10">
        <v>3</v>
      </c>
      <c r="AM45" s="10">
        <v>0</v>
      </c>
      <c r="AN45" s="10">
        <v>0</v>
      </c>
      <c r="AO45" s="18">
        <f t="shared" si="5"/>
        <v>8</v>
      </c>
      <c r="AP45" s="18">
        <f t="shared" si="5"/>
        <v>7</v>
      </c>
      <c r="AQ45" s="10">
        <v>1</v>
      </c>
      <c r="AR45" s="10">
        <v>0</v>
      </c>
      <c r="AS45" s="10">
        <v>0</v>
      </c>
      <c r="AT45" s="10">
        <v>0</v>
      </c>
      <c r="AU45" s="10">
        <v>1</v>
      </c>
      <c r="AV45" s="10">
        <v>0</v>
      </c>
      <c r="AW45" s="10">
        <v>3</v>
      </c>
      <c r="AX45" s="10">
        <v>1</v>
      </c>
      <c r="AY45" s="18">
        <f t="shared" si="6"/>
        <v>5</v>
      </c>
      <c r="AZ45" s="18">
        <f t="shared" si="6"/>
        <v>1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22">
        <f t="shared" si="0"/>
        <v>0</v>
      </c>
      <c r="BJ45" s="22">
        <f t="shared" si="0"/>
        <v>0</v>
      </c>
      <c r="BK45" s="16">
        <f t="shared" si="8"/>
        <v>5</v>
      </c>
      <c r="BL45" s="16">
        <f t="shared" si="8"/>
        <v>3</v>
      </c>
      <c r="BM45" s="16">
        <f t="shared" si="8"/>
        <v>0</v>
      </c>
      <c r="BN45" s="16">
        <f t="shared" si="8"/>
        <v>0</v>
      </c>
      <c r="BO45" s="16">
        <f t="shared" si="8"/>
        <v>10</v>
      </c>
      <c r="BP45" s="16">
        <f t="shared" si="7"/>
        <v>5</v>
      </c>
      <c r="BQ45" s="16">
        <f t="shared" si="7"/>
        <v>18</v>
      </c>
      <c r="BR45" s="16">
        <f t="shared" si="7"/>
        <v>5</v>
      </c>
      <c r="BS45" s="24">
        <f t="shared" si="7"/>
        <v>33</v>
      </c>
      <c r="BT45" s="24">
        <f t="shared" si="7"/>
        <v>13</v>
      </c>
    </row>
    <row r="46" spans="1:72" ht="14.25">
      <c r="A46" s="1">
        <v>38</v>
      </c>
      <c r="B46" s="32" t="s">
        <v>66</v>
      </c>
      <c r="C46" s="10">
        <v>0</v>
      </c>
      <c r="D46" s="10">
        <v>0</v>
      </c>
      <c r="E46" s="10">
        <v>0</v>
      </c>
      <c r="F46" s="10">
        <v>0</v>
      </c>
      <c r="G46" s="10">
        <v>3</v>
      </c>
      <c r="H46" s="10">
        <v>0</v>
      </c>
      <c r="I46" s="10">
        <v>20</v>
      </c>
      <c r="J46" s="10">
        <v>3</v>
      </c>
      <c r="K46" s="19">
        <f t="shared" si="2"/>
        <v>23</v>
      </c>
      <c r="L46" s="19">
        <f t="shared" si="2"/>
        <v>3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12</v>
      </c>
      <c r="T46" s="10">
        <v>1</v>
      </c>
      <c r="U46" s="18">
        <f t="shared" si="3"/>
        <v>12</v>
      </c>
      <c r="V46" s="18">
        <f t="shared" si="3"/>
        <v>1</v>
      </c>
      <c r="W46" s="10">
        <v>0</v>
      </c>
      <c r="X46" s="10">
        <v>0</v>
      </c>
      <c r="Y46" s="10">
        <v>0</v>
      </c>
      <c r="Z46" s="10">
        <v>0</v>
      </c>
      <c r="AA46" s="10">
        <v>9</v>
      </c>
      <c r="AB46" s="10">
        <v>1</v>
      </c>
      <c r="AC46" s="10">
        <v>11</v>
      </c>
      <c r="AD46" s="10">
        <v>10</v>
      </c>
      <c r="AE46" s="18">
        <f t="shared" si="4"/>
        <v>20</v>
      </c>
      <c r="AF46" s="18">
        <f t="shared" si="4"/>
        <v>11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10</v>
      </c>
      <c r="AN46" s="10">
        <v>10</v>
      </c>
      <c r="AO46" s="18">
        <f t="shared" si="5"/>
        <v>10</v>
      </c>
      <c r="AP46" s="18">
        <f t="shared" si="5"/>
        <v>10</v>
      </c>
      <c r="AQ46" s="10">
        <v>1</v>
      </c>
      <c r="AR46" s="10">
        <v>0</v>
      </c>
      <c r="AS46" s="10">
        <v>0</v>
      </c>
      <c r="AT46" s="10">
        <v>0</v>
      </c>
      <c r="AU46" s="10">
        <v>3</v>
      </c>
      <c r="AV46" s="10">
        <v>0</v>
      </c>
      <c r="AW46" s="10">
        <v>5</v>
      </c>
      <c r="AX46" s="10">
        <v>3</v>
      </c>
      <c r="AY46" s="18">
        <f t="shared" si="6"/>
        <v>9</v>
      </c>
      <c r="AZ46" s="18">
        <f t="shared" si="6"/>
        <v>3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22">
        <f t="shared" si="0"/>
        <v>0</v>
      </c>
      <c r="BJ46" s="22">
        <f t="shared" si="0"/>
        <v>0</v>
      </c>
      <c r="BK46" s="16">
        <f t="shared" si="8"/>
        <v>1</v>
      </c>
      <c r="BL46" s="16">
        <f t="shared" si="8"/>
        <v>0</v>
      </c>
      <c r="BM46" s="16">
        <f t="shared" si="8"/>
        <v>0</v>
      </c>
      <c r="BN46" s="16">
        <f t="shared" si="8"/>
        <v>0</v>
      </c>
      <c r="BO46" s="16">
        <f t="shared" si="8"/>
        <v>15</v>
      </c>
      <c r="BP46" s="16">
        <f t="shared" si="7"/>
        <v>1</v>
      </c>
      <c r="BQ46" s="16">
        <f t="shared" si="7"/>
        <v>36</v>
      </c>
      <c r="BR46" s="16">
        <f t="shared" si="7"/>
        <v>16</v>
      </c>
      <c r="BS46" s="24">
        <f t="shared" si="7"/>
        <v>52</v>
      </c>
      <c r="BT46" s="24">
        <f t="shared" si="7"/>
        <v>17</v>
      </c>
    </row>
    <row r="47" spans="1:72" ht="14.25">
      <c r="A47" s="1">
        <v>39</v>
      </c>
      <c r="B47" s="32" t="s">
        <v>67</v>
      </c>
      <c r="C47" s="10">
        <v>0</v>
      </c>
      <c r="D47" s="10">
        <v>0</v>
      </c>
      <c r="E47" s="10">
        <v>5</v>
      </c>
      <c r="F47" s="10">
        <v>0</v>
      </c>
      <c r="G47" s="10">
        <v>1</v>
      </c>
      <c r="H47" s="10">
        <v>1</v>
      </c>
      <c r="I47" s="10">
        <v>10</v>
      </c>
      <c r="J47" s="10">
        <v>1</v>
      </c>
      <c r="K47" s="19">
        <f>I47+G47+E47+C47</f>
        <v>16</v>
      </c>
      <c r="L47" s="19">
        <f>J47+H47+F47+D47</f>
        <v>2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8</v>
      </c>
      <c r="T47" s="10">
        <v>1</v>
      </c>
      <c r="U47" s="18">
        <f t="shared" si="3"/>
        <v>8</v>
      </c>
      <c r="V47" s="18">
        <f t="shared" si="3"/>
        <v>1</v>
      </c>
      <c r="W47" s="10">
        <v>0</v>
      </c>
      <c r="X47" s="10">
        <v>0</v>
      </c>
      <c r="Y47" s="10">
        <v>10</v>
      </c>
      <c r="Z47" s="10">
        <v>2</v>
      </c>
      <c r="AA47" s="10">
        <v>9</v>
      </c>
      <c r="AB47" s="10">
        <v>5</v>
      </c>
      <c r="AC47" s="10">
        <v>15</v>
      </c>
      <c r="AD47" s="10">
        <v>6</v>
      </c>
      <c r="AE47" s="18">
        <f t="shared" si="4"/>
        <v>34</v>
      </c>
      <c r="AF47" s="18">
        <f t="shared" si="4"/>
        <v>13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8</v>
      </c>
      <c r="AN47" s="10">
        <v>2</v>
      </c>
      <c r="AO47" s="18">
        <f t="shared" si="5"/>
        <v>8</v>
      </c>
      <c r="AP47" s="18">
        <f t="shared" si="5"/>
        <v>2</v>
      </c>
      <c r="AQ47" s="10">
        <v>0</v>
      </c>
      <c r="AR47" s="10">
        <v>0</v>
      </c>
      <c r="AS47" s="10">
        <v>5</v>
      </c>
      <c r="AT47" s="10">
        <v>1</v>
      </c>
      <c r="AU47" s="10">
        <v>0</v>
      </c>
      <c r="AV47" s="10">
        <v>0</v>
      </c>
      <c r="AW47" s="10">
        <v>2</v>
      </c>
      <c r="AX47" s="10">
        <v>0</v>
      </c>
      <c r="AY47" s="18">
        <f t="shared" si="6"/>
        <v>7</v>
      </c>
      <c r="AZ47" s="18">
        <f t="shared" si="6"/>
        <v>1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22">
        <f t="shared" si="0"/>
        <v>0</v>
      </c>
      <c r="BJ47" s="22">
        <f t="shared" si="0"/>
        <v>0</v>
      </c>
      <c r="BK47" s="16">
        <f aca="true" t="shared" si="9" ref="BK47:BR47">AQ47+W47+C47</f>
        <v>0</v>
      </c>
      <c r="BL47" s="16">
        <f t="shared" si="9"/>
        <v>0</v>
      </c>
      <c r="BM47" s="16">
        <f t="shared" si="9"/>
        <v>20</v>
      </c>
      <c r="BN47" s="16">
        <f t="shared" si="9"/>
        <v>3</v>
      </c>
      <c r="BO47" s="16">
        <f t="shared" si="9"/>
        <v>10</v>
      </c>
      <c r="BP47" s="16">
        <f t="shared" si="9"/>
        <v>6</v>
      </c>
      <c r="BQ47" s="16">
        <f t="shared" si="9"/>
        <v>27</v>
      </c>
      <c r="BR47" s="16">
        <f t="shared" si="9"/>
        <v>7</v>
      </c>
      <c r="BS47" s="24">
        <f t="shared" si="7"/>
        <v>57</v>
      </c>
      <c r="BT47" s="24">
        <f t="shared" si="7"/>
        <v>16</v>
      </c>
    </row>
    <row r="48" spans="1:72" ht="14.25">
      <c r="A48" s="1">
        <v>40</v>
      </c>
      <c r="B48" s="32" t="s">
        <v>68</v>
      </c>
      <c r="C48" s="10">
        <v>2</v>
      </c>
      <c r="D48" s="10">
        <v>0</v>
      </c>
      <c r="E48" s="10">
        <v>1</v>
      </c>
      <c r="F48" s="10">
        <v>0</v>
      </c>
      <c r="G48" s="10">
        <v>0</v>
      </c>
      <c r="H48" s="10">
        <v>0</v>
      </c>
      <c r="I48" s="10">
        <v>14</v>
      </c>
      <c r="J48" s="10">
        <v>2</v>
      </c>
      <c r="K48" s="19">
        <f t="shared" si="2"/>
        <v>17</v>
      </c>
      <c r="L48" s="19">
        <f t="shared" si="2"/>
        <v>2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9</v>
      </c>
      <c r="T48" s="10">
        <v>2</v>
      </c>
      <c r="U48" s="18">
        <f t="shared" si="3"/>
        <v>9</v>
      </c>
      <c r="V48" s="18">
        <f t="shared" si="3"/>
        <v>2</v>
      </c>
      <c r="W48" s="10">
        <v>3</v>
      </c>
      <c r="X48" s="10">
        <v>2</v>
      </c>
      <c r="Y48" s="10">
        <v>12</v>
      </c>
      <c r="Z48" s="10">
        <v>10</v>
      </c>
      <c r="AA48" s="10">
        <v>2</v>
      </c>
      <c r="AB48" s="10">
        <v>1</v>
      </c>
      <c r="AC48" s="10">
        <v>13</v>
      </c>
      <c r="AD48" s="10">
        <v>6</v>
      </c>
      <c r="AE48" s="18">
        <f t="shared" si="4"/>
        <v>30</v>
      </c>
      <c r="AF48" s="18">
        <f t="shared" si="4"/>
        <v>19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3</v>
      </c>
      <c r="AN48" s="10">
        <v>3</v>
      </c>
      <c r="AO48" s="18">
        <f t="shared" si="5"/>
        <v>3</v>
      </c>
      <c r="AP48" s="18">
        <f t="shared" si="5"/>
        <v>3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8">
        <f t="shared" si="6"/>
        <v>0</v>
      </c>
      <c r="AZ48" s="18">
        <f t="shared" si="6"/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22">
        <f t="shared" si="0"/>
        <v>0</v>
      </c>
      <c r="BJ48" s="22">
        <f t="shared" si="0"/>
        <v>0</v>
      </c>
      <c r="BK48" s="16">
        <f t="shared" si="8"/>
        <v>5</v>
      </c>
      <c r="BL48" s="16">
        <f t="shared" si="8"/>
        <v>2</v>
      </c>
      <c r="BM48" s="16">
        <f t="shared" si="8"/>
        <v>13</v>
      </c>
      <c r="BN48" s="16">
        <f t="shared" si="8"/>
        <v>10</v>
      </c>
      <c r="BO48" s="16">
        <f t="shared" si="8"/>
        <v>2</v>
      </c>
      <c r="BP48" s="16">
        <f t="shared" si="7"/>
        <v>1</v>
      </c>
      <c r="BQ48" s="16">
        <f t="shared" si="7"/>
        <v>27</v>
      </c>
      <c r="BR48" s="16">
        <f t="shared" si="7"/>
        <v>8</v>
      </c>
      <c r="BS48" s="24">
        <f t="shared" si="7"/>
        <v>47</v>
      </c>
      <c r="BT48" s="24">
        <f t="shared" si="7"/>
        <v>21</v>
      </c>
    </row>
    <row r="49" spans="1:72" ht="14.25">
      <c r="A49" s="1">
        <v>41</v>
      </c>
      <c r="B49" s="32" t="s">
        <v>69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21</v>
      </c>
      <c r="J49" s="10">
        <v>3</v>
      </c>
      <c r="K49" s="19">
        <f>I49+G49+E49+C49</f>
        <v>21</v>
      </c>
      <c r="L49" s="19">
        <f>J49+H49+F49+D49</f>
        <v>3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11</v>
      </c>
      <c r="T49" s="10">
        <v>2</v>
      </c>
      <c r="U49" s="18">
        <f t="shared" si="3"/>
        <v>11</v>
      </c>
      <c r="V49" s="18">
        <f t="shared" si="3"/>
        <v>2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8">
        <f t="shared" si="4"/>
        <v>0</v>
      </c>
      <c r="AF49" s="18">
        <f t="shared" si="4"/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8">
        <f t="shared" si="5"/>
        <v>0</v>
      </c>
      <c r="AP49" s="18">
        <f t="shared" si="5"/>
        <v>0</v>
      </c>
      <c r="AQ49" s="10">
        <v>0</v>
      </c>
      <c r="AR49" s="10">
        <v>0</v>
      </c>
      <c r="AS49" s="10">
        <v>5</v>
      </c>
      <c r="AT49" s="10">
        <v>1</v>
      </c>
      <c r="AU49" s="10">
        <v>1</v>
      </c>
      <c r="AV49" s="10">
        <v>0</v>
      </c>
      <c r="AW49" s="10">
        <v>2</v>
      </c>
      <c r="AX49" s="10">
        <v>2</v>
      </c>
      <c r="AY49" s="18">
        <f t="shared" si="6"/>
        <v>8</v>
      </c>
      <c r="AZ49" s="18">
        <f t="shared" si="6"/>
        <v>3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22">
        <f t="shared" si="0"/>
        <v>0</v>
      </c>
      <c r="BJ49" s="22">
        <f t="shared" si="0"/>
        <v>0</v>
      </c>
      <c r="BK49" s="16">
        <f aca="true" t="shared" si="10" ref="BK49:BR49">AQ49+W49+C49</f>
        <v>0</v>
      </c>
      <c r="BL49" s="16">
        <f t="shared" si="10"/>
        <v>0</v>
      </c>
      <c r="BM49" s="16">
        <f t="shared" si="10"/>
        <v>5</v>
      </c>
      <c r="BN49" s="16">
        <f t="shared" si="10"/>
        <v>1</v>
      </c>
      <c r="BO49" s="16">
        <f t="shared" si="10"/>
        <v>1</v>
      </c>
      <c r="BP49" s="16">
        <f t="shared" si="10"/>
        <v>0</v>
      </c>
      <c r="BQ49" s="16">
        <f t="shared" si="10"/>
        <v>23</v>
      </c>
      <c r="BR49" s="16">
        <f t="shared" si="10"/>
        <v>5</v>
      </c>
      <c r="BS49" s="24">
        <f t="shared" si="7"/>
        <v>29</v>
      </c>
      <c r="BT49" s="24">
        <f t="shared" si="7"/>
        <v>6</v>
      </c>
    </row>
    <row r="50" spans="1:72" ht="14.25">
      <c r="A50" s="1">
        <v>42</v>
      </c>
      <c r="B50" s="32" t="s">
        <v>70</v>
      </c>
      <c r="C50" s="10">
        <v>0</v>
      </c>
      <c r="D50" s="10">
        <v>0</v>
      </c>
      <c r="E50" s="10">
        <v>0</v>
      </c>
      <c r="F50" s="10">
        <v>0</v>
      </c>
      <c r="G50" s="10">
        <v>4</v>
      </c>
      <c r="H50" s="10">
        <v>2</v>
      </c>
      <c r="I50" s="10">
        <v>13</v>
      </c>
      <c r="J50" s="10">
        <v>2</v>
      </c>
      <c r="K50" s="19">
        <f t="shared" si="2"/>
        <v>17</v>
      </c>
      <c r="L50" s="19">
        <f t="shared" si="2"/>
        <v>4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7</v>
      </c>
      <c r="T50" s="10">
        <v>1</v>
      </c>
      <c r="U50" s="18">
        <f t="shared" si="3"/>
        <v>7</v>
      </c>
      <c r="V50" s="18">
        <f t="shared" si="3"/>
        <v>1</v>
      </c>
      <c r="W50" s="10">
        <v>0</v>
      </c>
      <c r="X50" s="10">
        <v>0</v>
      </c>
      <c r="Y50" s="10">
        <v>15</v>
      </c>
      <c r="Z50" s="10">
        <v>6</v>
      </c>
      <c r="AA50" s="10">
        <v>7</v>
      </c>
      <c r="AB50" s="10">
        <v>4</v>
      </c>
      <c r="AC50" s="10">
        <v>11</v>
      </c>
      <c r="AD50" s="10">
        <v>4</v>
      </c>
      <c r="AE50" s="18">
        <f t="shared" si="4"/>
        <v>33</v>
      </c>
      <c r="AF50" s="18">
        <f t="shared" si="4"/>
        <v>14</v>
      </c>
      <c r="AG50" s="10">
        <v>0</v>
      </c>
      <c r="AH50" s="10">
        <v>0</v>
      </c>
      <c r="AI50" s="10">
        <v>1</v>
      </c>
      <c r="AJ50" s="10">
        <v>1</v>
      </c>
      <c r="AK50" s="10">
        <v>0</v>
      </c>
      <c r="AL50" s="10">
        <v>0</v>
      </c>
      <c r="AM50" s="10">
        <v>4</v>
      </c>
      <c r="AN50" s="10">
        <v>2</v>
      </c>
      <c r="AO50" s="18">
        <f t="shared" si="5"/>
        <v>5</v>
      </c>
      <c r="AP50" s="18">
        <f t="shared" si="5"/>
        <v>3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8">
        <f t="shared" si="6"/>
        <v>0</v>
      </c>
      <c r="AZ50" s="18">
        <f t="shared" si="6"/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22">
        <f t="shared" si="0"/>
        <v>0</v>
      </c>
      <c r="BJ50" s="22">
        <f t="shared" si="0"/>
        <v>0</v>
      </c>
      <c r="BK50" s="16">
        <f t="shared" si="8"/>
        <v>0</v>
      </c>
      <c r="BL50" s="16">
        <f t="shared" si="8"/>
        <v>0</v>
      </c>
      <c r="BM50" s="16">
        <f t="shared" si="8"/>
        <v>15</v>
      </c>
      <c r="BN50" s="16">
        <f t="shared" si="8"/>
        <v>6</v>
      </c>
      <c r="BO50" s="16">
        <f t="shared" si="8"/>
        <v>11</v>
      </c>
      <c r="BP50" s="16">
        <f t="shared" si="7"/>
        <v>6</v>
      </c>
      <c r="BQ50" s="16">
        <f t="shared" si="7"/>
        <v>24</v>
      </c>
      <c r="BR50" s="16">
        <f t="shared" si="7"/>
        <v>6</v>
      </c>
      <c r="BS50" s="24">
        <f t="shared" si="7"/>
        <v>50</v>
      </c>
      <c r="BT50" s="24">
        <f t="shared" si="7"/>
        <v>18</v>
      </c>
    </row>
    <row r="51" spans="1:72" ht="14.25">
      <c r="A51" s="1">
        <v>43</v>
      </c>
      <c r="B51" s="32" t="s">
        <v>71</v>
      </c>
      <c r="C51" s="10">
        <v>0</v>
      </c>
      <c r="D51" s="10">
        <v>0</v>
      </c>
      <c r="E51" s="10">
        <v>2</v>
      </c>
      <c r="F51" s="10">
        <v>0</v>
      </c>
      <c r="G51" s="10">
        <v>1</v>
      </c>
      <c r="H51" s="10">
        <v>1</v>
      </c>
      <c r="I51" s="10">
        <v>12</v>
      </c>
      <c r="J51" s="10">
        <v>0</v>
      </c>
      <c r="K51" s="19">
        <f t="shared" si="2"/>
        <v>15</v>
      </c>
      <c r="L51" s="19">
        <f t="shared" si="2"/>
        <v>1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4</v>
      </c>
      <c r="T51" s="10">
        <v>0</v>
      </c>
      <c r="U51" s="18">
        <f t="shared" si="3"/>
        <v>4</v>
      </c>
      <c r="V51" s="18">
        <f t="shared" si="3"/>
        <v>0</v>
      </c>
      <c r="W51" s="10">
        <v>0</v>
      </c>
      <c r="X51" s="10">
        <v>0</v>
      </c>
      <c r="Y51" s="10">
        <v>11</v>
      </c>
      <c r="Z51" s="10">
        <v>3</v>
      </c>
      <c r="AA51" s="10">
        <v>0</v>
      </c>
      <c r="AB51" s="10">
        <v>0</v>
      </c>
      <c r="AC51" s="10">
        <v>5</v>
      </c>
      <c r="AD51" s="10">
        <v>1</v>
      </c>
      <c r="AE51" s="18">
        <f t="shared" si="4"/>
        <v>16</v>
      </c>
      <c r="AF51" s="18">
        <f t="shared" si="4"/>
        <v>4</v>
      </c>
      <c r="AG51" s="10">
        <v>0</v>
      </c>
      <c r="AH51" s="10">
        <v>0</v>
      </c>
      <c r="AI51" s="10">
        <v>11</v>
      </c>
      <c r="AJ51" s="10">
        <v>3</v>
      </c>
      <c r="AK51" s="10">
        <v>0</v>
      </c>
      <c r="AL51" s="10">
        <v>0</v>
      </c>
      <c r="AM51" s="10">
        <v>5</v>
      </c>
      <c r="AN51" s="10">
        <v>1</v>
      </c>
      <c r="AO51" s="18">
        <f t="shared" si="5"/>
        <v>16</v>
      </c>
      <c r="AP51" s="18">
        <f t="shared" si="5"/>
        <v>4</v>
      </c>
      <c r="AQ51" s="10">
        <v>0</v>
      </c>
      <c r="AR51" s="10">
        <v>0</v>
      </c>
      <c r="AS51" s="10">
        <v>5</v>
      </c>
      <c r="AT51" s="10">
        <v>1</v>
      </c>
      <c r="AU51" s="10">
        <v>0</v>
      </c>
      <c r="AV51" s="10">
        <v>0</v>
      </c>
      <c r="AW51" s="10">
        <v>2</v>
      </c>
      <c r="AX51" s="10">
        <v>0</v>
      </c>
      <c r="AY51" s="18">
        <f t="shared" si="6"/>
        <v>7</v>
      </c>
      <c r="AZ51" s="18">
        <f t="shared" si="6"/>
        <v>1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22">
        <f t="shared" si="0"/>
        <v>0</v>
      </c>
      <c r="BJ51" s="22">
        <f t="shared" si="0"/>
        <v>0</v>
      </c>
      <c r="BK51" s="16">
        <f t="shared" si="8"/>
        <v>0</v>
      </c>
      <c r="BL51" s="16">
        <f t="shared" si="8"/>
        <v>0</v>
      </c>
      <c r="BM51" s="16">
        <f t="shared" si="8"/>
        <v>18</v>
      </c>
      <c r="BN51" s="16">
        <f t="shared" si="8"/>
        <v>4</v>
      </c>
      <c r="BO51" s="16">
        <f t="shared" si="8"/>
        <v>1</v>
      </c>
      <c r="BP51" s="16">
        <f t="shared" si="7"/>
        <v>1</v>
      </c>
      <c r="BQ51" s="16">
        <f t="shared" si="7"/>
        <v>19</v>
      </c>
      <c r="BR51" s="16">
        <f t="shared" si="7"/>
        <v>1</v>
      </c>
      <c r="BS51" s="24">
        <f t="shared" si="7"/>
        <v>38</v>
      </c>
      <c r="BT51" s="24">
        <f t="shared" si="7"/>
        <v>6</v>
      </c>
    </row>
    <row r="52" spans="1:72" ht="15" customHeight="1">
      <c r="A52" s="1">
        <v>44</v>
      </c>
      <c r="B52" s="32" t="s">
        <v>72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13</v>
      </c>
      <c r="J52" s="2">
        <v>4</v>
      </c>
      <c r="K52" s="19">
        <f>I52+G52+E52+C52</f>
        <v>13</v>
      </c>
      <c r="L52" s="19">
        <f>J52+H52+F52+D52</f>
        <v>4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4</v>
      </c>
      <c r="T52" s="2">
        <v>1</v>
      </c>
      <c r="U52" s="18">
        <f>S52+Q52+O52+M52</f>
        <v>4</v>
      </c>
      <c r="V52" s="18">
        <f>T52+R52+P52+N52</f>
        <v>1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5</v>
      </c>
      <c r="AD52" s="10">
        <v>0</v>
      </c>
      <c r="AE52" s="18">
        <f>AC52+AA52+Y52+W52</f>
        <v>5</v>
      </c>
      <c r="AF52" s="18">
        <f>AD52+AB52+Z52+X52</f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8">
        <f>AM52+AK52+AI52+AG52</f>
        <v>0</v>
      </c>
      <c r="AP52" s="18">
        <f>AN52+AL52+AJ52+AH52</f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8">
        <f>AW52+AU52+AS52+AQ52</f>
        <v>0</v>
      </c>
      <c r="AZ52" s="18">
        <f>AX52+AV52+AT52+AR52</f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22">
        <f>BG52+BE52+BC52+BA52</f>
        <v>0</v>
      </c>
      <c r="BJ52" s="22">
        <f>BH52+BF52+BD52+BB52</f>
        <v>0</v>
      </c>
      <c r="BK52" s="16">
        <f aca="true" t="shared" si="11" ref="BK52:BT67">AQ52+W52+C52</f>
        <v>0</v>
      </c>
      <c r="BL52" s="16">
        <f t="shared" si="11"/>
        <v>0</v>
      </c>
      <c r="BM52" s="16">
        <f t="shared" si="11"/>
        <v>0</v>
      </c>
      <c r="BN52" s="16">
        <f t="shared" si="11"/>
        <v>0</v>
      </c>
      <c r="BO52" s="16">
        <f t="shared" si="11"/>
        <v>0</v>
      </c>
      <c r="BP52" s="16">
        <f t="shared" si="11"/>
        <v>0</v>
      </c>
      <c r="BQ52" s="16">
        <f t="shared" si="11"/>
        <v>18</v>
      </c>
      <c r="BR52" s="16">
        <f t="shared" si="11"/>
        <v>4</v>
      </c>
      <c r="BS52" s="24">
        <f t="shared" si="11"/>
        <v>18</v>
      </c>
      <c r="BT52" s="24">
        <f t="shared" si="11"/>
        <v>4</v>
      </c>
    </row>
    <row r="53" spans="1:72" ht="15" customHeight="1">
      <c r="A53" s="1">
        <v>45</v>
      </c>
      <c r="B53" s="33" t="s">
        <v>73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15</v>
      </c>
      <c r="J53" s="10">
        <v>5</v>
      </c>
      <c r="K53" s="18">
        <f aca="true" t="shared" si="12" ref="K53:L69">I53+G53+E53+C53</f>
        <v>15</v>
      </c>
      <c r="L53" s="18">
        <f t="shared" si="12"/>
        <v>5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5</v>
      </c>
      <c r="T53" s="10">
        <v>1</v>
      </c>
      <c r="U53" s="18">
        <f aca="true" t="shared" si="13" ref="U53:V69">S53+Q53+O53+M53</f>
        <v>5</v>
      </c>
      <c r="V53" s="18">
        <f t="shared" si="13"/>
        <v>1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8">
        <f aca="true" t="shared" si="14" ref="AE53:AF69">AC53+AA53+Y53+W53</f>
        <v>0</v>
      </c>
      <c r="AF53" s="18">
        <f t="shared" si="14"/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8">
        <f aca="true" t="shared" si="15" ref="AO53:AP69">AM53+AK53+AI53+AG53</f>
        <v>0</v>
      </c>
      <c r="AP53" s="18">
        <f t="shared" si="15"/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8">
        <f aca="true" t="shared" si="16" ref="AY53:AZ69">AW53+AU53+AS53+AQ53</f>
        <v>0</v>
      </c>
      <c r="AZ53" s="18">
        <f t="shared" si="16"/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29">
        <f aca="true" t="shared" si="17" ref="BI53:BJ69">BG53+BE53+BC53+BA53</f>
        <v>0</v>
      </c>
      <c r="BJ53" s="29">
        <f t="shared" si="17"/>
        <v>0</v>
      </c>
      <c r="BK53" s="30">
        <f t="shared" si="11"/>
        <v>0</v>
      </c>
      <c r="BL53" s="30">
        <f t="shared" si="11"/>
        <v>0</v>
      </c>
      <c r="BM53" s="30">
        <f t="shared" si="11"/>
        <v>0</v>
      </c>
      <c r="BN53" s="30">
        <f t="shared" si="11"/>
        <v>0</v>
      </c>
      <c r="BO53" s="30">
        <f t="shared" si="11"/>
        <v>0</v>
      </c>
      <c r="BP53" s="30">
        <f t="shared" si="11"/>
        <v>0</v>
      </c>
      <c r="BQ53" s="30">
        <f t="shared" si="11"/>
        <v>15</v>
      </c>
      <c r="BR53" s="30">
        <f t="shared" si="11"/>
        <v>5</v>
      </c>
      <c r="BS53" s="31">
        <f t="shared" si="11"/>
        <v>15</v>
      </c>
      <c r="BT53" s="31">
        <f t="shared" si="11"/>
        <v>5</v>
      </c>
    </row>
    <row r="54" spans="1:72" ht="15" customHeight="1">
      <c r="A54" s="1">
        <v>46</v>
      </c>
      <c r="B54" s="33" t="s">
        <v>74</v>
      </c>
      <c r="C54" s="10">
        <v>0</v>
      </c>
      <c r="D54" s="10">
        <v>0</v>
      </c>
      <c r="E54" s="10">
        <v>3</v>
      </c>
      <c r="F54" s="10">
        <v>1</v>
      </c>
      <c r="G54" s="10">
        <v>0</v>
      </c>
      <c r="H54" s="10">
        <v>0</v>
      </c>
      <c r="I54" s="10">
        <v>16</v>
      </c>
      <c r="J54" s="10">
        <v>2</v>
      </c>
      <c r="K54" s="18">
        <f t="shared" si="12"/>
        <v>19</v>
      </c>
      <c r="L54" s="18">
        <f t="shared" si="12"/>
        <v>3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11</v>
      </c>
      <c r="T54" s="10">
        <v>2</v>
      </c>
      <c r="U54" s="18">
        <f t="shared" si="13"/>
        <v>11</v>
      </c>
      <c r="V54" s="18">
        <f t="shared" si="13"/>
        <v>2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11</v>
      </c>
      <c r="AD54" s="10">
        <v>1</v>
      </c>
      <c r="AE54" s="18">
        <f t="shared" si="14"/>
        <v>11</v>
      </c>
      <c r="AF54" s="18">
        <f t="shared" si="14"/>
        <v>1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8">
        <f t="shared" si="15"/>
        <v>0</v>
      </c>
      <c r="AP54" s="18">
        <f t="shared" si="15"/>
        <v>0</v>
      </c>
      <c r="AQ54" s="10">
        <v>4</v>
      </c>
      <c r="AR54" s="10">
        <v>0</v>
      </c>
      <c r="AS54" s="10">
        <v>0</v>
      </c>
      <c r="AT54" s="10">
        <v>0</v>
      </c>
      <c r="AU54" s="10">
        <v>3</v>
      </c>
      <c r="AV54" s="10">
        <v>0</v>
      </c>
      <c r="AW54" s="10">
        <v>1</v>
      </c>
      <c r="AX54" s="10">
        <v>0</v>
      </c>
      <c r="AY54" s="18">
        <f t="shared" si="16"/>
        <v>8</v>
      </c>
      <c r="AZ54" s="18">
        <f t="shared" si="16"/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29">
        <f t="shared" si="17"/>
        <v>0</v>
      </c>
      <c r="BJ54" s="29">
        <f t="shared" si="17"/>
        <v>0</v>
      </c>
      <c r="BK54" s="30">
        <f t="shared" si="11"/>
        <v>4</v>
      </c>
      <c r="BL54" s="30">
        <f t="shared" si="11"/>
        <v>0</v>
      </c>
      <c r="BM54" s="30">
        <f t="shared" si="11"/>
        <v>3</v>
      </c>
      <c r="BN54" s="30">
        <f t="shared" si="11"/>
        <v>1</v>
      </c>
      <c r="BO54" s="30">
        <f t="shared" si="11"/>
        <v>3</v>
      </c>
      <c r="BP54" s="30">
        <f t="shared" si="11"/>
        <v>0</v>
      </c>
      <c r="BQ54" s="30">
        <f t="shared" si="11"/>
        <v>28</v>
      </c>
      <c r="BR54" s="30">
        <f t="shared" si="11"/>
        <v>3</v>
      </c>
      <c r="BS54" s="31">
        <f t="shared" si="11"/>
        <v>38</v>
      </c>
      <c r="BT54" s="31">
        <f t="shared" si="11"/>
        <v>4</v>
      </c>
    </row>
    <row r="55" spans="1:72" ht="15" customHeight="1">
      <c r="A55" s="1">
        <v>47</v>
      </c>
      <c r="B55" s="33" t="s">
        <v>75</v>
      </c>
      <c r="C55" s="10">
        <v>0</v>
      </c>
      <c r="D55" s="10">
        <v>0</v>
      </c>
      <c r="E55" s="10">
        <v>7</v>
      </c>
      <c r="F55" s="10">
        <v>1</v>
      </c>
      <c r="G55" s="10">
        <v>5</v>
      </c>
      <c r="H55" s="10">
        <v>2</v>
      </c>
      <c r="I55" s="10">
        <v>37</v>
      </c>
      <c r="J55" s="10">
        <v>23</v>
      </c>
      <c r="K55" s="18">
        <f t="shared" si="12"/>
        <v>49</v>
      </c>
      <c r="L55" s="18">
        <f t="shared" si="12"/>
        <v>26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32</v>
      </c>
      <c r="T55" s="10">
        <v>16</v>
      </c>
      <c r="U55" s="18">
        <f t="shared" si="13"/>
        <v>32</v>
      </c>
      <c r="V55" s="18">
        <f t="shared" si="13"/>
        <v>16</v>
      </c>
      <c r="W55" s="10">
        <v>105.16</v>
      </c>
      <c r="X55" s="10">
        <v>22.86</v>
      </c>
      <c r="Y55" s="10">
        <v>77.4</v>
      </c>
      <c r="Z55" s="10">
        <v>56.5</v>
      </c>
      <c r="AA55" s="10">
        <v>13.58</v>
      </c>
      <c r="AB55" s="10">
        <v>0</v>
      </c>
      <c r="AC55" s="10">
        <v>25.06</v>
      </c>
      <c r="AD55" s="10">
        <v>16.73</v>
      </c>
      <c r="AE55" s="18">
        <f t="shared" si="14"/>
        <v>221.2</v>
      </c>
      <c r="AF55" s="18">
        <f t="shared" si="14"/>
        <v>96.09</v>
      </c>
      <c r="AG55" s="10">
        <v>16</v>
      </c>
      <c r="AH55" s="10">
        <v>3.5</v>
      </c>
      <c r="AI55" s="10">
        <v>34.75</v>
      </c>
      <c r="AJ55" s="10">
        <v>24.5</v>
      </c>
      <c r="AK55" s="10">
        <v>0</v>
      </c>
      <c r="AL55" s="10">
        <v>0</v>
      </c>
      <c r="AM55" s="10">
        <v>5</v>
      </c>
      <c r="AN55" s="10">
        <v>3</v>
      </c>
      <c r="AO55" s="18">
        <f t="shared" si="15"/>
        <v>55.75</v>
      </c>
      <c r="AP55" s="18">
        <f t="shared" si="15"/>
        <v>31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8">
        <f t="shared" si="16"/>
        <v>0</v>
      </c>
      <c r="AZ55" s="18">
        <f t="shared" si="16"/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29">
        <f t="shared" si="17"/>
        <v>0</v>
      </c>
      <c r="BJ55" s="29">
        <f t="shared" si="17"/>
        <v>0</v>
      </c>
      <c r="BK55" s="30">
        <f t="shared" si="11"/>
        <v>105.16</v>
      </c>
      <c r="BL55" s="30">
        <f t="shared" si="11"/>
        <v>22.86</v>
      </c>
      <c r="BM55" s="30">
        <f t="shared" si="11"/>
        <v>84.4</v>
      </c>
      <c r="BN55" s="30">
        <f t="shared" si="11"/>
        <v>57.5</v>
      </c>
      <c r="BO55" s="30">
        <f t="shared" si="11"/>
        <v>18.58</v>
      </c>
      <c r="BP55" s="30">
        <f t="shared" si="11"/>
        <v>2</v>
      </c>
      <c r="BQ55" s="30">
        <f t="shared" si="11"/>
        <v>62.06</v>
      </c>
      <c r="BR55" s="30">
        <f t="shared" si="11"/>
        <v>39.730000000000004</v>
      </c>
      <c r="BS55" s="31">
        <f t="shared" si="11"/>
        <v>270.2</v>
      </c>
      <c r="BT55" s="31">
        <f t="shared" si="11"/>
        <v>122.09</v>
      </c>
    </row>
    <row r="56" spans="1:72" ht="15" customHeight="1">
      <c r="A56" s="1">
        <v>48</v>
      </c>
      <c r="B56" s="33" t="s">
        <v>28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4</v>
      </c>
      <c r="J56" s="10">
        <v>1</v>
      </c>
      <c r="K56" s="18">
        <f t="shared" si="12"/>
        <v>4</v>
      </c>
      <c r="L56" s="18">
        <f t="shared" si="12"/>
        <v>1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3</v>
      </c>
      <c r="T56" s="10">
        <v>1</v>
      </c>
      <c r="U56" s="18">
        <f t="shared" si="13"/>
        <v>3</v>
      </c>
      <c r="V56" s="18">
        <f t="shared" si="13"/>
        <v>1</v>
      </c>
      <c r="W56" s="10">
        <v>0</v>
      </c>
      <c r="X56" s="10">
        <v>0</v>
      </c>
      <c r="Y56" s="10">
        <v>2</v>
      </c>
      <c r="Z56" s="10">
        <v>0</v>
      </c>
      <c r="AA56" s="10">
        <v>0</v>
      </c>
      <c r="AB56" s="10">
        <v>0</v>
      </c>
      <c r="AC56" s="10">
        <v>1</v>
      </c>
      <c r="AD56" s="10">
        <v>0</v>
      </c>
      <c r="AE56" s="18">
        <f t="shared" si="14"/>
        <v>3</v>
      </c>
      <c r="AF56" s="18">
        <f t="shared" si="14"/>
        <v>0</v>
      </c>
      <c r="AG56" s="10">
        <v>0</v>
      </c>
      <c r="AH56" s="10">
        <v>0</v>
      </c>
      <c r="AI56" s="10">
        <v>1</v>
      </c>
      <c r="AJ56" s="10">
        <v>1</v>
      </c>
      <c r="AK56" s="10">
        <v>0</v>
      </c>
      <c r="AL56" s="10">
        <v>0</v>
      </c>
      <c r="AM56" s="10">
        <v>1</v>
      </c>
      <c r="AN56" s="10">
        <v>0</v>
      </c>
      <c r="AO56" s="18">
        <f t="shared" si="15"/>
        <v>2</v>
      </c>
      <c r="AP56" s="18">
        <f t="shared" si="15"/>
        <v>1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8">
        <f t="shared" si="16"/>
        <v>0</v>
      </c>
      <c r="AZ56" s="18">
        <f t="shared" si="16"/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29">
        <f t="shared" si="17"/>
        <v>0</v>
      </c>
      <c r="BJ56" s="29">
        <f t="shared" si="17"/>
        <v>0</v>
      </c>
      <c r="BK56" s="30">
        <f t="shared" si="11"/>
        <v>0</v>
      </c>
      <c r="BL56" s="30">
        <f t="shared" si="11"/>
        <v>0</v>
      </c>
      <c r="BM56" s="30">
        <f t="shared" si="11"/>
        <v>2</v>
      </c>
      <c r="BN56" s="30">
        <f t="shared" si="11"/>
        <v>0</v>
      </c>
      <c r="BO56" s="30">
        <f t="shared" si="11"/>
        <v>0</v>
      </c>
      <c r="BP56" s="30">
        <f t="shared" si="11"/>
        <v>0</v>
      </c>
      <c r="BQ56" s="30">
        <f t="shared" si="11"/>
        <v>5</v>
      </c>
      <c r="BR56" s="30">
        <f t="shared" si="11"/>
        <v>1</v>
      </c>
      <c r="BS56" s="31">
        <f t="shared" si="11"/>
        <v>7</v>
      </c>
      <c r="BT56" s="31">
        <f t="shared" si="11"/>
        <v>1</v>
      </c>
    </row>
    <row r="57" spans="1:72" ht="15" customHeight="1">
      <c r="A57" s="1">
        <v>49</v>
      </c>
      <c r="B57" s="33" t="s">
        <v>76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9</v>
      </c>
      <c r="J57" s="10">
        <v>4</v>
      </c>
      <c r="K57" s="18">
        <f t="shared" si="12"/>
        <v>9</v>
      </c>
      <c r="L57" s="18">
        <f t="shared" si="12"/>
        <v>4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4</v>
      </c>
      <c r="T57" s="10">
        <v>0</v>
      </c>
      <c r="U57" s="18">
        <f t="shared" si="13"/>
        <v>4</v>
      </c>
      <c r="V57" s="18">
        <f t="shared" si="13"/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8">
        <f t="shared" si="14"/>
        <v>0</v>
      </c>
      <c r="AF57" s="18">
        <f t="shared" si="14"/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8">
        <f t="shared" si="15"/>
        <v>0</v>
      </c>
      <c r="AP57" s="18">
        <f t="shared" si="15"/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8">
        <f t="shared" si="16"/>
        <v>0</v>
      </c>
      <c r="AZ57" s="18">
        <f t="shared" si="16"/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29">
        <f t="shared" si="17"/>
        <v>0</v>
      </c>
      <c r="BJ57" s="29">
        <f t="shared" si="17"/>
        <v>0</v>
      </c>
      <c r="BK57" s="30">
        <f t="shared" si="11"/>
        <v>0</v>
      </c>
      <c r="BL57" s="30">
        <f t="shared" si="11"/>
        <v>0</v>
      </c>
      <c r="BM57" s="30">
        <f t="shared" si="11"/>
        <v>0</v>
      </c>
      <c r="BN57" s="30">
        <f t="shared" si="11"/>
        <v>0</v>
      </c>
      <c r="BO57" s="30">
        <f t="shared" si="11"/>
        <v>0</v>
      </c>
      <c r="BP57" s="30">
        <f t="shared" si="11"/>
        <v>0</v>
      </c>
      <c r="BQ57" s="30">
        <f t="shared" si="11"/>
        <v>9</v>
      </c>
      <c r="BR57" s="30">
        <f t="shared" si="11"/>
        <v>4</v>
      </c>
      <c r="BS57" s="31">
        <f t="shared" si="11"/>
        <v>9</v>
      </c>
      <c r="BT57" s="31">
        <f t="shared" si="11"/>
        <v>4</v>
      </c>
    </row>
    <row r="58" spans="1:72" ht="15" customHeight="1">
      <c r="A58" s="1">
        <v>50</v>
      </c>
      <c r="B58" s="33" t="s">
        <v>77</v>
      </c>
      <c r="C58" s="10">
        <v>1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4</v>
      </c>
      <c r="J58" s="10">
        <v>1</v>
      </c>
      <c r="K58" s="18">
        <f t="shared" si="12"/>
        <v>5</v>
      </c>
      <c r="L58" s="18">
        <f t="shared" si="12"/>
        <v>1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3</v>
      </c>
      <c r="T58" s="10">
        <v>1</v>
      </c>
      <c r="U58" s="18">
        <f t="shared" si="13"/>
        <v>3</v>
      </c>
      <c r="V58" s="18">
        <f t="shared" si="13"/>
        <v>1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8">
        <f t="shared" si="14"/>
        <v>0</v>
      </c>
      <c r="AF58" s="18">
        <f t="shared" si="14"/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8">
        <f t="shared" si="15"/>
        <v>0</v>
      </c>
      <c r="AP58" s="18">
        <f t="shared" si="15"/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8">
        <f t="shared" si="16"/>
        <v>0</v>
      </c>
      <c r="AZ58" s="18">
        <f t="shared" si="16"/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29">
        <f t="shared" si="17"/>
        <v>0</v>
      </c>
      <c r="BJ58" s="29">
        <f t="shared" si="17"/>
        <v>0</v>
      </c>
      <c r="BK58" s="30">
        <f t="shared" si="11"/>
        <v>1</v>
      </c>
      <c r="BL58" s="30">
        <f t="shared" si="11"/>
        <v>0</v>
      </c>
      <c r="BM58" s="30">
        <f t="shared" si="11"/>
        <v>0</v>
      </c>
      <c r="BN58" s="30">
        <f t="shared" si="11"/>
        <v>0</v>
      </c>
      <c r="BO58" s="30">
        <f t="shared" si="11"/>
        <v>0</v>
      </c>
      <c r="BP58" s="30">
        <f t="shared" si="11"/>
        <v>0</v>
      </c>
      <c r="BQ58" s="30">
        <f t="shared" si="11"/>
        <v>4</v>
      </c>
      <c r="BR58" s="30">
        <f t="shared" si="11"/>
        <v>1</v>
      </c>
      <c r="BS58" s="31">
        <f t="shared" si="11"/>
        <v>5</v>
      </c>
      <c r="BT58" s="31">
        <f t="shared" si="11"/>
        <v>1</v>
      </c>
    </row>
    <row r="59" spans="1:72" ht="15" customHeight="1">
      <c r="A59" s="1">
        <v>51</v>
      </c>
      <c r="B59" s="33" t="s">
        <v>78</v>
      </c>
      <c r="C59" s="10">
        <v>0</v>
      </c>
      <c r="D59" s="10">
        <v>0</v>
      </c>
      <c r="E59" s="10">
        <v>5</v>
      </c>
      <c r="F59" s="10">
        <v>1</v>
      </c>
      <c r="G59" s="10">
        <v>0</v>
      </c>
      <c r="H59" s="10">
        <v>0</v>
      </c>
      <c r="I59" s="10">
        <v>9</v>
      </c>
      <c r="J59" s="10">
        <v>5</v>
      </c>
      <c r="K59" s="18">
        <f t="shared" si="12"/>
        <v>14</v>
      </c>
      <c r="L59" s="18">
        <f t="shared" si="12"/>
        <v>6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4</v>
      </c>
      <c r="T59" s="10">
        <v>2</v>
      </c>
      <c r="U59" s="18">
        <f t="shared" si="13"/>
        <v>4</v>
      </c>
      <c r="V59" s="18">
        <f t="shared" si="13"/>
        <v>2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8">
        <f t="shared" si="14"/>
        <v>0</v>
      </c>
      <c r="AF59" s="18">
        <f t="shared" si="14"/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8">
        <f t="shared" si="15"/>
        <v>0</v>
      </c>
      <c r="AP59" s="18">
        <f t="shared" si="15"/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8">
        <f t="shared" si="16"/>
        <v>0</v>
      </c>
      <c r="AZ59" s="18">
        <f t="shared" si="16"/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29">
        <f t="shared" si="17"/>
        <v>0</v>
      </c>
      <c r="BJ59" s="29">
        <f t="shared" si="17"/>
        <v>0</v>
      </c>
      <c r="BK59" s="30">
        <f t="shared" si="11"/>
        <v>0</v>
      </c>
      <c r="BL59" s="30">
        <f t="shared" si="11"/>
        <v>0</v>
      </c>
      <c r="BM59" s="30">
        <f t="shared" si="11"/>
        <v>5</v>
      </c>
      <c r="BN59" s="30">
        <f t="shared" si="11"/>
        <v>1</v>
      </c>
      <c r="BO59" s="30">
        <f t="shared" si="11"/>
        <v>0</v>
      </c>
      <c r="BP59" s="30">
        <f t="shared" si="11"/>
        <v>0</v>
      </c>
      <c r="BQ59" s="30">
        <f t="shared" si="11"/>
        <v>9</v>
      </c>
      <c r="BR59" s="30">
        <f t="shared" si="11"/>
        <v>5</v>
      </c>
      <c r="BS59" s="31">
        <f t="shared" si="11"/>
        <v>14</v>
      </c>
      <c r="BT59" s="31">
        <f t="shared" si="11"/>
        <v>6</v>
      </c>
    </row>
    <row r="60" spans="1:72" ht="15" customHeight="1">
      <c r="A60" s="1">
        <v>52</v>
      </c>
      <c r="B60" s="33" t="s">
        <v>79</v>
      </c>
      <c r="C60" s="10">
        <v>0</v>
      </c>
      <c r="D60" s="10">
        <v>0</v>
      </c>
      <c r="E60" s="10">
        <v>1</v>
      </c>
      <c r="F60" s="10">
        <v>0</v>
      </c>
      <c r="G60" s="10">
        <v>1</v>
      </c>
      <c r="H60" s="10">
        <v>1</v>
      </c>
      <c r="I60" s="10">
        <v>10</v>
      </c>
      <c r="J60" s="10">
        <v>0</v>
      </c>
      <c r="K60" s="18">
        <f t="shared" si="12"/>
        <v>12</v>
      </c>
      <c r="L60" s="18">
        <f t="shared" si="12"/>
        <v>1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6</v>
      </c>
      <c r="T60" s="10">
        <v>0</v>
      </c>
      <c r="U60" s="18">
        <f t="shared" si="13"/>
        <v>6</v>
      </c>
      <c r="V60" s="18">
        <f t="shared" si="13"/>
        <v>0</v>
      </c>
      <c r="W60" s="10">
        <v>0</v>
      </c>
      <c r="X60" s="10">
        <v>0</v>
      </c>
      <c r="Y60" s="10">
        <v>0</v>
      </c>
      <c r="Z60" s="10">
        <v>0</v>
      </c>
      <c r="AA60" s="10">
        <v>13</v>
      </c>
      <c r="AB60" s="10">
        <v>11</v>
      </c>
      <c r="AC60" s="10">
        <v>2</v>
      </c>
      <c r="AD60" s="10">
        <v>1</v>
      </c>
      <c r="AE60" s="18">
        <f t="shared" si="14"/>
        <v>15</v>
      </c>
      <c r="AF60" s="18">
        <f t="shared" si="14"/>
        <v>12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8">
        <f t="shared" si="15"/>
        <v>0</v>
      </c>
      <c r="AP60" s="18">
        <f t="shared" si="15"/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8">
        <f t="shared" si="16"/>
        <v>0</v>
      </c>
      <c r="AZ60" s="18">
        <f t="shared" si="16"/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29">
        <f t="shared" si="17"/>
        <v>0</v>
      </c>
      <c r="BJ60" s="29">
        <f t="shared" si="17"/>
        <v>0</v>
      </c>
      <c r="BK60" s="30">
        <f t="shared" si="11"/>
        <v>0</v>
      </c>
      <c r="BL60" s="30">
        <f t="shared" si="11"/>
        <v>0</v>
      </c>
      <c r="BM60" s="30">
        <f t="shared" si="11"/>
        <v>1</v>
      </c>
      <c r="BN60" s="30">
        <f t="shared" si="11"/>
        <v>0</v>
      </c>
      <c r="BO60" s="30">
        <f t="shared" si="11"/>
        <v>14</v>
      </c>
      <c r="BP60" s="30">
        <f t="shared" si="11"/>
        <v>12</v>
      </c>
      <c r="BQ60" s="30">
        <f t="shared" si="11"/>
        <v>12</v>
      </c>
      <c r="BR60" s="30">
        <f t="shared" si="11"/>
        <v>1</v>
      </c>
      <c r="BS60" s="31">
        <f t="shared" si="11"/>
        <v>27</v>
      </c>
      <c r="BT60" s="31">
        <f t="shared" si="11"/>
        <v>13</v>
      </c>
    </row>
    <row r="61" spans="1:72" ht="15" customHeight="1">
      <c r="A61" s="1">
        <v>53</v>
      </c>
      <c r="B61" s="33" t="s">
        <v>80</v>
      </c>
      <c r="C61" s="10">
        <v>1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3</v>
      </c>
      <c r="J61" s="10">
        <v>0</v>
      </c>
      <c r="K61" s="18">
        <f t="shared" si="12"/>
        <v>4</v>
      </c>
      <c r="L61" s="18">
        <f t="shared" si="12"/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2</v>
      </c>
      <c r="T61" s="10">
        <v>0</v>
      </c>
      <c r="U61" s="18">
        <f t="shared" si="13"/>
        <v>2</v>
      </c>
      <c r="V61" s="18">
        <f t="shared" si="13"/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8">
        <f t="shared" si="14"/>
        <v>0</v>
      </c>
      <c r="AF61" s="18">
        <f t="shared" si="14"/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8">
        <f t="shared" si="15"/>
        <v>0</v>
      </c>
      <c r="AP61" s="18">
        <f t="shared" si="15"/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8">
        <f t="shared" si="16"/>
        <v>0</v>
      </c>
      <c r="AZ61" s="18">
        <f t="shared" si="16"/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29">
        <f t="shared" si="17"/>
        <v>0</v>
      </c>
      <c r="BJ61" s="29">
        <f t="shared" si="17"/>
        <v>0</v>
      </c>
      <c r="BK61" s="30">
        <f t="shared" si="11"/>
        <v>1</v>
      </c>
      <c r="BL61" s="30">
        <f t="shared" si="11"/>
        <v>0</v>
      </c>
      <c r="BM61" s="30">
        <f t="shared" si="11"/>
        <v>0</v>
      </c>
      <c r="BN61" s="30">
        <f t="shared" si="11"/>
        <v>0</v>
      </c>
      <c r="BO61" s="30">
        <f t="shared" si="11"/>
        <v>0</v>
      </c>
      <c r="BP61" s="30">
        <f t="shared" si="11"/>
        <v>0</v>
      </c>
      <c r="BQ61" s="30">
        <f t="shared" si="11"/>
        <v>3</v>
      </c>
      <c r="BR61" s="30">
        <f t="shared" si="11"/>
        <v>0</v>
      </c>
      <c r="BS61" s="31">
        <f t="shared" si="11"/>
        <v>4</v>
      </c>
      <c r="BT61" s="31">
        <f t="shared" si="11"/>
        <v>0</v>
      </c>
    </row>
    <row r="62" spans="1:72" ht="15" customHeight="1">
      <c r="A62" s="1">
        <v>54</v>
      </c>
      <c r="B62" s="33" t="s">
        <v>81</v>
      </c>
      <c r="C62" s="10">
        <v>0</v>
      </c>
      <c r="D62" s="10">
        <v>0</v>
      </c>
      <c r="E62" s="10">
        <v>2</v>
      </c>
      <c r="F62" s="10">
        <v>2</v>
      </c>
      <c r="G62" s="10">
        <v>2</v>
      </c>
      <c r="H62" s="10">
        <v>0</v>
      </c>
      <c r="I62" s="10">
        <v>9</v>
      </c>
      <c r="J62" s="10">
        <v>1</v>
      </c>
      <c r="K62" s="18">
        <f t="shared" si="12"/>
        <v>13</v>
      </c>
      <c r="L62" s="18">
        <f t="shared" si="12"/>
        <v>3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3</v>
      </c>
      <c r="T62" s="10">
        <v>0</v>
      </c>
      <c r="U62" s="18">
        <f t="shared" si="13"/>
        <v>3</v>
      </c>
      <c r="V62" s="18">
        <f t="shared" si="13"/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8">
        <f t="shared" si="14"/>
        <v>0</v>
      </c>
      <c r="AF62" s="18">
        <f t="shared" si="14"/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8">
        <f t="shared" si="15"/>
        <v>0</v>
      </c>
      <c r="AP62" s="18">
        <f t="shared" si="15"/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8">
        <f t="shared" si="16"/>
        <v>0</v>
      </c>
      <c r="AZ62" s="18">
        <f t="shared" si="16"/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29">
        <f t="shared" si="17"/>
        <v>0</v>
      </c>
      <c r="BJ62" s="29">
        <f t="shared" si="17"/>
        <v>0</v>
      </c>
      <c r="BK62" s="30">
        <f t="shared" si="11"/>
        <v>0</v>
      </c>
      <c r="BL62" s="30">
        <f t="shared" si="11"/>
        <v>0</v>
      </c>
      <c r="BM62" s="30">
        <f t="shared" si="11"/>
        <v>2</v>
      </c>
      <c r="BN62" s="30">
        <f t="shared" si="11"/>
        <v>2</v>
      </c>
      <c r="BO62" s="30">
        <f t="shared" si="11"/>
        <v>2</v>
      </c>
      <c r="BP62" s="30">
        <f t="shared" si="11"/>
        <v>0</v>
      </c>
      <c r="BQ62" s="30">
        <f t="shared" si="11"/>
        <v>9</v>
      </c>
      <c r="BR62" s="30">
        <f t="shared" si="11"/>
        <v>1</v>
      </c>
      <c r="BS62" s="31">
        <f t="shared" si="11"/>
        <v>13</v>
      </c>
      <c r="BT62" s="31">
        <f t="shared" si="11"/>
        <v>3</v>
      </c>
    </row>
    <row r="63" spans="1:72" ht="15" customHeight="1">
      <c r="A63" s="1">
        <v>55</v>
      </c>
      <c r="B63" s="33" t="s">
        <v>82</v>
      </c>
      <c r="C63" s="10">
        <v>0</v>
      </c>
      <c r="D63" s="10">
        <v>0</v>
      </c>
      <c r="E63" s="10">
        <v>8</v>
      </c>
      <c r="F63" s="10">
        <v>4</v>
      </c>
      <c r="G63" s="10">
        <v>5</v>
      </c>
      <c r="H63" s="10">
        <v>1</v>
      </c>
      <c r="I63" s="10">
        <v>1</v>
      </c>
      <c r="J63" s="10">
        <v>1</v>
      </c>
      <c r="K63" s="18">
        <f t="shared" si="12"/>
        <v>14</v>
      </c>
      <c r="L63" s="18">
        <f t="shared" si="12"/>
        <v>6</v>
      </c>
      <c r="M63" s="10">
        <v>0</v>
      </c>
      <c r="N63" s="10">
        <v>0</v>
      </c>
      <c r="O63" s="10">
        <v>1</v>
      </c>
      <c r="P63" s="10">
        <v>1</v>
      </c>
      <c r="Q63" s="10">
        <v>3</v>
      </c>
      <c r="R63" s="10">
        <v>1</v>
      </c>
      <c r="S63" s="10">
        <v>0</v>
      </c>
      <c r="T63" s="10">
        <v>0</v>
      </c>
      <c r="U63" s="18">
        <f t="shared" si="13"/>
        <v>4</v>
      </c>
      <c r="V63" s="18">
        <f t="shared" si="13"/>
        <v>2</v>
      </c>
      <c r="W63" s="10">
        <v>0</v>
      </c>
      <c r="X63" s="10">
        <v>0</v>
      </c>
      <c r="Y63" s="10">
        <v>8.5</v>
      </c>
      <c r="Z63" s="10">
        <v>5.5</v>
      </c>
      <c r="AA63" s="10">
        <v>5.5</v>
      </c>
      <c r="AB63" s="10">
        <v>4.5</v>
      </c>
      <c r="AC63" s="10">
        <v>0</v>
      </c>
      <c r="AD63" s="10">
        <v>0</v>
      </c>
      <c r="AE63" s="18">
        <f t="shared" si="14"/>
        <v>14</v>
      </c>
      <c r="AF63" s="18">
        <f t="shared" si="14"/>
        <v>10</v>
      </c>
      <c r="AG63" s="10">
        <v>0</v>
      </c>
      <c r="AH63" s="10">
        <v>0</v>
      </c>
      <c r="AI63" s="10">
        <v>0.5</v>
      </c>
      <c r="AJ63" s="10">
        <v>0.4</v>
      </c>
      <c r="AK63" s="10">
        <v>4.5</v>
      </c>
      <c r="AL63" s="10">
        <v>4</v>
      </c>
      <c r="AM63" s="10">
        <v>0</v>
      </c>
      <c r="AN63" s="10">
        <v>0</v>
      </c>
      <c r="AO63" s="18">
        <f t="shared" si="15"/>
        <v>5</v>
      </c>
      <c r="AP63" s="18">
        <f t="shared" si="15"/>
        <v>4.4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8">
        <f t="shared" si="16"/>
        <v>0</v>
      </c>
      <c r="AZ63" s="18">
        <f t="shared" si="16"/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29">
        <f t="shared" si="17"/>
        <v>0</v>
      </c>
      <c r="BJ63" s="29">
        <f t="shared" si="17"/>
        <v>0</v>
      </c>
      <c r="BK63" s="30">
        <f t="shared" si="11"/>
        <v>0</v>
      </c>
      <c r="BL63" s="30">
        <f t="shared" si="11"/>
        <v>0</v>
      </c>
      <c r="BM63" s="30">
        <f t="shared" si="11"/>
        <v>16.5</v>
      </c>
      <c r="BN63" s="30">
        <f t="shared" si="11"/>
        <v>9.5</v>
      </c>
      <c r="BO63" s="30">
        <f t="shared" si="11"/>
        <v>10.5</v>
      </c>
      <c r="BP63" s="30">
        <f t="shared" si="11"/>
        <v>5.5</v>
      </c>
      <c r="BQ63" s="30">
        <f t="shared" si="11"/>
        <v>1</v>
      </c>
      <c r="BR63" s="30">
        <f t="shared" si="11"/>
        <v>1</v>
      </c>
      <c r="BS63" s="31">
        <f t="shared" si="11"/>
        <v>28</v>
      </c>
      <c r="BT63" s="31">
        <f t="shared" si="11"/>
        <v>16</v>
      </c>
    </row>
    <row r="64" spans="1:72" ht="15" customHeight="1">
      <c r="A64" s="1">
        <v>56</v>
      </c>
      <c r="B64" s="33" t="s">
        <v>83</v>
      </c>
      <c r="C64" s="10">
        <v>0</v>
      </c>
      <c r="D64" s="10">
        <v>0</v>
      </c>
      <c r="E64" s="10">
        <v>6</v>
      </c>
      <c r="F64" s="10">
        <v>0</v>
      </c>
      <c r="G64" s="10">
        <v>0</v>
      </c>
      <c r="H64" s="10">
        <v>0</v>
      </c>
      <c r="I64" s="10">
        <v>14</v>
      </c>
      <c r="J64" s="10">
        <v>6</v>
      </c>
      <c r="K64" s="18">
        <f>I64+G64+E64+C64</f>
        <v>20</v>
      </c>
      <c r="L64" s="18">
        <f t="shared" si="12"/>
        <v>6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7</v>
      </c>
      <c r="T64" s="10">
        <v>4</v>
      </c>
      <c r="U64" s="18">
        <f t="shared" si="13"/>
        <v>7</v>
      </c>
      <c r="V64" s="18">
        <f t="shared" si="13"/>
        <v>4</v>
      </c>
      <c r="W64" s="10">
        <v>0</v>
      </c>
      <c r="X64" s="10">
        <v>0</v>
      </c>
      <c r="Y64" s="10">
        <v>16</v>
      </c>
      <c r="Z64" s="10">
        <v>8</v>
      </c>
      <c r="AA64" s="10">
        <v>7</v>
      </c>
      <c r="AB64" s="10">
        <v>3</v>
      </c>
      <c r="AC64" s="10">
        <v>11</v>
      </c>
      <c r="AD64" s="10">
        <v>3</v>
      </c>
      <c r="AE64" s="18">
        <f t="shared" si="14"/>
        <v>34</v>
      </c>
      <c r="AF64" s="18">
        <f t="shared" si="14"/>
        <v>14</v>
      </c>
      <c r="AG64" s="10">
        <v>0</v>
      </c>
      <c r="AH64" s="10">
        <v>0</v>
      </c>
      <c r="AI64" s="10">
        <v>0</v>
      </c>
      <c r="AJ64" s="10">
        <v>0</v>
      </c>
      <c r="AK64" s="10">
        <v>3</v>
      </c>
      <c r="AL64" s="10">
        <v>2</v>
      </c>
      <c r="AM64" s="10">
        <v>3</v>
      </c>
      <c r="AN64" s="10">
        <v>0</v>
      </c>
      <c r="AO64" s="18">
        <f t="shared" si="15"/>
        <v>6</v>
      </c>
      <c r="AP64" s="18">
        <f t="shared" si="15"/>
        <v>2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8">
        <f t="shared" si="16"/>
        <v>0</v>
      </c>
      <c r="AZ64" s="18">
        <f t="shared" si="16"/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29">
        <f t="shared" si="17"/>
        <v>0</v>
      </c>
      <c r="BJ64" s="29">
        <f t="shared" si="17"/>
        <v>0</v>
      </c>
      <c r="BK64" s="30">
        <f t="shared" si="11"/>
        <v>0</v>
      </c>
      <c r="BL64" s="30">
        <f t="shared" si="11"/>
        <v>0</v>
      </c>
      <c r="BM64" s="30">
        <f t="shared" si="11"/>
        <v>22</v>
      </c>
      <c r="BN64" s="30">
        <f t="shared" si="11"/>
        <v>8</v>
      </c>
      <c r="BO64" s="30">
        <f t="shared" si="11"/>
        <v>7</v>
      </c>
      <c r="BP64" s="30">
        <f t="shared" si="11"/>
        <v>3</v>
      </c>
      <c r="BQ64" s="30">
        <f t="shared" si="11"/>
        <v>25</v>
      </c>
      <c r="BR64" s="30">
        <f t="shared" si="11"/>
        <v>9</v>
      </c>
      <c r="BS64" s="31">
        <f t="shared" si="11"/>
        <v>54</v>
      </c>
      <c r="BT64" s="31">
        <f t="shared" si="11"/>
        <v>20</v>
      </c>
    </row>
    <row r="65" spans="1:72" ht="15" customHeight="1">
      <c r="A65" s="1">
        <v>57</v>
      </c>
      <c r="B65" s="33" t="s">
        <v>84</v>
      </c>
      <c r="C65" s="10">
        <v>0</v>
      </c>
      <c r="D65" s="10">
        <v>0</v>
      </c>
      <c r="E65" s="10">
        <v>0</v>
      </c>
      <c r="F65" s="10">
        <v>0</v>
      </c>
      <c r="G65" s="10">
        <v>4</v>
      </c>
      <c r="H65" s="10">
        <v>1</v>
      </c>
      <c r="I65" s="10">
        <v>8</v>
      </c>
      <c r="J65" s="10">
        <v>2</v>
      </c>
      <c r="K65" s="18">
        <f t="shared" si="12"/>
        <v>12</v>
      </c>
      <c r="L65" s="18">
        <f t="shared" si="12"/>
        <v>3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5</v>
      </c>
      <c r="T65" s="10">
        <v>1</v>
      </c>
      <c r="U65" s="18">
        <f t="shared" si="13"/>
        <v>5</v>
      </c>
      <c r="V65" s="18">
        <f t="shared" si="13"/>
        <v>1</v>
      </c>
      <c r="W65" s="10">
        <v>0</v>
      </c>
      <c r="X65" s="10">
        <v>0</v>
      </c>
      <c r="Y65" s="10">
        <v>3</v>
      </c>
      <c r="Z65" s="10">
        <v>1</v>
      </c>
      <c r="AA65" s="10">
        <v>2</v>
      </c>
      <c r="AB65" s="10">
        <v>0</v>
      </c>
      <c r="AC65" s="10">
        <v>1</v>
      </c>
      <c r="AD65" s="10">
        <v>0</v>
      </c>
      <c r="AE65" s="18">
        <f t="shared" si="14"/>
        <v>6</v>
      </c>
      <c r="AF65" s="18">
        <f t="shared" si="14"/>
        <v>1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8">
        <f t="shared" si="15"/>
        <v>0</v>
      </c>
      <c r="AP65" s="18">
        <f t="shared" si="15"/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8">
        <f t="shared" si="16"/>
        <v>0</v>
      </c>
      <c r="AZ65" s="18">
        <f t="shared" si="16"/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29">
        <f t="shared" si="17"/>
        <v>0</v>
      </c>
      <c r="BJ65" s="29">
        <f t="shared" si="17"/>
        <v>0</v>
      </c>
      <c r="BK65" s="30">
        <f t="shared" si="11"/>
        <v>0</v>
      </c>
      <c r="BL65" s="30">
        <f t="shared" si="11"/>
        <v>0</v>
      </c>
      <c r="BM65" s="30">
        <f t="shared" si="11"/>
        <v>3</v>
      </c>
      <c r="BN65" s="30">
        <f t="shared" si="11"/>
        <v>1</v>
      </c>
      <c r="BO65" s="30">
        <f t="shared" si="11"/>
        <v>6</v>
      </c>
      <c r="BP65" s="30">
        <f t="shared" si="11"/>
        <v>1</v>
      </c>
      <c r="BQ65" s="30">
        <f t="shared" si="11"/>
        <v>9</v>
      </c>
      <c r="BR65" s="30">
        <f t="shared" si="11"/>
        <v>2</v>
      </c>
      <c r="BS65" s="31">
        <f t="shared" si="11"/>
        <v>18</v>
      </c>
      <c r="BT65" s="31">
        <f t="shared" si="11"/>
        <v>4</v>
      </c>
    </row>
    <row r="66" spans="1:72" ht="15" customHeight="1">
      <c r="A66" s="1">
        <v>58</v>
      </c>
      <c r="B66" s="12"/>
      <c r="C66" s="2"/>
      <c r="D66" s="2"/>
      <c r="E66" s="2"/>
      <c r="F66" s="2"/>
      <c r="G66" s="2"/>
      <c r="H66" s="2"/>
      <c r="I66" s="2"/>
      <c r="J66" s="2"/>
      <c r="K66" s="19">
        <f t="shared" si="12"/>
        <v>0</v>
      </c>
      <c r="L66" s="19">
        <f t="shared" si="12"/>
        <v>0</v>
      </c>
      <c r="M66" s="2"/>
      <c r="N66" s="2"/>
      <c r="O66" s="2"/>
      <c r="P66" s="2"/>
      <c r="Q66" s="2"/>
      <c r="R66" s="2"/>
      <c r="S66" s="2"/>
      <c r="T66" s="2"/>
      <c r="U66" s="19">
        <f t="shared" si="13"/>
        <v>0</v>
      </c>
      <c r="V66" s="19">
        <f t="shared" si="13"/>
        <v>0</v>
      </c>
      <c r="W66" s="13"/>
      <c r="X66" s="13"/>
      <c r="Y66" s="13"/>
      <c r="Z66" s="13"/>
      <c r="AA66" s="13"/>
      <c r="AB66" s="13"/>
      <c r="AC66" s="13"/>
      <c r="AD66" s="13"/>
      <c r="AE66" s="20">
        <f t="shared" si="14"/>
        <v>0</v>
      </c>
      <c r="AF66" s="20">
        <f t="shared" si="14"/>
        <v>0</v>
      </c>
      <c r="AG66" s="13"/>
      <c r="AH66" s="13"/>
      <c r="AI66" s="13"/>
      <c r="AJ66" s="13"/>
      <c r="AK66" s="13"/>
      <c r="AL66" s="13"/>
      <c r="AM66" s="13"/>
      <c r="AN66" s="13"/>
      <c r="AO66" s="19">
        <f t="shared" si="15"/>
        <v>0</v>
      </c>
      <c r="AP66" s="19">
        <f t="shared" si="15"/>
        <v>0</v>
      </c>
      <c r="AQ66" s="2"/>
      <c r="AR66" s="2"/>
      <c r="AS66" s="2"/>
      <c r="AT66" s="2"/>
      <c r="AU66" s="2"/>
      <c r="AV66" s="2"/>
      <c r="AW66" s="2"/>
      <c r="AX66" s="2"/>
      <c r="AY66" s="19">
        <f t="shared" si="16"/>
        <v>0</v>
      </c>
      <c r="AZ66" s="19">
        <f t="shared" si="16"/>
        <v>0</v>
      </c>
      <c r="BA66" s="13"/>
      <c r="BB66" s="13"/>
      <c r="BC66" s="13"/>
      <c r="BD66" s="13"/>
      <c r="BE66" s="13"/>
      <c r="BF66" s="13"/>
      <c r="BG66" s="13"/>
      <c r="BH66" s="13"/>
      <c r="BI66" s="21">
        <f t="shared" si="17"/>
        <v>0</v>
      </c>
      <c r="BJ66" s="17">
        <f t="shared" si="17"/>
        <v>0</v>
      </c>
      <c r="BK66" s="16">
        <f t="shared" si="11"/>
        <v>0</v>
      </c>
      <c r="BL66" s="16">
        <f t="shared" si="11"/>
        <v>0</v>
      </c>
      <c r="BM66" s="16">
        <f t="shared" si="11"/>
        <v>0</v>
      </c>
      <c r="BN66" s="16">
        <f t="shared" si="11"/>
        <v>0</v>
      </c>
      <c r="BO66" s="16">
        <f t="shared" si="11"/>
        <v>0</v>
      </c>
      <c r="BP66" s="16">
        <f t="shared" si="11"/>
        <v>0</v>
      </c>
      <c r="BQ66" s="16">
        <f t="shared" si="11"/>
        <v>0</v>
      </c>
      <c r="BR66" s="16">
        <f t="shared" si="11"/>
        <v>0</v>
      </c>
      <c r="BS66" s="24">
        <f t="shared" si="11"/>
        <v>0</v>
      </c>
      <c r="BT66" s="24">
        <f t="shared" si="11"/>
        <v>0</v>
      </c>
    </row>
    <row r="67" spans="1:72" ht="15" customHeight="1">
      <c r="A67" s="1">
        <v>59</v>
      </c>
      <c r="B67" s="12"/>
      <c r="C67" s="13"/>
      <c r="D67" s="13"/>
      <c r="E67" s="13"/>
      <c r="F67" s="13"/>
      <c r="G67" s="2"/>
      <c r="H67" s="13"/>
      <c r="I67" s="2"/>
      <c r="J67" s="2"/>
      <c r="K67" s="19">
        <f t="shared" si="12"/>
        <v>0</v>
      </c>
      <c r="L67" s="19">
        <f t="shared" si="12"/>
        <v>0</v>
      </c>
      <c r="M67" s="2"/>
      <c r="N67" s="2"/>
      <c r="O67" s="2"/>
      <c r="P67" s="2"/>
      <c r="Q67" s="2"/>
      <c r="R67" s="2"/>
      <c r="S67" s="2"/>
      <c r="T67" s="2"/>
      <c r="U67" s="19">
        <f t="shared" si="13"/>
        <v>0</v>
      </c>
      <c r="V67" s="19">
        <f t="shared" si="13"/>
        <v>0</v>
      </c>
      <c r="W67" s="13"/>
      <c r="X67" s="13"/>
      <c r="Y67" s="13"/>
      <c r="Z67" s="13"/>
      <c r="AA67" s="13"/>
      <c r="AB67" s="13"/>
      <c r="AC67" s="13"/>
      <c r="AD67" s="13"/>
      <c r="AE67" s="20">
        <f t="shared" si="14"/>
        <v>0</v>
      </c>
      <c r="AF67" s="20">
        <f t="shared" si="14"/>
        <v>0</v>
      </c>
      <c r="AG67" s="13"/>
      <c r="AH67" s="13"/>
      <c r="AI67" s="13"/>
      <c r="AJ67" s="13"/>
      <c r="AK67" s="13"/>
      <c r="AL67" s="13"/>
      <c r="AM67" s="13"/>
      <c r="AN67" s="13"/>
      <c r="AO67" s="20">
        <f t="shared" si="15"/>
        <v>0</v>
      </c>
      <c r="AP67" s="20">
        <f t="shared" si="15"/>
        <v>0</v>
      </c>
      <c r="AQ67" s="2"/>
      <c r="AR67" s="2"/>
      <c r="AS67" s="2"/>
      <c r="AT67" s="2"/>
      <c r="AU67" s="2"/>
      <c r="AV67" s="2"/>
      <c r="AW67" s="2"/>
      <c r="AX67" s="2"/>
      <c r="AY67" s="19">
        <f t="shared" si="16"/>
        <v>0</v>
      </c>
      <c r="AZ67" s="19">
        <f t="shared" si="16"/>
        <v>0</v>
      </c>
      <c r="BA67" s="13"/>
      <c r="BB67" s="13"/>
      <c r="BC67" s="13"/>
      <c r="BD67" s="13"/>
      <c r="BE67" s="13"/>
      <c r="BF67" s="13"/>
      <c r="BG67" s="13"/>
      <c r="BH67" s="13"/>
      <c r="BI67" s="21">
        <f t="shared" si="17"/>
        <v>0</v>
      </c>
      <c r="BJ67" s="17">
        <f t="shared" si="17"/>
        <v>0</v>
      </c>
      <c r="BK67" s="16">
        <f t="shared" si="11"/>
        <v>0</v>
      </c>
      <c r="BL67" s="16">
        <f t="shared" si="11"/>
        <v>0</v>
      </c>
      <c r="BM67" s="16">
        <f t="shared" si="11"/>
        <v>0</v>
      </c>
      <c r="BN67" s="16">
        <f t="shared" si="11"/>
        <v>0</v>
      </c>
      <c r="BO67" s="16">
        <f t="shared" si="11"/>
        <v>0</v>
      </c>
      <c r="BP67" s="16">
        <f t="shared" si="11"/>
        <v>0</v>
      </c>
      <c r="BQ67" s="16">
        <f t="shared" si="11"/>
        <v>0</v>
      </c>
      <c r="BR67" s="16">
        <f t="shared" si="11"/>
        <v>0</v>
      </c>
      <c r="BS67" s="24">
        <f t="shared" si="11"/>
        <v>0</v>
      </c>
      <c r="BT67" s="24">
        <f t="shared" si="11"/>
        <v>0</v>
      </c>
    </row>
    <row r="68" spans="1:72" ht="15" customHeight="1">
      <c r="A68" s="1"/>
      <c r="B68" s="12"/>
      <c r="C68" s="2"/>
      <c r="D68" s="2"/>
      <c r="E68" s="2"/>
      <c r="F68" s="2"/>
      <c r="G68" s="2"/>
      <c r="H68" s="2"/>
      <c r="I68" s="2"/>
      <c r="J68" s="2"/>
      <c r="K68" s="20">
        <f t="shared" si="12"/>
        <v>0</v>
      </c>
      <c r="L68" s="20">
        <f t="shared" si="12"/>
        <v>0</v>
      </c>
      <c r="M68" s="13"/>
      <c r="N68" s="13"/>
      <c r="O68" s="13"/>
      <c r="P68" s="13"/>
      <c r="Q68" s="13"/>
      <c r="R68" s="13"/>
      <c r="S68" s="13"/>
      <c r="T68" s="13"/>
      <c r="U68" s="20">
        <f t="shared" si="13"/>
        <v>0</v>
      </c>
      <c r="V68" s="20">
        <f t="shared" si="13"/>
        <v>0</v>
      </c>
      <c r="W68" s="13"/>
      <c r="X68" s="13"/>
      <c r="Y68" s="13"/>
      <c r="Z68" s="13"/>
      <c r="AA68" s="13"/>
      <c r="AB68" s="13"/>
      <c r="AC68" s="13"/>
      <c r="AD68" s="13"/>
      <c r="AE68" s="20">
        <f t="shared" si="14"/>
        <v>0</v>
      </c>
      <c r="AF68" s="20">
        <f t="shared" si="14"/>
        <v>0</v>
      </c>
      <c r="AG68" s="13"/>
      <c r="AH68" s="13"/>
      <c r="AI68" s="13"/>
      <c r="AJ68" s="13"/>
      <c r="AK68" s="13"/>
      <c r="AL68" s="13"/>
      <c r="AM68" s="13"/>
      <c r="AN68" s="13"/>
      <c r="AO68" s="20">
        <f t="shared" si="15"/>
        <v>0</v>
      </c>
      <c r="AP68" s="20">
        <f t="shared" si="15"/>
        <v>0</v>
      </c>
      <c r="AQ68" s="13"/>
      <c r="AR68" s="13"/>
      <c r="AS68" s="13"/>
      <c r="AT68" s="13"/>
      <c r="AU68" s="13"/>
      <c r="AV68" s="13"/>
      <c r="AW68" s="13"/>
      <c r="AX68" s="13"/>
      <c r="AY68" s="20">
        <f t="shared" si="16"/>
        <v>0</v>
      </c>
      <c r="AZ68" s="20">
        <f t="shared" si="16"/>
        <v>0</v>
      </c>
      <c r="BA68" s="13"/>
      <c r="BB68" s="13"/>
      <c r="BC68" s="13"/>
      <c r="BD68" s="13"/>
      <c r="BE68" s="13"/>
      <c r="BF68" s="13"/>
      <c r="BG68" s="13"/>
      <c r="BH68" s="13"/>
      <c r="BI68" s="21">
        <f t="shared" si="17"/>
        <v>0</v>
      </c>
      <c r="BJ68" s="17">
        <f t="shared" si="17"/>
        <v>0</v>
      </c>
      <c r="BK68" s="16">
        <f aca="true" t="shared" si="18" ref="BK68:BT69">AQ68+W68+C68</f>
        <v>0</v>
      </c>
      <c r="BL68" s="16">
        <f t="shared" si="18"/>
        <v>0</v>
      </c>
      <c r="BM68" s="16">
        <f t="shared" si="18"/>
        <v>0</v>
      </c>
      <c r="BN68" s="16">
        <f t="shared" si="18"/>
        <v>0</v>
      </c>
      <c r="BO68" s="16">
        <f t="shared" si="18"/>
        <v>0</v>
      </c>
      <c r="BP68" s="16">
        <f t="shared" si="18"/>
        <v>0</v>
      </c>
      <c r="BQ68" s="16">
        <f t="shared" si="18"/>
        <v>0</v>
      </c>
      <c r="BR68" s="16">
        <f t="shared" si="18"/>
        <v>0</v>
      </c>
      <c r="BS68" s="24">
        <f t="shared" si="18"/>
        <v>0</v>
      </c>
      <c r="BT68" s="24">
        <f t="shared" si="18"/>
        <v>0</v>
      </c>
    </row>
    <row r="69" spans="1:72" ht="15" customHeight="1">
      <c r="A69" s="1"/>
      <c r="B69" s="12"/>
      <c r="C69" s="2"/>
      <c r="D69" s="2"/>
      <c r="E69" s="2"/>
      <c r="F69" s="2"/>
      <c r="G69" s="2"/>
      <c r="H69" s="2"/>
      <c r="I69" s="2"/>
      <c r="J69" s="2"/>
      <c r="K69" s="19">
        <f t="shared" si="12"/>
        <v>0</v>
      </c>
      <c r="L69" s="19">
        <f t="shared" si="12"/>
        <v>0</v>
      </c>
      <c r="M69" s="2"/>
      <c r="N69" s="2"/>
      <c r="O69" s="2"/>
      <c r="P69" s="2"/>
      <c r="Q69" s="2"/>
      <c r="R69" s="2"/>
      <c r="S69" s="2"/>
      <c r="T69" s="2"/>
      <c r="U69" s="20">
        <f t="shared" si="13"/>
        <v>0</v>
      </c>
      <c r="V69" s="20">
        <f t="shared" si="13"/>
        <v>0</v>
      </c>
      <c r="W69" s="13"/>
      <c r="X69" s="13"/>
      <c r="Y69" s="13"/>
      <c r="Z69" s="13"/>
      <c r="AA69" s="13"/>
      <c r="AB69" s="13"/>
      <c r="AC69" s="13"/>
      <c r="AD69" s="13"/>
      <c r="AE69" s="20">
        <f t="shared" si="14"/>
        <v>0</v>
      </c>
      <c r="AF69" s="20">
        <f t="shared" si="14"/>
        <v>0</v>
      </c>
      <c r="AG69" s="13"/>
      <c r="AH69" s="13"/>
      <c r="AI69" s="13"/>
      <c r="AJ69" s="13"/>
      <c r="AK69" s="13"/>
      <c r="AL69" s="13"/>
      <c r="AM69" s="13"/>
      <c r="AN69" s="13"/>
      <c r="AO69" s="20">
        <f t="shared" si="15"/>
        <v>0</v>
      </c>
      <c r="AP69" s="20">
        <f t="shared" si="15"/>
        <v>0</v>
      </c>
      <c r="AQ69" s="13"/>
      <c r="AR69" s="13"/>
      <c r="AS69" s="13"/>
      <c r="AT69" s="13"/>
      <c r="AU69" s="13"/>
      <c r="AV69" s="13"/>
      <c r="AW69" s="13"/>
      <c r="AX69" s="13"/>
      <c r="AY69" s="20">
        <f t="shared" si="16"/>
        <v>0</v>
      </c>
      <c r="AZ69" s="20">
        <f t="shared" si="16"/>
        <v>0</v>
      </c>
      <c r="BA69" s="13"/>
      <c r="BB69" s="13"/>
      <c r="BC69" s="13"/>
      <c r="BD69" s="13"/>
      <c r="BE69" s="13"/>
      <c r="BF69" s="13"/>
      <c r="BG69" s="13"/>
      <c r="BH69" s="13"/>
      <c r="BI69" s="21">
        <f t="shared" si="17"/>
        <v>0</v>
      </c>
      <c r="BJ69" s="17">
        <f t="shared" si="17"/>
        <v>0</v>
      </c>
      <c r="BK69" s="16">
        <f t="shared" si="18"/>
        <v>0</v>
      </c>
      <c r="BL69" s="16">
        <f t="shared" si="18"/>
        <v>0</v>
      </c>
      <c r="BM69" s="16">
        <f t="shared" si="18"/>
        <v>0</v>
      </c>
      <c r="BN69" s="16">
        <f t="shared" si="18"/>
        <v>0</v>
      </c>
      <c r="BO69" s="16">
        <f t="shared" si="18"/>
        <v>0</v>
      </c>
      <c r="BP69" s="16">
        <f t="shared" si="18"/>
        <v>0</v>
      </c>
      <c r="BQ69" s="16">
        <f t="shared" si="18"/>
        <v>0</v>
      </c>
      <c r="BR69" s="16">
        <f t="shared" si="18"/>
        <v>0</v>
      </c>
      <c r="BS69" s="24">
        <f t="shared" si="18"/>
        <v>0</v>
      </c>
      <c r="BT69" s="24">
        <f t="shared" si="18"/>
        <v>0</v>
      </c>
    </row>
    <row r="70" spans="1:72" s="6" customFormat="1" ht="21.75" customHeight="1">
      <c r="A70" s="9"/>
      <c r="B70" s="25" t="s">
        <v>19</v>
      </c>
      <c r="C70" s="23">
        <f>SUM(C9:C69)</f>
        <v>40.3</v>
      </c>
      <c r="D70" s="23">
        <f aca="true" t="shared" si="19" ref="D70:BO70">SUM(D9:D69)</f>
        <v>16</v>
      </c>
      <c r="E70" s="23">
        <f t="shared" si="19"/>
        <v>123.4</v>
      </c>
      <c r="F70" s="23">
        <f t="shared" si="19"/>
        <v>32</v>
      </c>
      <c r="G70" s="23">
        <f t="shared" si="19"/>
        <v>87.5</v>
      </c>
      <c r="H70" s="23">
        <f t="shared" si="19"/>
        <v>29</v>
      </c>
      <c r="I70" s="23">
        <f t="shared" si="19"/>
        <v>762.5</v>
      </c>
      <c r="J70" s="23">
        <f t="shared" si="19"/>
        <v>259</v>
      </c>
      <c r="K70" s="23">
        <f t="shared" si="19"/>
        <v>1013.7</v>
      </c>
      <c r="L70" s="23">
        <f t="shared" si="19"/>
        <v>336</v>
      </c>
      <c r="M70" s="23">
        <f t="shared" si="19"/>
        <v>1</v>
      </c>
      <c r="N70" s="23">
        <f t="shared" si="19"/>
        <v>1</v>
      </c>
      <c r="O70" s="23">
        <f t="shared" si="19"/>
        <v>8</v>
      </c>
      <c r="P70" s="23">
        <f t="shared" si="19"/>
        <v>5</v>
      </c>
      <c r="Q70" s="23">
        <f t="shared" si="19"/>
        <v>9</v>
      </c>
      <c r="R70" s="23">
        <f t="shared" si="19"/>
        <v>7</v>
      </c>
      <c r="S70" s="23">
        <f t="shared" si="19"/>
        <v>419</v>
      </c>
      <c r="T70" s="23">
        <f t="shared" si="19"/>
        <v>145</v>
      </c>
      <c r="U70" s="23">
        <f t="shared" si="19"/>
        <v>437</v>
      </c>
      <c r="V70" s="23">
        <f t="shared" si="19"/>
        <v>158</v>
      </c>
      <c r="W70" s="23">
        <f t="shared" si="19"/>
        <v>231.16</v>
      </c>
      <c r="X70" s="23">
        <f t="shared" si="19"/>
        <v>87.86</v>
      </c>
      <c r="Y70" s="23">
        <f t="shared" si="19"/>
        <v>529.71</v>
      </c>
      <c r="Z70" s="23">
        <f t="shared" si="19"/>
        <v>332</v>
      </c>
      <c r="AA70" s="23">
        <f t="shared" si="19"/>
        <v>336.09</v>
      </c>
      <c r="AB70" s="23">
        <f t="shared" si="19"/>
        <v>172.99</v>
      </c>
      <c r="AC70" s="23">
        <f t="shared" si="19"/>
        <v>421.48</v>
      </c>
      <c r="AD70" s="23">
        <f t="shared" si="19"/>
        <v>199.15</v>
      </c>
      <c r="AE70" s="23">
        <f t="shared" si="19"/>
        <v>1518.44</v>
      </c>
      <c r="AF70" s="23">
        <f t="shared" si="19"/>
        <v>792.0000000000001</v>
      </c>
      <c r="AG70" s="23">
        <f t="shared" si="19"/>
        <v>75</v>
      </c>
      <c r="AH70" s="23">
        <f t="shared" si="19"/>
        <v>33.5</v>
      </c>
      <c r="AI70" s="23">
        <f t="shared" si="19"/>
        <v>107.25</v>
      </c>
      <c r="AJ70" s="23">
        <f t="shared" si="19"/>
        <v>70.9</v>
      </c>
      <c r="AK70" s="23">
        <f t="shared" si="19"/>
        <v>62.6</v>
      </c>
      <c r="AL70" s="23">
        <f t="shared" si="19"/>
        <v>37.769999999999996</v>
      </c>
      <c r="AM70" s="23">
        <f t="shared" si="19"/>
        <v>94.42</v>
      </c>
      <c r="AN70" s="23">
        <f t="shared" si="19"/>
        <v>53.42</v>
      </c>
      <c r="AO70" s="23">
        <f t="shared" si="19"/>
        <v>339.27</v>
      </c>
      <c r="AP70" s="23">
        <f t="shared" si="19"/>
        <v>195.59</v>
      </c>
      <c r="AQ70" s="23">
        <f t="shared" si="19"/>
        <v>7</v>
      </c>
      <c r="AR70" s="23">
        <f t="shared" si="19"/>
        <v>1</v>
      </c>
      <c r="AS70" s="23">
        <f t="shared" si="19"/>
        <v>19</v>
      </c>
      <c r="AT70" s="23">
        <f t="shared" si="19"/>
        <v>4</v>
      </c>
      <c r="AU70" s="23">
        <f t="shared" si="19"/>
        <v>32.370000000000005</v>
      </c>
      <c r="AV70" s="23">
        <f t="shared" si="19"/>
        <v>9.940000000000001</v>
      </c>
      <c r="AW70" s="23">
        <f t="shared" si="19"/>
        <v>31</v>
      </c>
      <c r="AX70" s="23">
        <f t="shared" si="19"/>
        <v>10</v>
      </c>
      <c r="AY70" s="23">
        <f t="shared" si="19"/>
        <v>89.37</v>
      </c>
      <c r="AZ70" s="23">
        <f t="shared" si="19"/>
        <v>24.94</v>
      </c>
      <c r="BA70" s="23">
        <f t="shared" si="19"/>
        <v>4</v>
      </c>
      <c r="BB70" s="23">
        <f t="shared" si="19"/>
        <v>4</v>
      </c>
      <c r="BC70" s="23">
        <f t="shared" si="19"/>
        <v>0</v>
      </c>
      <c r="BD70" s="23">
        <f t="shared" si="19"/>
        <v>0</v>
      </c>
      <c r="BE70" s="23">
        <f t="shared" si="19"/>
        <v>5</v>
      </c>
      <c r="BF70" s="23">
        <f t="shared" si="19"/>
        <v>2</v>
      </c>
      <c r="BG70" s="23">
        <f t="shared" si="19"/>
        <v>5.2</v>
      </c>
      <c r="BH70" s="23">
        <f t="shared" si="19"/>
        <v>1.8</v>
      </c>
      <c r="BI70" s="23">
        <f t="shared" si="19"/>
        <v>14.2</v>
      </c>
      <c r="BJ70" s="23">
        <f t="shared" si="19"/>
        <v>7.8</v>
      </c>
      <c r="BK70" s="23">
        <f t="shared" si="19"/>
        <v>278.46000000000004</v>
      </c>
      <c r="BL70" s="23">
        <f t="shared" si="19"/>
        <v>104.86</v>
      </c>
      <c r="BM70" s="23">
        <f t="shared" si="19"/>
        <v>672.11</v>
      </c>
      <c r="BN70" s="23">
        <f t="shared" si="19"/>
        <v>377</v>
      </c>
      <c r="BO70" s="23">
        <f t="shared" si="19"/>
        <v>474.96</v>
      </c>
      <c r="BP70" s="23">
        <f>SUM(BP9:BP69)</f>
        <v>211.93</v>
      </c>
      <c r="BQ70" s="23">
        <f>SUM(BQ9:BQ69)</f>
        <v>1214.98</v>
      </c>
      <c r="BR70" s="23">
        <f>SUM(BR9:BR69)</f>
        <v>450.65000000000003</v>
      </c>
      <c r="BS70" s="23">
        <f>SUM(BS9:BS69)</f>
        <v>2621.5099999999998</v>
      </c>
      <c r="BT70" s="23">
        <f>SUM(BT9:BT69)</f>
        <v>1152.94</v>
      </c>
    </row>
    <row r="71" ht="14.25">
      <c r="BS71" s="15"/>
    </row>
  </sheetData>
  <sheetProtection/>
  <protectedRanges>
    <protectedRange sqref="S39:S51 S11:S37" name="Range4_6_2_2_1_1_1_1_1_1_1"/>
    <protectedRange sqref="O14 M11:M51" name="Range4_5_1_2_2_1_1_1_1_1_1_1"/>
    <protectedRange sqref="S52:S53" name="Range4_6_2_1_1_1_1_1"/>
    <protectedRange sqref="S54:S69" name="Range4_6_1_1_1_1_1_1_1"/>
    <protectedRange sqref="M52:M53" name="Range4_5_1_2_1_1_1_1"/>
    <protectedRange sqref="M54:M69" name="Range4_5_1_1_1_1_1_1_1"/>
  </protectedRanges>
  <mergeCells count="11">
    <mergeCell ref="BK4:BT6"/>
    <mergeCell ref="C4:L6"/>
    <mergeCell ref="M4:V6"/>
    <mergeCell ref="W4:AF6"/>
    <mergeCell ref="AG4:AP6"/>
    <mergeCell ref="B4:B7"/>
    <mergeCell ref="A4:A7"/>
    <mergeCell ref="A2:L2"/>
    <mergeCell ref="B1:L1"/>
    <mergeCell ref="AQ4:AZ6"/>
    <mergeCell ref="BA4:BJ6"/>
  </mergeCells>
  <printOptions/>
  <pageMargins left="0.29" right="0.2" top="0.33" bottom="0.19" header="0.31496062992125984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2016-07-10T08:56:59Z</cp:lastPrinted>
  <dcterms:created xsi:type="dcterms:W3CDTF">2006-09-16T00:00:00Z</dcterms:created>
  <dcterms:modified xsi:type="dcterms:W3CDTF">2019-04-09T07:22:14Z</dcterms:modified>
  <cp:category/>
  <cp:version/>
  <cp:contentType/>
  <cp:contentStatus/>
</cp:coreProperties>
</file>