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</sheets>
  <definedNames>
    <definedName name="_xlnm.Print_Titles" localSheetId="1">'Caxs g.d.'!$B:$B,'Caxs g.d.'!$4:$9</definedName>
    <definedName name="_xlnm.Print_Titles" localSheetId="0">'Caxser tntesagitakan'!$A:$A,'Caxser tntesagitakan'!$4:$10</definedName>
  </definedNames>
  <calcPr fullCalcOnLoad="1"/>
</workbook>
</file>

<file path=xl/sharedStrings.xml><?xml version="1.0" encoding="utf-8"?>
<sst xmlns="http://schemas.openxmlformats.org/spreadsheetml/2006/main" count="380" uniqueCount="154">
  <si>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</si>
  <si>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</si>
  <si>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</si>
  <si>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</si>
  <si>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</si>
  <si>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</si>
  <si>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</si>
  <si>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</si>
  <si>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</si>
  <si>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</si>
  <si>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</si>
  <si>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</si>
  <si>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</si>
  <si>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</si>
  <si>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</si>
  <si>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</si>
  <si>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</si>
  <si>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</si>
  <si>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</si>
  <si>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</si>
  <si>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</si>
  <si>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</si>
  <si>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</si>
  <si>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</si>
  <si>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</si>
  <si>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</si>
  <si>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</si>
  <si>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</si>
  <si>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</si>
  <si>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</si>
  <si>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</si>
  <si>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</si>
  <si>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</si>
  <si>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</si>
  <si>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</si>
  <si>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</si>
  <si>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</si>
  <si>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</si>
  <si>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</si>
  <si>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</si>
  <si>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</si>
  <si>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</si>
  <si>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</si>
  <si>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</si>
  <si>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</si>
  <si>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</si>
  <si>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</si>
  <si>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</si>
  <si>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</si>
  <si>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</si>
  <si>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</si>
  <si>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</si>
  <si>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</si>
  <si>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</si>
  <si>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</si>
  <si>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</si>
  <si>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</si>
  <si>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</si>
  <si>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</si>
  <si>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</si>
  <si>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</si>
  <si>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</si>
  <si>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</si>
  <si>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</si>
  <si>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</si>
  <si>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</si>
  <si>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</si>
  <si>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</si>
  <si>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</si>
  <si>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</si>
  <si>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</si>
  <si>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</si>
  <si>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</si>
  <si>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</si>
  <si>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</si>
  <si>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</si>
  <si>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</si>
  <si>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</si>
  <si>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</si>
  <si>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</si>
  <si>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</si>
  <si>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</si>
  <si>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</si>
  <si>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</si>
  <si>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</si>
  <si>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</si>
  <si>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</si>
  <si>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</si>
  <si>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</si>
  <si>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</si>
  <si>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</si>
  <si>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</si>
  <si>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</si>
  <si>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DATA</t>
  </si>
  <si>
    <t xml:space="preserve">  ÀÜ¸²ØºÜÀ</t>
  </si>
  <si>
    <t>Ք. Վարդենիս</t>
  </si>
  <si>
    <t>Գեղամասար</t>
  </si>
  <si>
    <t>Կարճաղբյուր</t>
  </si>
  <si>
    <t>Լճավան</t>
  </si>
  <si>
    <t>Ախպրաձոր</t>
  </si>
  <si>
    <t>Նորակերտ</t>
  </si>
  <si>
    <t>Վանևան</t>
  </si>
  <si>
    <t>Խաչաղբյուր</t>
  </si>
  <si>
    <t>Լուսակունք</t>
  </si>
  <si>
    <t>Մաքենիս</t>
  </si>
  <si>
    <t>Գեղաքար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</si>
  <si>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</si>
  <si>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</si>
  <si>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</si>
  <si>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</si>
  <si>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</si>
  <si>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</si>
  <si>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</si>
  <si>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</si>
  <si>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</si>
  <si>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</si>
  <si>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</si>
  <si>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</si>
  <si>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</si>
  <si>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</si>
  <si>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</si>
  <si>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</si>
  <si>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</si>
  <si>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Շողակաթ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</si>
  <si>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</si>
  <si>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</si>
  <si>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</si>
  <si>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</si>
  <si>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</si>
  <si>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</si>
  <si>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</si>
  <si>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</si>
  <si>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</si>
  <si>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</si>
  <si>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</si>
  <si>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</si>
  <si>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</si>
  <si>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</si>
  <si>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</si>
  <si>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</si>
  <si>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</si>
  <si>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</si>
  <si>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</si>
  <si>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</si>
  <si>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</si>
  <si>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</si>
  <si>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</si>
  <si>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</si>
  <si>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</si>
  <si>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</si>
  <si>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</si>
  <si>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</si>
  <si>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ՀՀ Գեղարքունիքի մարզի համայնքների  բյուջեների ծախսերը 
( ծախսերը ըստ տնտեսագիտական դասակարգման) 2018 թվական մարտի 31-ի դրությամբ</t>
  </si>
  <si>
    <t>հազար դրամ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</si>
</sst>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 &quot;_);\(#,##0&quot; &quot;\)"/>
    <numFmt numFmtId="179" formatCode="#,##0&quot; &quot;_);[Red]\(#,##0&quot; &quot;\)"/>
    <numFmt numFmtId="180" formatCode="#,##0.00&quot; &quot;_);\(#,##0.00&quot; &quot;\)"/>
    <numFmt numFmtId="181" formatCode="#,##0.00&quot; &quot;_);[Red]\(#,##0.00&quot; &quot;\)"/>
    <numFmt numFmtId="182" formatCode="_ * #,##0_)&quot; &quot;_ ;_ * \(#,##0\)&quot; &quot;_ ;_ * &quot;-&quot;_)&quot; &quot;_ ;_ @_ "/>
    <numFmt numFmtId="183" formatCode="_ * #,##0_)_ _ ;_ * \(#,##0\)_ _ ;_ * &quot;-&quot;_)_ _ ;_ @_ "/>
    <numFmt numFmtId="184" formatCode="_ * #,##0.00_)&quot; &quot;_ ;_ * \(#,##0.00\)&quot; &quot;_ ;_ * &quot;-&quot;??_)&quot; &quot;_ ;_ @_ "/>
    <numFmt numFmtId="185" formatCode="_ * #,##0.00_)_ _ ;_ * \(#,##0.00\)_ _ ;_ * &quot;-&quot;??_)_ 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0.0"/>
    <numFmt numFmtId="195" formatCode="0.000"/>
    <numFmt numFmtId="196" formatCode="0.0000000"/>
    <numFmt numFmtId="197" formatCode="0.000000"/>
    <numFmt numFmtId="198" formatCode="0.00000"/>
    <numFmt numFmtId="199" formatCode="0.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&quot;$&quot;#,##0.00"/>
    <numFmt numFmtId="205" formatCode="#,##0.0"/>
    <numFmt numFmtId="206" formatCode="#,##0.000"/>
    <numFmt numFmtId="207" formatCode="#,##0.0000"/>
    <numFmt numFmtId="208" formatCode="0E+00"/>
  </numFmts>
  <fonts count="65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GHEA Grapalat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5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5" fontId="3" fillId="0" borderId="10" xfId="0" applyNumberFormat="1" applyFont="1" applyBorder="1" applyAlignment="1">
      <alignment horizontal="right" vertical="center" wrapText="1"/>
    </xf>
    <xf numFmtId="194" fontId="3" fillId="0" borderId="10" xfId="0" applyNumberFormat="1" applyFont="1" applyBorder="1" applyAlignment="1">
      <alignment horizontal="right" vertical="center" wrapText="1"/>
    </xf>
    <xf numFmtId="19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5" fontId="4" fillId="0" borderId="10" xfId="33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5" fontId="8" fillId="0" borderId="10" xfId="0" applyNumberFormat="1" applyFont="1" applyBorder="1" applyAlignment="1">
      <alignment/>
    </xf>
    <xf numFmtId="194" fontId="3" fillId="0" borderId="10" xfId="0" applyNumberFormat="1" applyFont="1" applyBorder="1" applyAlignment="1">
      <alignment vertical="center" wrapText="1"/>
    </xf>
    <xf numFmtId="194" fontId="3" fillId="38" borderId="10" xfId="0" applyNumberFormat="1" applyFont="1" applyFill="1" applyBorder="1" applyAlignment="1">
      <alignment horizontal="right" vertical="center" wrapText="1"/>
    </xf>
    <xf numFmtId="194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205" fontId="20" fillId="0" borderId="0" xfId="0" applyNumberFormat="1" applyFont="1" applyAlignment="1" applyProtection="1">
      <alignment/>
      <protection locked="0"/>
    </xf>
    <xf numFmtId="14" fontId="26" fillId="0" borderId="0" xfId="0" applyNumberFormat="1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205" fontId="20" fillId="0" borderId="10" xfId="0" applyNumberFormat="1" applyFont="1" applyBorder="1" applyAlignment="1" applyProtection="1">
      <alignment vertical="center" wrapText="1"/>
      <protection/>
    </xf>
    <xf numFmtId="205" fontId="4" fillId="0" borderId="10" xfId="0" applyNumberFormat="1" applyFont="1" applyBorder="1" applyAlignment="1" applyProtection="1">
      <alignment/>
      <protection locked="0"/>
    </xf>
    <xf numFmtId="3" fontId="20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17" xfId="0" applyNumberFormat="1" applyFont="1" applyFill="1" applyBorder="1" applyAlignment="1" applyProtection="1">
      <alignment horizontal="center" vertical="center" wrapText="1"/>
      <protection/>
    </xf>
    <xf numFmtId="0" fontId="21" fillId="37" borderId="18" xfId="0" applyNumberFormat="1" applyFont="1" applyFill="1" applyBorder="1" applyAlignment="1" applyProtection="1">
      <alignment horizontal="center" vertical="center" wrapText="1"/>
      <protection/>
    </xf>
    <xf numFmtId="0" fontId="21" fillId="37" borderId="19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0" xfId="0" applyNumberFormat="1" applyFont="1" applyFill="1" applyBorder="1" applyAlignment="1" applyProtection="1">
      <alignment horizontal="center" vertical="center" wrapText="1"/>
      <protection/>
    </xf>
    <xf numFmtId="0" fontId="21" fillId="42" borderId="10" xfId="0" applyNumberFormat="1" applyFont="1" applyFill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4" xfId="0" applyNumberFormat="1" applyFont="1" applyFill="1" applyBorder="1" applyAlignment="1" applyProtection="1">
      <alignment horizontal="center" vertical="center" wrapText="1"/>
      <protection/>
    </xf>
    <xf numFmtId="4" fontId="25" fillId="35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4" fontId="20" fillId="35" borderId="13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4" fontId="20" fillId="35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4" fontId="25" fillId="37" borderId="14" xfId="0" applyNumberFormat="1" applyFont="1" applyFill="1" applyBorder="1" applyAlignment="1" applyProtection="1">
      <alignment horizontal="center" vertical="center" wrapText="1"/>
      <protection/>
    </xf>
    <xf numFmtId="4" fontId="20" fillId="43" borderId="13" xfId="0" applyNumberFormat="1" applyFont="1" applyFill="1" applyBorder="1" applyAlignment="1" applyProtection="1">
      <alignment horizontal="center" vertical="center" wrapText="1"/>
      <protection/>
    </xf>
    <xf numFmtId="4" fontId="20" fillId="43" borderId="14" xfId="0" applyNumberFormat="1" applyFont="1" applyFill="1" applyBorder="1" applyAlignment="1" applyProtection="1">
      <alignment horizontal="center" vertical="center" wrapText="1"/>
      <protection/>
    </xf>
    <xf numFmtId="4" fontId="20" fillId="0" borderId="13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21" xfId="0" applyNumberFormat="1" applyFont="1" applyBorder="1" applyAlignment="1" applyProtection="1">
      <alignment horizontal="center" vertical="center" wrapText="1"/>
      <protection/>
    </xf>
    <xf numFmtId="4" fontId="20" fillId="0" borderId="22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41" borderId="16" xfId="0" applyFont="1" applyFill="1" applyBorder="1" applyAlignment="1" applyProtection="1">
      <alignment horizontal="center" vertical="center" wrapText="1"/>
      <protection/>
    </xf>
    <xf numFmtId="0" fontId="3" fillId="41" borderId="17" xfId="0" applyFont="1" applyFill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3" fillId="41" borderId="21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2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21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5" xfId="0" applyFont="1" applyFill="1" applyBorder="1" applyAlignment="1" applyProtection="1">
      <alignment horizontal="left" vertical="center" wrapText="1"/>
      <protection/>
    </xf>
    <xf numFmtId="0" fontId="3" fillId="42" borderId="16" xfId="0" applyFont="1" applyFill="1" applyBorder="1" applyAlignment="1" applyProtection="1">
      <alignment horizontal="left" vertical="center" wrapText="1"/>
      <protection/>
    </xf>
    <xf numFmtId="0" fontId="3" fillId="42" borderId="17" xfId="0" applyFont="1" applyFill="1" applyBorder="1" applyAlignment="1" applyProtection="1">
      <alignment horizontal="left" vertical="center" wrapText="1"/>
      <protection/>
    </xf>
    <xf numFmtId="0" fontId="3" fillId="42" borderId="18" xfId="0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1" borderId="16" xfId="0" applyNumberFormat="1" applyFont="1" applyFill="1" applyBorder="1" applyAlignment="1" applyProtection="1">
      <alignment horizontal="center" vertical="center" wrapText="1"/>
      <protection/>
    </xf>
    <xf numFmtId="0" fontId="7" fillId="41" borderId="17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NumberFormat="1" applyFont="1" applyFill="1" applyBorder="1" applyAlignment="1" applyProtection="1">
      <alignment horizontal="center" vertical="center" wrapText="1"/>
      <protection/>
    </xf>
    <xf numFmtId="0" fontId="7" fillId="41" borderId="19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0" xfId="0" applyNumberFormat="1" applyFont="1" applyFill="1" applyBorder="1" applyAlignment="1" applyProtection="1">
      <alignment horizontal="center" vertical="center" wrapText="1"/>
      <protection/>
    </xf>
    <xf numFmtId="0" fontId="7" fillId="41" borderId="21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194" fontId="21" fillId="0" borderId="10" xfId="0" applyNumberFormat="1" applyFont="1" applyFill="1" applyBorder="1" applyAlignment="1">
      <alignment horizontal="left" vertical="center"/>
    </xf>
    <xf numFmtId="194" fontId="64" fillId="0" borderId="10" xfId="0" applyNumberFormat="1" applyFont="1" applyFill="1" applyBorder="1" applyAlignment="1">
      <alignment horizontal="left" vertical="center"/>
    </xf>
    <xf numFmtId="0" fontId="26" fillId="0" borderId="12" xfId="0" applyFont="1" applyBorder="1" applyAlignment="1" applyProtection="1">
      <alignment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P7" sqref="BP7"/>
    </sheetView>
  </sheetViews>
  <sheetFormatPr defaultColWidth="8.796875" defaultRowHeight="15"/>
  <cols>
    <col min="1" max="1" width="3.59765625" style="40" customWidth="1"/>
    <col min="2" max="2" width="17.8984375" style="40" customWidth="1"/>
    <col min="3" max="3" width="13.69921875" style="40" customWidth="1"/>
    <col min="4" max="4" width="12.09765625" style="40" customWidth="1"/>
    <col min="5" max="5" width="13.3984375" style="40" customWidth="1"/>
    <col min="6" max="8" width="12.09765625" style="40" customWidth="1"/>
    <col min="9" max="9" width="12.8984375" style="40" customWidth="1"/>
    <col min="10" max="10" width="10.8984375" style="40" customWidth="1"/>
    <col min="11" max="11" width="8.8984375" style="40" customWidth="1"/>
    <col min="12" max="12" width="10" style="40" customWidth="1"/>
    <col min="13" max="13" width="12.09765625" style="40" customWidth="1"/>
    <col min="14" max="14" width="16.3984375" style="40" customWidth="1"/>
    <col min="15" max="15" width="12.8984375" style="40" customWidth="1"/>
    <col min="16" max="20" width="11.59765625" style="40" customWidth="1"/>
    <col min="21" max="21" width="12.3984375" style="40" customWidth="1"/>
    <col min="22" max="22" width="13" style="40" customWidth="1"/>
    <col min="23" max="25" width="11.59765625" style="40" customWidth="1"/>
    <col min="26" max="26" width="13.09765625" style="40" customWidth="1"/>
    <col min="27" max="27" width="12.59765625" style="40" customWidth="1"/>
    <col min="28" max="30" width="11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40" width="14" style="40" customWidth="1"/>
    <col min="41" max="41" width="9.09765625" style="40" customWidth="1"/>
    <col min="42" max="44" width="9.69921875" style="40" customWidth="1"/>
    <col min="45" max="45" width="10" style="40" customWidth="1"/>
    <col min="46" max="53" width="9.69921875" style="40" customWidth="1"/>
    <col min="54" max="54" width="8.69921875" style="40" customWidth="1"/>
    <col min="55" max="55" width="10.69921875" style="40" customWidth="1"/>
    <col min="56" max="56" width="11.5" style="40" customWidth="1"/>
    <col min="57" max="57" width="9.3984375" style="40" customWidth="1"/>
    <col min="58" max="58" width="8.09765625" style="40" customWidth="1"/>
    <col min="59" max="59" width="11.3984375" style="40" customWidth="1"/>
    <col min="60" max="60" width="10.59765625" style="40" customWidth="1"/>
    <col min="61" max="61" width="12.09765625" style="40" customWidth="1"/>
    <col min="62" max="62" width="11.69921875" style="40" customWidth="1"/>
    <col min="63" max="63" width="12.8984375" style="40" customWidth="1"/>
    <col min="64" max="64" width="11.09765625" style="40" customWidth="1"/>
    <col min="65" max="65" width="11.59765625" style="40" customWidth="1"/>
    <col min="66" max="66" width="15" style="40" customWidth="1"/>
    <col min="67" max="16384" width="9" style="40" customWidth="1"/>
  </cols>
  <sheetData>
    <row r="1" spans="3:12" ht="17.25">
      <c r="C1" s="97" t="s">
        <v>152</v>
      </c>
      <c r="D1" s="97"/>
      <c r="E1" s="97"/>
      <c r="F1" s="97"/>
      <c r="G1" s="97"/>
      <c r="H1" s="97"/>
      <c r="I1" s="97"/>
      <c r="J1" s="97"/>
      <c r="K1" s="97"/>
      <c r="L1" s="97"/>
    </row>
    <row r="2" spans="1:66" ht="23.25" customHeight="1">
      <c r="A2" s="36"/>
      <c r="B2" s="36"/>
      <c r="C2" s="97"/>
      <c r="D2" s="97"/>
      <c r="E2" s="97"/>
      <c r="F2" s="97"/>
      <c r="G2" s="97"/>
      <c r="H2" s="97"/>
      <c r="I2" s="97"/>
      <c r="J2" s="97"/>
      <c r="K2" s="97"/>
      <c r="L2" s="97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ht="13.5" customHeight="1">
      <c r="A3" s="171"/>
      <c r="B3" s="171"/>
      <c r="C3" s="171"/>
      <c r="D3" s="171"/>
      <c r="E3" s="171"/>
      <c r="F3" s="171"/>
      <c r="G3" s="171"/>
      <c r="H3" s="171"/>
      <c r="J3" s="41"/>
      <c r="K3" s="41"/>
      <c r="L3" s="41"/>
      <c r="M3" s="36"/>
      <c r="N3" s="41"/>
      <c r="O3" s="50" t="s">
        <v>93</v>
      </c>
      <c r="P3" s="49">
        <v>43190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172" t="s">
        <v>153</v>
      </c>
    </row>
    <row r="4" spans="1:66" s="46" customFormat="1" ht="15" customHeight="1">
      <c r="A4" s="102" t="s">
        <v>60</v>
      </c>
      <c r="B4" s="83" t="s">
        <v>59</v>
      </c>
      <c r="C4" s="68" t="s">
        <v>67</v>
      </c>
      <c r="D4" s="69"/>
      <c r="E4" s="69"/>
      <c r="F4" s="69"/>
      <c r="G4" s="69"/>
      <c r="H4" s="70"/>
      <c r="I4" s="76" t="s">
        <v>66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</row>
    <row r="5" spans="1:66" s="46" customFormat="1" ht="25.5" customHeight="1">
      <c r="A5" s="102"/>
      <c r="B5" s="83"/>
      <c r="C5" s="71"/>
      <c r="D5" s="72"/>
      <c r="E5" s="72"/>
      <c r="F5" s="72"/>
      <c r="G5" s="72"/>
      <c r="H5" s="73"/>
      <c r="I5" s="84" t="s">
        <v>70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6"/>
      <c r="BC5" s="89" t="s">
        <v>71</v>
      </c>
      <c r="BD5" s="90"/>
      <c r="BE5" s="90"/>
      <c r="BF5" s="90"/>
      <c r="BG5" s="90"/>
      <c r="BH5" s="90"/>
      <c r="BI5" s="57" t="s">
        <v>72</v>
      </c>
      <c r="BJ5" s="57"/>
      <c r="BK5" s="57"/>
      <c r="BL5" s="57"/>
      <c r="BM5" s="57"/>
      <c r="BN5" s="57"/>
    </row>
    <row r="6" spans="1:66" s="46" customFormat="1" ht="0.75" customHeight="1" hidden="1">
      <c r="A6" s="102"/>
      <c r="B6" s="83"/>
      <c r="C6" s="71"/>
      <c r="D6" s="72"/>
      <c r="E6" s="72"/>
      <c r="F6" s="72"/>
      <c r="G6" s="72"/>
      <c r="H6" s="73"/>
      <c r="I6" s="91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103"/>
      <c r="BC6" s="91"/>
      <c r="BD6" s="92"/>
      <c r="BE6" s="92"/>
      <c r="BF6" s="92"/>
      <c r="BG6" s="57" t="s">
        <v>83</v>
      </c>
      <c r="BH6" s="57"/>
      <c r="BI6" s="57" t="s">
        <v>87</v>
      </c>
      <c r="BJ6" s="57"/>
      <c r="BK6" s="57" t="s">
        <v>84</v>
      </c>
      <c r="BL6" s="57"/>
      <c r="BM6" s="57"/>
      <c r="BN6" s="57"/>
    </row>
    <row r="7" spans="1:66" s="46" customFormat="1" ht="43.5" customHeight="1">
      <c r="A7" s="102"/>
      <c r="B7" s="83"/>
      <c r="C7" s="71"/>
      <c r="D7" s="72"/>
      <c r="E7" s="72"/>
      <c r="F7" s="72"/>
      <c r="G7" s="72"/>
      <c r="H7" s="73"/>
      <c r="I7" s="57" t="s">
        <v>58</v>
      </c>
      <c r="J7" s="57"/>
      <c r="K7" s="57"/>
      <c r="L7" s="57"/>
      <c r="M7" s="104" t="s">
        <v>73</v>
      </c>
      <c r="N7" s="105"/>
      <c r="O7" s="79" t="s">
        <v>49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1"/>
      <c r="AE7" s="98" t="s">
        <v>68</v>
      </c>
      <c r="AF7" s="99"/>
      <c r="AG7" s="98" t="s">
        <v>89</v>
      </c>
      <c r="AH7" s="99"/>
      <c r="AI7" s="66" t="s">
        <v>55</v>
      </c>
      <c r="AJ7" s="67"/>
      <c r="AK7" s="82" t="s">
        <v>77</v>
      </c>
      <c r="AL7" s="83"/>
      <c r="AM7" s="66" t="s">
        <v>55</v>
      </c>
      <c r="AN7" s="67"/>
      <c r="AO7" s="54" t="s">
        <v>78</v>
      </c>
      <c r="AP7" s="54"/>
      <c r="AQ7" s="58" t="s">
        <v>80</v>
      </c>
      <c r="AR7" s="59"/>
      <c r="AS7" s="59"/>
      <c r="AT7" s="59"/>
      <c r="AU7" s="59"/>
      <c r="AV7" s="60"/>
      <c r="AW7" s="66" t="s">
        <v>79</v>
      </c>
      <c r="AX7" s="87"/>
      <c r="AY7" s="87"/>
      <c r="AZ7" s="87"/>
      <c r="BA7" s="87"/>
      <c r="BB7" s="67"/>
      <c r="BC7" s="93" t="s">
        <v>81</v>
      </c>
      <c r="BD7" s="94"/>
      <c r="BE7" s="93" t="s">
        <v>82</v>
      </c>
      <c r="BF7" s="94"/>
      <c r="BG7" s="57"/>
      <c r="BH7" s="57"/>
      <c r="BI7" s="57"/>
      <c r="BJ7" s="57"/>
      <c r="BK7" s="57"/>
      <c r="BL7" s="57"/>
      <c r="BM7" s="57"/>
      <c r="BN7" s="57"/>
    </row>
    <row r="8" spans="1:66" s="46" customFormat="1" ht="112.5" customHeight="1">
      <c r="A8" s="102"/>
      <c r="B8" s="83"/>
      <c r="C8" s="63" t="s">
        <v>65</v>
      </c>
      <c r="D8" s="63"/>
      <c r="E8" s="74" t="s">
        <v>63</v>
      </c>
      <c r="F8" s="74"/>
      <c r="G8" s="75" t="s">
        <v>64</v>
      </c>
      <c r="H8" s="75"/>
      <c r="I8" s="83" t="s">
        <v>69</v>
      </c>
      <c r="J8" s="83"/>
      <c r="K8" s="83" t="s">
        <v>74</v>
      </c>
      <c r="L8" s="83"/>
      <c r="M8" s="106"/>
      <c r="N8" s="107"/>
      <c r="O8" s="66" t="s">
        <v>50</v>
      </c>
      <c r="P8" s="67"/>
      <c r="Q8" s="61" t="s">
        <v>88</v>
      </c>
      <c r="R8" s="62"/>
      <c r="S8" s="66" t="s">
        <v>51</v>
      </c>
      <c r="T8" s="67"/>
      <c r="U8" s="66" t="s">
        <v>52</v>
      </c>
      <c r="V8" s="67"/>
      <c r="W8" s="66" t="s">
        <v>53</v>
      </c>
      <c r="X8" s="67"/>
      <c r="Y8" s="108" t="s">
        <v>54</v>
      </c>
      <c r="Z8" s="109"/>
      <c r="AA8" s="66" t="s">
        <v>56</v>
      </c>
      <c r="AB8" s="67"/>
      <c r="AC8" s="66" t="s">
        <v>57</v>
      </c>
      <c r="AD8" s="67"/>
      <c r="AE8" s="100"/>
      <c r="AF8" s="101"/>
      <c r="AG8" s="100"/>
      <c r="AH8" s="101"/>
      <c r="AI8" s="61" t="s">
        <v>75</v>
      </c>
      <c r="AJ8" s="62"/>
      <c r="AK8" s="83"/>
      <c r="AL8" s="83"/>
      <c r="AM8" s="61" t="s">
        <v>76</v>
      </c>
      <c r="AN8" s="62"/>
      <c r="AO8" s="54"/>
      <c r="AP8" s="54"/>
      <c r="AQ8" s="63" t="s">
        <v>65</v>
      </c>
      <c r="AR8" s="63"/>
      <c r="AS8" s="63" t="s">
        <v>63</v>
      </c>
      <c r="AT8" s="63"/>
      <c r="AU8" s="63" t="s">
        <v>64</v>
      </c>
      <c r="AV8" s="63"/>
      <c r="AW8" s="63" t="s">
        <v>90</v>
      </c>
      <c r="AX8" s="63"/>
      <c r="AY8" s="64" t="s">
        <v>91</v>
      </c>
      <c r="AZ8" s="65"/>
      <c r="BA8" s="55" t="s">
        <v>92</v>
      </c>
      <c r="BB8" s="56"/>
      <c r="BC8" s="95"/>
      <c r="BD8" s="96"/>
      <c r="BE8" s="95"/>
      <c r="BF8" s="96"/>
      <c r="BG8" s="57"/>
      <c r="BH8" s="57"/>
      <c r="BI8" s="57"/>
      <c r="BJ8" s="57"/>
      <c r="BK8" s="57" t="s">
        <v>85</v>
      </c>
      <c r="BL8" s="57"/>
      <c r="BM8" s="57" t="s">
        <v>86</v>
      </c>
      <c r="BN8" s="57"/>
    </row>
    <row r="9" spans="1:66" s="46" customFormat="1" ht="30" customHeight="1">
      <c r="A9" s="102"/>
      <c r="B9" s="83"/>
      <c r="C9" s="47" t="s">
        <v>61</v>
      </c>
      <c r="D9" s="35" t="s">
        <v>62</v>
      </c>
      <c r="E9" s="47" t="s">
        <v>61</v>
      </c>
      <c r="F9" s="35" t="s">
        <v>62</v>
      </c>
      <c r="G9" s="47" t="s">
        <v>61</v>
      </c>
      <c r="H9" s="35" t="s">
        <v>62</v>
      </c>
      <c r="I9" s="47" t="s">
        <v>61</v>
      </c>
      <c r="J9" s="35" t="s">
        <v>62</v>
      </c>
      <c r="K9" s="47" t="s">
        <v>61</v>
      </c>
      <c r="L9" s="35" t="s">
        <v>62</v>
      </c>
      <c r="M9" s="47" t="s">
        <v>61</v>
      </c>
      <c r="N9" s="35" t="s">
        <v>62</v>
      </c>
      <c r="O9" s="47" t="s">
        <v>61</v>
      </c>
      <c r="P9" s="35" t="s">
        <v>62</v>
      </c>
      <c r="Q9" s="47" t="s">
        <v>61</v>
      </c>
      <c r="R9" s="35" t="s">
        <v>62</v>
      </c>
      <c r="S9" s="47" t="s">
        <v>61</v>
      </c>
      <c r="T9" s="35" t="s">
        <v>62</v>
      </c>
      <c r="U9" s="47" t="s">
        <v>61</v>
      </c>
      <c r="V9" s="35" t="s">
        <v>62</v>
      </c>
      <c r="W9" s="47" t="s">
        <v>61</v>
      </c>
      <c r="X9" s="35" t="s">
        <v>62</v>
      </c>
      <c r="Y9" s="47" t="s">
        <v>61</v>
      </c>
      <c r="Z9" s="35" t="s">
        <v>62</v>
      </c>
      <c r="AA9" s="47" t="s">
        <v>61</v>
      </c>
      <c r="AB9" s="35" t="s">
        <v>62</v>
      </c>
      <c r="AC9" s="47" t="s">
        <v>61</v>
      </c>
      <c r="AD9" s="35" t="s">
        <v>62</v>
      </c>
      <c r="AE9" s="47" t="s">
        <v>61</v>
      </c>
      <c r="AF9" s="35" t="s">
        <v>62</v>
      </c>
      <c r="AG9" s="47" t="s">
        <v>61</v>
      </c>
      <c r="AH9" s="35" t="s">
        <v>62</v>
      </c>
      <c r="AI9" s="47" t="s">
        <v>61</v>
      </c>
      <c r="AJ9" s="35" t="s">
        <v>62</v>
      </c>
      <c r="AK9" s="47" t="s">
        <v>61</v>
      </c>
      <c r="AL9" s="35" t="s">
        <v>62</v>
      </c>
      <c r="AM9" s="47" t="s">
        <v>61</v>
      </c>
      <c r="AN9" s="35" t="s">
        <v>62</v>
      </c>
      <c r="AO9" s="47" t="s">
        <v>61</v>
      </c>
      <c r="AP9" s="35" t="s">
        <v>62</v>
      </c>
      <c r="AQ9" s="47" t="s">
        <v>61</v>
      </c>
      <c r="AR9" s="35" t="s">
        <v>62</v>
      </c>
      <c r="AS9" s="47" t="s">
        <v>61</v>
      </c>
      <c r="AT9" s="35" t="s">
        <v>62</v>
      </c>
      <c r="AU9" s="47" t="s">
        <v>61</v>
      </c>
      <c r="AV9" s="35" t="s">
        <v>62</v>
      </c>
      <c r="AW9" s="47" t="s">
        <v>61</v>
      </c>
      <c r="AX9" s="35" t="s">
        <v>62</v>
      </c>
      <c r="AY9" s="47" t="s">
        <v>61</v>
      </c>
      <c r="AZ9" s="35" t="s">
        <v>62</v>
      </c>
      <c r="BA9" s="47" t="s">
        <v>61</v>
      </c>
      <c r="BB9" s="35" t="s">
        <v>62</v>
      </c>
      <c r="BC9" s="47" t="s">
        <v>61</v>
      </c>
      <c r="BD9" s="35" t="s">
        <v>62</v>
      </c>
      <c r="BE9" s="47" t="s">
        <v>61</v>
      </c>
      <c r="BF9" s="35" t="s">
        <v>62</v>
      </c>
      <c r="BG9" s="47" t="s">
        <v>61</v>
      </c>
      <c r="BH9" s="35" t="s">
        <v>62</v>
      </c>
      <c r="BI9" s="47" t="s">
        <v>61</v>
      </c>
      <c r="BJ9" s="35" t="s">
        <v>62</v>
      </c>
      <c r="BK9" s="47" t="s">
        <v>61</v>
      </c>
      <c r="BL9" s="35" t="s">
        <v>62</v>
      </c>
      <c r="BM9" s="47" t="s">
        <v>61</v>
      </c>
      <c r="BN9" s="35" t="s">
        <v>62</v>
      </c>
    </row>
    <row r="10" spans="1:66" s="46" customFormat="1" ht="10.5" customHeight="1">
      <c r="A10" s="45"/>
      <c r="B10" s="45">
        <v>1</v>
      </c>
      <c r="C10" s="45">
        <v>2</v>
      </c>
      <c r="D10" s="45">
        <v>3</v>
      </c>
      <c r="E10" s="45">
        <v>4</v>
      </c>
      <c r="F10" s="45">
        <v>5</v>
      </c>
      <c r="G10" s="45">
        <v>6</v>
      </c>
      <c r="H10" s="45">
        <v>7</v>
      </c>
      <c r="I10" s="45">
        <v>8</v>
      </c>
      <c r="J10" s="45">
        <v>9</v>
      </c>
      <c r="K10" s="45">
        <v>10</v>
      </c>
      <c r="L10" s="45">
        <v>11</v>
      </c>
      <c r="M10" s="45">
        <v>12</v>
      </c>
      <c r="N10" s="45">
        <v>13</v>
      </c>
      <c r="O10" s="45">
        <v>14</v>
      </c>
      <c r="P10" s="45">
        <v>15</v>
      </c>
      <c r="Q10" s="45">
        <v>16</v>
      </c>
      <c r="R10" s="45">
        <v>17</v>
      </c>
      <c r="S10" s="45">
        <v>18</v>
      </c>
      <c r="T10" s="45">
        <v>19</v>
      </c>
      <c r="U10" s="45">
        <v>20</v>
      </c>
      <c r="V10" s="45">
        <v>21</v>
      </c>
      <c r="W10" s="45">
        <v>22</v>
      </c>
      <c r="X10" s="45">
        <v>23</v>
      </c>
      <c r="Y10" s="45">
        <v>24</v>
      </c>
      <c r="Z10" s="45">
        <v>25</v>
      </c>
      <c r="AA10" s="45">
        <v>26</v>
      </c>
      <c r="AB10" s="45">
        <v>27</v>
      </c>
      <c r="AC10" s="45">
        <v>28</v>
      </c>
      <c r="AD10" s="45">
        <v>29</v>
      </c>
      <c r="AE10" s="45">
        <v>30</v>
      </c>
      <c r="AF10" s="45">
        <v>31</v>
      </c>
      <c r="AG10" s="45">
        <v>32</v>
      </c>
      <c r="AH10" s="45">
        <v>33</v>
      </c>
      <c r="AI10" s="45">
        <v>34</v>
      </c>
      <c r="AJ10" s="45">
        <v>35</v>
      </c>
      <c r="AK10" s="45">
        <v>36</v>
      </c>
      <c r="AL10" s="45">
        <v>37</v>
      </c>
      <c r="AM10" s="45">
        <v>38</v>
      </c>
      <c r="AN10" s="45">
        <v>39</v>
      </c>
      <c r="AO10" s="45">
        <v>40</v>
      </c>
      <c r="AP10" s="45">
        <v>41</v>
      </c>
      <c r="AQ10" s="45">
        <v>42</v>
      </c>
      <c r="AR10" s="45">
        <v>43</v>
      </c>
      <c r="AS10" s="45">
        <v>44</v>
      </c>
      <c r="AT10" s="45">
        <v>45</v>
      </c>
      <c r="AU10" s="45">
        <v>46</v>
      </c>
      <c r="AV10" s="45">
        <v>47</v>
      </c>
      <c r="AW10" s="45">
        <v>48</v>
      </c>
      <c r="AX10" s="45">
        <v>49</v>
      </c>
      <c r="AY10" s="45">
        <v>50</v>
      </c>
      <c r="AZ10" s="45">
        <v>51</v>
      </c>
      <c r="BA10" s="45">
        <v>52</v>
      </c>
      <c r="BB10" s="45">
        <v>53</v>
      </c>
      <c r="BC10" s="45">
        <v>54</v>
      </c>
      <c r="BD10" s="45">
        <v>55</v>
      </c>
      <c r="BE10" s="45">
        <v>56</v>
      </c>
      <c r="BF10" s="45">
        <v>57</v>
      </c>
      <c r="BG10" s="45">
        <v>58</v>
      </c>
      <c r="BH10" s="45">
        <v>59</v>
      </c>
      <c r="BI10" s="45">
        <v>60</v>
      </c>
      <c r="BJ10" s="45">
        <v>61</v>
      </c>
      <c r="BK10" s="45">
        <v>62</v>
      </c>
      <c r="BL10" s="45">
        <v>63</v>
      </c>
      <c r="BM10" s="45">
        <v>64</v>
      </c>
      <c r="BN10" s="45">
        <v>65</v>
      </c>
    </row>
    <row r="11" spans="1:66" s="44" customFormat="1" ht="19.5" customHeight="1">
      <c r="A11" s="53">
        <v>1</v>
      </c>
      <c r="B11" s="169" t="s">
        <v>95</v>
      </c>
      <c r="C11" s="51">
        <f>E11+G11-BA11</f>
        <v>403258.97760000004</v>
      </c>
      <c r="D11" s="51">
        <f>F11+H11-BB11</f>
        <v>90802.255</v>
      </c>
      <c r="E11" s="51">
        <f>I11+K11+M11+AE11+AG11+AK11+AO11+AS11</f>
        <v>402200.89560000005</v>
      </c>
      <c r="F11" s="51">
        <f>J11+L11+N11+AF11+AH11+AL11+AP11+AT11</f>
        <v>89887.66500000001</v>
      </c>
      <c r="G11" s="51">
        <f>AY11+BC11+BE11+BG11+BI11+BK11+BM11</f>
        <v>13069.982</v>
      </c>
      <c r="H11" s="51">
        <f>AZ11+BD11+BF11+BH11+BJ11+BL11+BN11</f>
        <v>3234.59</v>
      </c>
      <c r="I11" s="51">
        <v>96134.6956</v>
      </c>
      <c r="J11" s="51">
        <v>23796.475</v>
      </c>
      <c r="K11" s="51">
        <v>0</v>
      </c>
      <c r="L11" s="51">
        <v>0</v>
      </c>
      <c r="M11" s="51">
        <v>279397.7</v>
      </c>
      <c r="N11" s="51">
        <v>63533.69</v>
      </c>
      <c r="O11" s="51">
        <v>10064</v>
      </c>
      <c r="P11" s="51">
        <v>4025.602</v>
      </c>
      <c r="Q11" s="51">
        <v>11100</v>
      </c>
      <c r="R11" s="51">
        <v>0</v>
      </c>
      <c r="S11" s="51">
        <v>875</v>
      </c>
      <c r="T11" s="51">
        <v>191.653</v>
      </c>
      <c r="U11" s="51">
        <v>400</v>
      </c>
      <c r="V11" s="51">
        <v>20</v>
      </c>
      <c r="W11" s="51">
        <v>215049.7</v>
      </c>
      <c r="X11" s="51">
        <v>51102.885</v>
      </c>
      <c r="Y11" s="51">
        <v>213879.7</v>
      </c>
      <c r="Z11" s="51">
        <v>51015.285</v>
      </c>
      <c r="AA11" s="51">
        <v>35178</v>
      </c>
      <c r="AB11" s="51">
        <v>6925</v>
      </c>
      <c r="AC11" s="51">
        <v>5181</v>
      </c>
      <c r="AD11" s="51">
        <v>906.05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600</v>
      </c>
      <c r="AP11" s="51">
        <v>150</v>
      </c>
      <c r="AQ11" s="51">
        <f>AS11+AU11-BA11</f>
        <v>14056.6</v>
      </c>
      <c r="AR11" s="51">
        <f>AT11+AV11-BB11</f>
        <v>87.5</v>
      </c>
      <c r="AS11" s="51">
        <v>26068.5</v>
      </c>
      <c r="AT11" s="51">
        <v>2407.5</v>
      </c>
      <c r="AU11" s="51">
        <v>0</v>
      </c>
      <c r="AV11" s="51">
        <v>0</v>
      </c>
      <c r="AW11" s="51">
        <v>25768.5</v>
      </c>
      <c r="AX11" s="51">
        <v>2395</v>
      </c>
      <c r="AY11" s="51">
        <v>0</v>
      </c>
      <c r="AZ11" s="51">
        <v>0</v>
      </c>
      <c r="BA11" s="51">
        <v>12011.9</v>
      </c>
      <c r="BB11" s="51">
        <v>2320</v>
      </c>
      <c r="BC11" s="51">
        <v>0</v>
      </c>
      <c r="BD11" s="51">
        <v>0</v>
      </c>
      <c r="BE11" s="51">
        <v>13069.982</v>
      </c>
      <c r="BF11" s="51">
        <v>3990.9</v>
      </c>
      <c r="BG11" s="51">
        <v>0</v>
      </c>
      <c r="BH11" s="51">
        <v>0</v>
      </c>
      <c r="BI11" s="51">
        <v>0</v>
      </c>
      <c r="BJ11" s="51">
        <v>-614.079</v>
      </c>
      <c r="BK11" s="51">
        <v>0</v>
      </c>
      <c r="BL11" s="51">
        <v>-142.231</v>
      </c>
      <c r="BM11" s="51">
        <v>0</v>
      </c>
      <c r="BN11" s="51">
        <v>0</v>
      </c>
    </row>
    <row r="12" spans="1:66" s="44" customFormat="1" ht="18.75" customHeight="1">
      <c r="A12" s="53">
        <v>2</v>
      </c>
      <c r="B12" s="169" t="s">
        <v>96</v>
      </c>
      <c r="C12" s="51">
        <f>E12+G12-BA12</f>
        <v>332598.69560000004</v>
      </c>
      <c r="D12" s="51">
        <f>F12+H12-BB12</f>
        <v>55325.47</v>
      </c>
      <c r="E12" s="51">
        <f>I12+K12+M12+AE12+AG12+AK12+AO12+AS12</f>
        <v>315120.4</v>
      </c>
      <c r="F12" s="51">
        <f>J12+L12+N12+AF12+AH12+AL12+AP12+AT12</f>
        <v>39006.532</v>
      </c>
      <c r="G12" s="51">
        <f>AY12+BC12+BE12+BG12+BI12+BK12+BM12</f>
        <v>49031.4956</v>
      </c>
      <c r="H12" s="51">
        <f>AZ12+BD12+BF12+BH12+BJ12+BL12+BN12</f>
        <v>16318.937999999998</v>
      </c>
      <c r="I12" s="51">
        <v>157982.1</v>
      </c>
      <c r="J12" s="51">
        <v>32727.232</v>
      </c>
      <c r="K12" s="51">
        <v>0</v>
      </c>
      <c r="L12" s="51">
        <v>0</v>
      </c>
      <c r="M12" s="51">
        <v>85534.3</v>
      </c>
      <c r="N12" s="51">
        <v>5649.3</v>
      </c>
      <c r="O12" s="51">
        <v>11000</v>
      </c>
      <c r="P12" s="51">
        <v>939.2</v>
      </c>
      <c r="Q12" s="51">
        <v>4496.6</v>
      </c>
      <c r="R12" s="51">
        <v>0</v>
      </c>
      <c r="S12" s="51">
        <v>2500</v>
      </c>
      <c r="T12" s="51">
        <v>91.3</v>
      </c>
      <c r="U12" s="51">
        <v>1000</v>
      </c>
      <c r="V12" s="51">
        <v>183</v>
      </c>
      <c r="W12" s="51">
        <v>26270</v>
      </c>
      <c r="X12" s="51">
        <v>1689</v>
      </c>
      <c r="Y12" s="51">
        <v>22470</v>
      </c>
      <c r="Z12" s="51">
        <v>1653</v>
      </c>
      <c r="AA12" s="51">
        <v>6500</v>
      </c>
      <c r="AB12" s="51">
        <v>0</v>
      </c>
      <c r="AC12" s="51">
        <v>31597.7</v>
      </c>
      <c r="AD12" s="51">
        <v>2663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6630</v>
      </c>
      <c r="AP12" s="51">
        <v>630</v>
      </c>
      <c r="AQ12" s="51">
        <f>AS12+AU12-BA12</f>
        <v>33420.8</v>
      </c>
      <c r="AR12" s="51">
        <f>AT12+AV12-BB12</f>
        <v>0</v>
      </c>
      <c r="AS12" s="51">
        <v>64974</v>
      </c>
      <c r="AT12" s="51">
        <v>0</v>
      </c>
      <c r="AU12" s="51">
        <v>0</v>
      </c>
      <c r="AV12" s="51">
        <v>0</v>
      </c>
      <c r="AW12" s="51">
        <v>62974</v>
      </c>
      <c r="AX12" s="51">
        <v>0</v>
      </c>
      <c r="AY12" s="51">
        <v>0</v>
      </c>
      <c r="AZ12" s="51">
        <v>0</v>
      </c>
      <c r="BA12" s="51">
        <v>31553.2</v>
      </c>
      <c r="BB12" s="51">
        <v>0</v>
      </c>
      <c r="BC12" s="51">
        <v>21478.2</v>
      </c>
      <c r="BD12" s="51">
        <v>9046.719</v>
      </c>
      <c r="BE12" s="51">
        <v>27553.2956</v>
      </c>
      <c r="BF12" s="51">
        <v>7373.4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f>-90.341-10.84</f>
        <v>-101.181</v>
      </c>
      <c r="BM12" s="51">
        <v>0</v>
      </c>
      <c r="BN12" s="51">
        <v>0</v>
      </c>
    </row>
    <row r="13" spans="1:66" ht="16.5" customHeight="1">
      <c r="A13" s="53">
        <v>3</v>
      </c>
      <c r="B13" s="169" t="s">
        <v>97</v>
      </c>
      <c r="C13" s="51">
        <f>E13+G13-BA13</f>
        <v>69160.7182</v>
      </c>
      <c r="D13" s="51">
        <f>F13+H13-BB13</f>
        <v>11938.15</v>
      </c>
      <c r="E13" s="51">
        <f>I13+K13+M13+AE13+AG13+AK13+AO13+AS13</f>
        <v>60597.4</v>
      </c>
      <c r="F13" s="51">
        <f>J13+L13+N13+AF13+AH13+AL13+AP13+AT13</f>
        <v>11938.15</v>
      </c>
      <c r="G13" s="51">
        <f>AY13+BC13+BE13+BG13+BI13+BK13+BM13</f>
        <v>10743.3182</v>
      </c>
      <c r="H13" s="51">
        <f>AZ13+BD13+BF13+BH13+BJ13+BL13+BN13</f>
        <v>0</v>
      </c>
      <c r="I13" s="51">
        <v>26442.4</v>
      </c>
      <c r="J13" s="51">
        <v>6319.9</v>
      </c>
      <c r="K13" s="51">
        <v>0</v>
      </c>
      <c r="L13" s="51">
        <v>0</v>
      </c>
      <c r="M13" s="51">
        <v>29266</v>
      </c>
      <c r="N13" s="51">
        <v>5373.25</v>
      </c>
      <c r="O13" s="51">
        <v>1700</v>
      </c>
      <c r="P13" s="51">
        <v>679</v>
      </c>
      <c r="Q13" s="51">
        <v>1500</v>
      </c>
      <c r="R13" s="51">
        <v>0</v>
      </c>
      <c r="S13" s="51">
        <v>500</v>
      </c>
      <c r="T13" s="51">
        <v>25</v>
      </c>
      <c r="U13" s="51">
        <v>400</v>
      </c>
      <c r="V13" s="51">
        <v>56</v>
      </c>
      <c r="W13" s="51">
        <v>19516</v>
      </c>
      <c r="X13" s="51">
        <v>3462</v>
      </c>
      <c r="Y13" s="51">
        <v>18656</v>
      </c>
      <c r="Z13" s="51">
        <v>3322</v>
      </c>
      <c r="AA13" s="51">
        <v>1500</v>
      </c>
      <c r="AB13" s="51">
        <v>250</v>
      </c>
      <c r="AC13" s="51">
        <v>3900</v>
      </c>
      <c r="AD13" s="51">
        <v>901.25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1285</v>
      </c>
      <c r="AP13" s="51">
        <v>245</v>
      </c>
      <c r="AQ13" s="51">
        <f>AS13+AU13-BA13</f>
        <v>1424</v>
      </c>
      <c r="AR13" s="51">
        <f>AT13+AV13-BB13</f>
        <v>0</v>
      </c>
      <c r="AS13" s="51">
        <v>3604</v>
      </c>
      <c r="AT13" s="51">
        <v>0</v>
      </c>
      <c r="AU13" s="51">
        <v>0</v>
      </c>
      <c r="AV13" s="51">
        <v>0</v>
      </c>
      <c r="AW13" s="51">
        <v>3404</v>
      </c>
      <c r="AX13" s="51">
        <v>0</v>
      </c>
      <c r="AY13" s="51">
        <v>0</v>
      </c>
      <c r="AZ13" s="51">
        <v>0</v>
      </c>
      <c r="BA13" s="51">
        <v>2180</v>
      </c>
      <c r="BB13" s="51">
        <v>0</v>
      </c>
      <c r="BC13" s="51">
        <v>6763.3</v>
      </c>
      <c r="BD13" s="51">
        <v>0</v>
      </c>
      <c r="BE13" s="51">
        <v>3980.0182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</row>
    <row r="14" spans="1:66" ht="16.5" customHeight="1">
      <c r="A14" s="53">
        <v>4</v>
      </c>
      <c r="B14" s="169" t="s">
        <v>98</v>
      </c>
      <c r="C14" s="51">
        <f>E14+G14-BA14</f>
        <v>16891.2717</v>
      </c>
      <c r="D14" s="51">
        <f>F14+H14-BB14</f>
        <v>2974.952</v>
      </c>
      <c r="E14" s="51">
        <f>I14+K14+M14+AE14+AG14+AK14+AO14+AS14</f>
        <v>14923.4</v>
      </c>
      <c r="F14" s="51">
        <f>J14+L14+N14+AF14+AH14+AL14+AP14+AT14</f>
        <v>2885.612</v>
      </c>
      <c r="G14" s="51">
        <f>AY14+BC14+BE14+BG14+BI14+BK14+BM14</f>
        <v>1967.8717</v>
      </c>
      <c r="H14" s="51">
        <f>AZ14+BD14+BF14+BH14+BJ14+BL14+BN14</f>
        <v>89.34</v>
      </c>
      <c r="I14" s="51">
        <v>10099.7</v>
      </c>
      <c r="J14" s="51">
        <v>2287.6</v>
      </c>
      <c r="K14" s="51">
        <v>0</v>
      </c>
      <c r="L14" s="51">
        <v>0</v>
      </c>
      <c r="M14" s="51">
        <v>3992.9</v>
      </c>
      <c r="N14" s="51">
        <v>591.512</v>
      </c>
      <c r="O14" s="51">
        <v>1562.9</v>
      </c>
      <c r="P14" s="51">
        <v>498.888</v>
      </c>
      <c r="Q14" s="51">
        <v>350</v>
      </c>
      <c r="R14" s="51">
        <v>0</v>
      </c>
      <c r="S14" s="51">
        <v>250</v>
      </c>
      <c r="T14" s="51">
        <v>32.624</v>
      </c>
      <c r="U14" s="51">
        <v>150</v>
      </c>
      <c r="V14" s="51">
        <v>0</v>
      </c>
      <c r="W14" s="51">
        <v>920</v>
      </c>
      <c r="X14" s="51">
        <v>60</v>
      </c>
      <c r="Y14" s="51">
        <v>260</v>
      </c>
      <c r="Z14" s="51">
        <v>60</v>
      </c>
      <c r="AA14" s="51">
        <v>0</v>
      </c>
      <c r="AB14" s="51">
        <v>0</v>
      </c>
      <c r="AC14" s="51">
        <v>760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260</v>
      </c>
      <c r="AP14" s="51">
        <v>0</v>
      </c>
      <c r="AQ14" s="51">
        <f>AS14+AU14-BA14</f>
        <v>570.8</v>
      </c>
      <c r="AR14" s="51">
        <f>AT14+AV14-BB14</f>
        <v>6.5</v>
      </c>
      <c r="AS14" s="51">
        <v>570.8</v>
      </c>
      <c r="AT14" s="51">
        <v>6.5</v>
      </c>
      <c r="AU14" s="51">
        <v>0</v>
      </c>
      <c r="AV14" s="51">
        <v>0</v>
      </c>
      <c r="AW14" s="51">
        <v>540.8</v>
      </c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51">
        <v>1700</v>
      </c>
      <c r="BD14" s="51">
        <v>89.34</v>
      </c>
      <c r="BE14" s="51">
        <v>267.8717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</row>
    <row r="15" spans="1:66" s="44" customFormat="1" ht="19.5" customHeight="1">
      <c r="A15" s="53">
        <v>5</v>
      </c>
      <c r="B15" s="169" t="s">
        <v>99</v>
      </c>
      <c r="C15" s="51">
        <f>E15+G15-BA15</f>
        <v>11783.5365</v>
      </c>
      <c r="D15" s="51">
        <f>F15+H15-BB15</f>
        <v>1808.938</v>
      </c>
      <c r="E15" s="51">
        <f>I15+K15+M15+AE15+AG15+AK15+AO15+AS15</f>
        <v>10645.7</v>
      </c>
      <c r="F15" s="51">
        <f>J15+L15+N15+AF15+AH15+AL15+AP15+AT15</f>
        <v>1808.938</v>
      </c>
      <c r="G15" s="51">
        <f>AY15+BC15+BE15+BG15+BI15+BK15+BM15</f>
        <v>1137.8365</v>
      </c>
      <c r="H15" s="51">
        <f>AZ15+BD15+BF15+BH15+BJ15+BL15+BN15</f>
        <v>0</v>
      </c>
      <c r="I15" s="51">
        <v>8000</v>
      </c>
      <c r="J15" s="51">
        <v>1728.938</v>
      </c>
      <c r="K15" s="51">
        <v>0</v>
      </c>
      <c r="L15" s="51">
        <v>0</v>
      </c>
      <c r="M15" s="51">
        <v>2035.7</v>
      </c>
      <c r="N15" s="51">
        <v>80</v>
      </c>
      <c r="O15" s="51">
        <v>0</v>
      </c>
      <c r="P15" s="51">
        <v>0</v>
      </c>
      <c r="Q15" s="51">
        <v>50</v>
      </c>
      <c r="R15" s="51">
        <v>0</v>
      </c>
      <c r="S15" s="51">
        <v>0</v>
      </c>
      <c r="T15" s="51">
        <v>0</v>
      </c>
      <c r="U15" s="51">
        <v>280</v>
      </c>
      <c r="V15" s="51">
        <v>20</v>
      </c>
      <c r="W15" s="51">
        <v>1285.7</v>
      </c>
      <c r="X15" s="51">
        <v>60</v>
      </c>
      <c r="Y15" s="51">
        <v>1125.7</v>
      </c>
      <c r="Z15" s="51">
        <v>60</v>
      </c>
      <c r="AA15" s="51">
        <v>0</v>
      </c>
      <c r="AB15" s="51">
        <v>0</v>
      </c>
      <c r="AC15" s="51">
        <v>420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210</v>
      </c>
      <c r="AP15" s="51">
        <v>0</v>
      </c>
      <c r="AQ15" s="51">
        <f>AS15+AU15-BA15</f>
        <v>400</v>
      </c>
      <c r="AR15" s="51">
        <f>AT15+AV15-BB15</f>
        <v>0</v>
      </c>
      <c r="AS15" s="51">
        <v>400</v>
      </c>
      <c r="AT15" s="51">
        <v>0</v>
      </c>
      <c r="AU15" s="51">
        <v>0</v>
      </c>
      <c r="AV15" s="51">
        <v>0</v>
      </c>
      <c r="AW15" s="51">
        <v>400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1137.8365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</row>
    <row r="16" spans="1:66" ht="16.5" customHeight="1">
      <c r="A16" s="53">
        <v>6</v>
      </c>
      <c r="B16" s="169" t="s">
        <v>100</v>
      </c>
      <c r="C16" s="51">
        <f>E16+G16-BA16</f>
        <v>29423.957300000002</v>
      </c>
      <c r="D16" s="51">
        <f>F16+H16-BB16</f>
        <v>4581.7919999999995</v>
      </c>
      <c r="E16" s="51">
        <f>I16+K16+M16+AE16+AG16+AK16+AO16+AS16</f>
        <v>28442.4</v>
      </c>
      <c r="F16" s="51">
        <f>J16+L16+N16+AF16+AH16+AL16+AP16+AT16</f>
        <v>4557.7919999999995</v>
      </c>
      <c r="G16" s="51">
        <f>AY16+BC16+BE16+BG16+BI16+BK16+BM16</f>
        <v>3481.5573</v>
      </c>
      <c r="H16" s="51">
        <f>AZ16+BD16+BF16+BH16+BJ16+BL16+BN16</f>
        <v>24</v>
      </c>
      <c r="I16" s="51">
        <v>18500</v>
      </c>
      <c r="J16" s="51">
        <v>3757.392</v>
      </c>
      <c r="K16" s="51">
        <v>0</v>
      </c>
      <c r="L16" s="51">
        <v>0</v>
      </c>
      <c r="M16" s="51">
        <v>4166</v>
      </c>
      <c r="N16" s="51">
        <v>470.4</v>
      </c>
      <c r="O16" s="51">
        <v>1100</v>
      </c>
      <c r="P16" s="51">
        <v>275</v>
      </c>
      <c r="Q16" s="51">
        <v>588</v>
      </c>
      <c r="R16" s="51">
        <v>0</v>
      </c>
      <c r="S16" s="51">
        <v>228</v>
      </c>
      <c r="T16" s="51">
        <v>38</v>
      </c>
      <c r="U16" s="51">
        <v>300</v>
      </c>
      <c r="V16" s="51">
        <v>28</v>
      </c>
      <c r="W16" s="51">
        <v>1100</v>
      </c>
      <c r="X16" s="51">
        <v>79.4</v>
      </c>
      <c r="Y16" s="51">
        <v>650</v>
      </c>
      <c r="Z16" s="51">
        <v>50</v>
      </c>
      <c r="AA16" s="51">
        <v>0</v>
      </c>
      <c r="AB16" s="51">
        <v>0</v>
      </c>
      <c r="AC16" s="51">
        <v>850</v>
      </c>
      <c r="AD16" s="51">
        <v>50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557</v>
      </c>
      <c r="AP16" s="51">
        <v>230</v>
      </c>
      <c r="AQ16" s="51">
        <f>AS16+AU16-BA16</f>
        <v>2719.3999999999996</v>
      </c>
      <c r="AR16" s="51">
        <f>AT16+AV16-BB16</f>
        <v>100</v>
      </c>
      <c r="AS16" s="51">
        <v>5219.4</v>
      </c>
      <c r="AT16" s="51">
        <v>100</v>
      </c>
      <c r="AU16" s="51">
        <v>0</v>
      </c>
      <c r="AV16" s="51">
        <v>0</v>
      </c>
      <c r="AW16" s="51">
        <v>5219.4</v>
      </c>
      <c r="AX16" s="51">
        <v>100</v>
      </c>
      <c r="AY16" s="51">
        <v>0</v>
      </c>
      <c r="AZ16" s="51">
        <v>0</v>
      </c>
      <c r="BA16" s="51">
        <v>2500</v>
      </c>
      <c r="BB16" s="51">
        <v>0</v>
      </c>
      <c r="BC16" s="51">
        <v>2781.5573</v>
      </c>
      <c r="BD16" s="51">
        <v>0</v>
      </c>
      <c r="BE16" s="51">
        <v>700</v>
      </c>
      <c r="BF16" s="51">
        <v>24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</row>
    <row r="17" spans="1:66" ht="16.5" customHeight="1">
      <c r="A17" s="53">
        <v>7</v>
      </c>
      <c r="B17" s="169" t="s">
        <v>101</v>
      </c>
      <c r="C17" s="51">
        <f>E17+G17-BA17</f>
        <v>11062.797999999999</v>
      </c>
      <c r="D17" s="51">
        <f>F17+H17-BB17</f>
        <v>1830.922</v>
      </c>
      <c r="E17" s="51">
        <f>I17+K17+M17+AE17+AG17+AK17+AO17+AS17</f>
        <v>9845.4</v>
      </c>
      <c r="F17" s="51">
        <f>J17+L17+N17+AF17+AH17+AL17+AP17+AT17</f>
        <v>1830.922</v>
      </c>
      <c r="G17" s="51">
        <f>AY17+BC17+BE17+BG17+BI17+BK17+BM17</f>
        <v>1217.398</v>
      </c>
      <c r="H17" s="51">
        <f>AZ17+BD17+BF17+BH17+BJ17+BL17+BN17</f>
        <v>0</v>
      </c>
      <c r="I17" s="51">
        <v>7910</v>
      </c>
      <c r="J17" s="51">
        <v>1736.067</v>
      </c>
      <c r="K17" s="51">
        <v>0</v>
      </c>
      <c r="L17" s="51">
        <v>0</v>
      </c>
      <c r="M17" s="51">
        <v>1110</v>
      </c>
      <c r="N17" s="51">
        <v>88</v>
      </c>
      <c r="O17" s="51">
        <v>200</v>
      </c>
      <c r="P17" s="51">
        <v>13</v>
      </c>
      <c r="Q17" s="51">
        <v>180</v>
      </c>
      <c r="R17" s="51">
        <v>0</v>
      </c>
      <c r="S17" s="51">
        <v>0</v>
      </c>
      <c r="T17" s="51">
        <v>0</v>
      </c>
      <c r="U17" s="51">
        <v>100</v>
      </c>
      <c r="V17" s="51">
        <v>0</v>
      </c>
      <c r="W17" s="51">
        <v>280</v>
      </c>
      <c r="X17" s="51">
        <v>50</v>
      </c>
      <c r="Y17" s="51">
        <v>0</v>
      </c>
      <c r="Z17" s="51">
        <v>0</v>
      </c>
      <c r="AA17" s="51">
        <v>0</v>
      </c>
      <c r="AB17" s="51">
        <v>0</v>
      </c>
      <c r="AC17" s="51">
        <v>350</v>
      </c>
      <c r="AD17" s="51">
        <v>25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120</v>
      </c>
      <c r="AP17" s="51">
        <v>0</v>
      </c>
      <c r="AQ17" s="51">
        <f>AS17+AU17-BA17</f>
        <v>705.4</v>
      </c>
      <c r="AR17" s="51">
        <f>AT17+AV17-BB17</f>
        <v>6.855</v>
      </c>
      <c r="AS17" s="51">
        <v>705.4</v>
      </c>
      <c r="AT17" s="51">
        <v>6.855</v>
      </c>
      <c r="AU17" s="51">
        <v>0</v>
      </c>
      <c r="AV17" s="51">
        <v>0</v>
      </c>
      <c r="AW17" s="51">
        <v>689.5</v>
      </c>
      <c r="AX17" s="51">
        <v>6.855</v>
      </c>
      <c r="AY17" s="51">
        <v>0</v>
      </c>
      <c r="AZ17" s="51">
        <v>0</v>
      </c>
      <c r="BA17" s="51">
        <v>0</v>
      </c>
      <c r="BB17" s="51">
        <v>0</v>
      </c>
      <c r="BC17" s="51">
        <v>914.598</v>
      </c>
      <c r="BD17" s="51">
        <v>0</v>
      </c>
      <c r="BE17" s="51">
        <v>302.8</v>
      </c>
      <c r="BF17" s="51">
        <v>0</v>
      </c>
      <c r="BG17" s="51">
        <v>0</v>
      </c>
      <c r="BH17" s="51"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</row>
    <row r="18" spans="1:66" ht="16.5" customHeight="1">
      <c r="A18" s="53">
        <v>8</v>
      </c>
      <c r="B18" s="169" t="s">
        <v>102</v>
      </c>
      <c r="C18" s="51">
        <f>E18+G18-BA18</f>
        <v>42361.678199999995</v>
      </c>
      <c r="D18" s="51">
        <f>F18+H18-BB18</f>
        <v>10467.868</v>
      </c>
      <c r="E18" s="51">
        <f>I18+K18+M18+AE18+AG18+AK18+AO18+AS18</f>
        <v>31078.8</v>
      </c>
      <c r="F18" s="51">
        <f>J18+L18+N18+AF18+AH18+AL18+AP18+AT18</f>
        <v>5387.368</v>
      </c>
      <c r="G18" s="51">
        <f>AY18+BC18+BE18+BG18+BI18+BK18+BM18</f>
        <v>11282.8782</v>
      </c>
      <c r="H18" s="51">
        <f>AZ18+BD18+BF18+BH18+BJ18+BL18+BN18</f>
        <v>5080.5</v>
      </c>
      <c r="I18" s="51">
        <v>18500</v>
      </c>
      <c r="J18" s="51">
        <v>4592.904</v>
      </c>
      <c r="K18" s="51">
        <v>0</v>
      </c>
      <c r="L18" s="51">
        <v>0</v>
      </c>
      <c r="M18" s="51">
        <v>6840</v>
      </c>
      <c r="N18" s="51">
        <v>684.464</v>
      </c>
      <c r="O18" s="51">
        <v>600</v>
      </c>
      <c r="P18" s="51">
        <v>240.064</v>
      </c>
      <c r="Q18" s="51">
        <v>840</v>
      </c>
      <c r="R18" s="51">
        <v>0</v>
      </c>
      <c r="S18" s="51">
        <v>300</v>
      </c>
      <c r="T18" s="51">
        <v>70</v>
      </c>
      <c r="U18" s="51">
        <v>300</v>
      </c>
      <c r="V18" s="51">
        <v>0</v>
      </c>
      <c r="W18" s="51">
        <v>2400</v>
      </c>
      <c r="X18" s="51">
        <v>281.9</v>
      </c>
      <c r="Y18" s="51">
        <v>2000</v>
      </c>
      <c r="Z18" s="51">
        <v>220</v>
      </c>
      <c r="AA18" s="51">
        <v>700</v>
      </c>
      <c r="AB18" s="51">
        <v>0</v>
      </c>
      <c r="AC18" s="51">
        <v>1400</v>
      </c>
      <c r="AD18" s="51">
        <v>92.5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580</v>
      </c>
      <c r="AP18" s="51">
        <v>110</v>
      </c>
      <c r="AQ18" s="51">
        <f>AS18+AU18-BA18</f>
        <v>5158.8</v>
      </c>
      <c r="AR18" s="51">
        <f>AT18+AV18-BB18</f>
        <v>0</v>
      </c>
      <c r="AS18" s="51">
        <v>5158.8</v>
      </c>
      <c r="AT18" s="51">
        <v>0</v>
      </c>
      <c r="AU18" s="51">
        <v>0</v>
      </c>
      <c r="AV18" s="51">
        <v>0</v>
      </c>
      <c r="AW18" s="51">
        <v>5058.8</v>
      </c>
      <c r="AX18" s="51">
        <v>0</v>
      </c>
      <c r="AY18" s="51">
        <v>0</v>
      </c>
      <c r="AZ18" s="51">
        <v>0</v>
      </c>
      <c r="BA18" s="51">
        <v>0</v>
      </c>
      <c r="BB18" s="51">
        <v>0</v>
      </c>
      <c r="BC18" s="51">
        <v>10982.8782</v>
      </c>
      <c r="BD18" s="51">
        <v>4860.5</v>
      </c>
      <c r="BE18" s="51">
        <v>300</v>
      </c>
      <c r="BF18" s="51">
        <v>220</v>
      </c>
      <c r="BG18" s="51">
        <v>0</v>
      </c>
      <c r="BH18" s="51"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</row>
    <row r="19" spans="1:66" ht="16.5" customHeight="1">
      <c r="A19" s="53">
        <v>9</v>
      </c>
      <c r="B19" s="169" t="s">
        <v>103</v>
      </c>
      <c r="C19" s="51">
        <f>E19+G19-BA19</f>
        <v>38258.4378</v>
      </c>
      <c r="D19" s="51">
        <f>F19+H19-BB19</f>
        <v>9338.557</v>
      </c>
      <c r="E19" s="51">
        <f>I19+K19+M19+AE19+AG19+AK19+AO19+AS19</f>
        <v>37275.9</v>
      </c>
      <c r="F19" s="51">
        <f>J19+L19+N19+AF19+AH19+AL19+AP19+AT19</f>
        <v>8359</v>
      </c>
      <c r="G19" s="51">
        <f>AY19+BC19+BE19+BG19+BI19+BK19+BM19</f>
        <v>982.5378000000001</v>
      </c>
      <c r="H19" s="51">
        <f>AZ19+BD19+BF19+BH19+BJ19+BL19+BN19</f>
        <v>979.557</v>
      </c>
      <c r="I19" s="51">
        <v>21744</v>
      </c>
      <c r="J19" s="51">
        <v>5235</v>
      </c>
      <c r="K19" s="51">
        <v>0</v>
      </c>
      <c r="L19" s="51">
        <v>0</v>
      </c>
      <c r="M19" s="51">
        <v>12294</v>
      </c>
      <c r="N19" s="51">
        <v>2795.5</v>
      </c>
      <c r="O19" s="51">
        <v>1500</v>
      </c>
      <c r="P19" s="51">
        <v>779.5</v>
      </c>
      <c r="Q19" s="51">
        <v>800</v>
      </c>
      <c r="R19" s="51">
        <v>0</v>
      </c>
      <c r="S19" s="51">
        <v>260</v>
      </c>
      <c r="T19" s="51">
        <v>51</v>
      </c>
      <c r="U19" s="51">
        <v>120</v>
      </c>
      <c r="V19" s="51">
        <v>0</v>
      </c>
      <c r="W19" s="51">
        <v>7864</v>
      </c>
      <c r="X19" s="51">
        <v>1790</v>
      </c>
      <c r="Y19" s="51">
        <v>7564</v>
      </c>
      <c r="Z19" s="51">
        <v>1790</v>
      </c>
      <c r="AA19" s="51">
        <v>0</v>
      </c>
      <c r="AB19" s="51">
        <v>0</v>
      </c>
      <c r="AC19" s="51">
        <v>1650</v>
      </c>
      <c r="AD19" s="51">
        <v>160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720</v>
      </c>
      <c r="AP19" s="51">
        <v>260</v>
      </c>
      <c r="AQ19" s="51">
        <f>AS19+AU19-BA19</f>
        <v>2517.9</v>
      </c>
      <c r="AR19" s="51">
        <f>AT19+AV19-BB19</f>
        <v>68.5</v>
      </c>
      <c r="AS19" s="51">
        <v>2517.9</v>
      </c>
      <c r="AT19" s="51">
        <v>68.5</v>
      </c>
      <c r="AU19" s="51">
        <v>0</v>
      </c>
      <c r="AV19" s="51">
        <v>0</v>
      </c>
      <c r="AW19" s="51">
        <v>2402.9</v>
      </c>
      <c r="AX19" s="51">
        <v>68</v>
      </c>
      <c r="AY19" s="51">
        <v>0</v>
      </c>
      <c r="AZ19" s="51"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1247.5378</v>
      </c>
      <c r="BF19" s="51">
        <v>1245</v>
      </c>
      <c r="BG19" s="51">
        <v>0</v>
      </c>
      <c r="BH19" s="51">
        <v>0</v>
      </c>
      <c r="BI19" s="51">
        <v>0</v>
      </c>
      <c r="BJ19" s="51">
        <v>0</v>
      </c>
      <c r="BK19" s="51">
        <v>-265</v>
      </c>
      <c r="BL19" s="51">
        <v>-265.443</v>
      </c>
      <c r="BM19" s="51">
        <v>0</v>
      </c>
      <c r="BN19" s="51">
        <v>0</v>
      </c>
    </row>
    <row r="20" spans="1:66" ht="16.5" customHeight="1">
      <c r="A20" s="53">
        <v>10</v>
      </c>
      <c r="B20" s="169" t="s">
        <v>104</v>
      </c>
      <c r="C20" s="51">
        <f>E20+G20-BA20</f>
        <v>20311.7473</v>
      </c>
      <c r="D20" s="51">
        <f>F20+H20-BB20</f>
        <v>2746.4</v>
      </c>
      <c r="E20" s="51">
        <f>I20+K20+M20+AE20+AG20+AK20+AO20+AS20</f>
        <v>13753.8</v>
      </c>
      <c r="F20" s="51">
        <f>J20+L20+N20+AF20+AH20+AL20+AP20+AT20</f>
        <v>2346.4</v>
      </c>
      <c r="G20" s="51">
        <f>AY20+BC20+BE20+BG20+BI20+BK20+BM20</f>
        <v>6557.9473</v>
      </c>
      <c r="H20" s="51">
        <f>AZ20+BD20+BF20+BH20+BJ20+BL20+BN20</f>
        <v>400</v>
      </c>
      <c r="I20" s="51">
        <v>9764.4</v>
      </c>
      <c r="J20" s="51">
        <v>2265.9</v>
      </c>
      <c r="K20" s="51">
        <v>0</v>
      </c>
      <c r="L20" s="51">
        <v>0</v>
      </c>
      <c r="M20" s="51">
        <v>1969.4</v>
      </c>
      <c r="N20" s="51">
        <v>80.5</v>
      </c>
      <c r="O20" s="51">
        <v>100</v>
      </c>
      <c r="P20" s="51">
        <v>13.2</v>
      </c>
      <c r="Q20" s="51">
        <v>285.6</v>
      </c>
      <c r="R20" s="51">
        <v>0</v>
      </c>
      <c r="S20" s="51">
        <v>100</v>
      </c>
      <c r="T20" s="51">
        <v>16</v>
      </c>
      <c r="U20" s="51">
        <v>100</v>
      </c>
      <c r="V20" s="51">
        <v>0</v>
      </c>
      <c r="W20" s="51">
        <v>633.8</v>
      </c>
      <c r="X20" s="51">
        <v>37.5</v>
      </c>
      <c r="Y20" s="51">
        <v>544.2</v>
      </c>
      <c r="Z20" s="51">
        <v>30</v>
      </c>
      <c r="AA20" s="51">
        <v>0</v>
      </c>
      <c r="AB20" s="51">
        <v>0</v>
      </c>
      <c r="AC20" s="51">
        <v>750</v>
      </c>
      <c r="AD20" s="51">
        <v>13.8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50</v>
      </c>
      <c r="AL20" s="51">
        <v>0</v>
      </c>
      <c r="AM20" s="51">
        <v>0</v>
      </c>
      <c r="AN20" s="51">
        <v>0</v>
      </c>
      <c r="AO20" s="51">
        <v>270</v>
      </c>
      <c r="AP20" s="51">
        <v>0</v>
      </c>
      <c r="AQ20" s="51">
        <f>AS20+AU20-BA20</f>
        <v>1700</v>
      </c>
      <c r="AR20" s="51">
        <f>AT20+AV20-BB20</f>
        <v>0</v>
      </c>
      <c r="AS20" s="51">
        <v>1700</v>
      </c>
      <c r="AT20" s="51">
        <v>0</v>
      </c>
      <c r="AU20" s="51">
        <v>0</v>
      </c>
      <c r="AV20" s="51">
        <v>0</v>
      </c>
      <c r="AW20" s="51">
        <v>1500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6557.9473</v>
      </c>
      <c r="BD20" s="51">
        <v>400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</row>
    <row r="21" spans="1:66" ht="16.5" customHeight="1">
      <c r="A21" s="53">
        <v>11</v>
      </c>
      <c r="B21" s="169" t="s">
        <v>105</v>
      </c>
      <c r="C21" s="51">
        <f>E21+G21-BA21</f>
        <v>7892.919199999999</v>
      </c>
      <c r="D21" s="51">
        <f>F21+H21-BB21</f>
        <v>740.7090000000001</v>
      </c>
      <c r="E21" s="51">
        <f>I21+K21+M21+AE21+AG21+AK21+AO21+AS21</f>
        <v>7891.883</v>
      </c>
      <c r="F21" s="51">
        <f>J21+L21+N21+AF21+AH21+AL21+AP21+AT21</f>
        <v>1188.125</v>
      </c>
      <c r="G21" s="51">
        <f>AY21+BC21+BE21+BG21+BI21+BK21+BM21</f>
        <v>1.0361999999999725</v>
      </c>
      <c r="H21" s="51">
        <f>AZ21+BD21+BF21+BH21+BJ21+BL21+BN21</f>
        <v>-447.416</v>
      </c>
      <c r="I21" s="51">
        <v>6827.383</v>
      </c>
      <c r="J21" s="51">
        <v>1079.27</v>
      </c>
      <c r="K21" s="51">
        <v>0</v>
      </c>
      <c r="L21" s="51">
        <v>0</v>
      </c>
      <c r="M21" s="51">
        <v>530</v>
      </c>
      <c r="N21" s="51">
        <v>102</v>
      </c>
      <c r="O21" s="51">
        <v>0</v>
      </c>
      <c r="P21" s="51">
        <v>0</v>
      </c>
      <c r="Q21" s="51">
        <v>108</v>
      </c>
      <c r="R21" s="51">
        <v>0</v>
      </c>
      <c r="S21" s="51">
        <v>102</v>
      </c>
      <c r="T21" s="51">
        <v>17</v>
      </c>
      <c r="U21" s="51">
        <v>0</v>
      </c>
      <c r="V21" s="51">
        <v>0</v>
      </c>
      <c r="W21" s="51">
        <v>220</v>
      </c>
      <c r="X21" s="51">
        <v>60</v>
      </c>
      <c r="Y21" s="51">
        <v>200</v>
      </c>
      <c r="Z21" s="51">
        <v>60</v>
      </c>
      <c r="AA21" s="51">
        <v>0</v>
      </c>
      <c r="AB21" s="51">
        <v>0</v>
      </c>
      <c r="AC21" s="51">
        <v>100</v>
      </c>
      <c r="AD21" s="51">
        <v>25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50</v>
      </c>
      <c r="AP21" s="51">
        <v>0</v>
      </c>
      <c r="AQ21" s="51">
        <f>AS21+AU21-BA21</f>
        <v>484.5</v>
      </c>
      <c r="AR21" s="51">
        <f>AT21+AV21-BB21</f>
        <v>6.855</v>
      </c>
      <c r="AS21" s="51">
        <v>484.5</v>
      </c>
      <c r="AT21" s="51">
        <v>6.855</v>
      </c>
      <c r="AU21" s="51">
        <v>0</v>
      </c>
      <c r="AV21" s="51">
        <v>0</v>
      </c>
      <c r="AW21" s="51">
        <v>464.5</v>
      </c>
      <c r="AX21" s="51">
        <v>6.855</v>
      </c>
      <c r="AY21" s="51">
        <v>0</v>
      </c>
      <c r="AZ21" s="51"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448.4362</v>
      </c>
      <c r="BF21" s="51">
        <v>0</v>
      </c>
      <c r="BG21" s="51">
        <v>0</v>
      </c>
      <c r="BH21" s="51">
        <v>0</v>
      </c>
      <c r="BI21" s="51">
        <v>-393.8</v>
      </c>
      <c r="BJ21" s="51">
        <v>-393.8</v>
      </c>
      <c r="BK21" s="51">
        <v>-53.6</v>
      </c>
      <c r="BL21" s="51">
        <v>-53.616</v>
      </c>
      <c r="BM21" s="51">
        <v>0</v>
      </c>
      <c r="BN21" s="51">
        <v>0</v>
      </c>
    </row>
    <row r="22" spans="1:66" ht="16.5" customHeight="1">
      <c r="A22" s="53">
        <v>12</v>
      </c>
      <c r="B22" s="169" t="s">
        <v>106</v>
      </c>
      <c r="C22" s="51">
        <f>E22+G22-BA22</f>
        <v>85426.5719</v>
      </c>
      <c r="D22" s="51">
        <f>F22+H22-BB22</f>
        <v>16351.041999999998</v>
      </c>
      <c r="E22" s="51">
        <f>I22+K22+M22+AE22+AG22+AK22+AO22+AS22</f>
        <v>82963.2</v>
      </c>
      <c r="F22" s="51">
        <f>J22+L22+N22+AF22+AH22+AL22+AP22+AT22</f>
        <v>14151.073999999999</v>
      </c>
      <c r="G22" s="51">
        <f>AY22+BC22+BE22+BG22+BI22+BK22+BM22</f>
        <v>16963.3719</v>
      </c>
      <c r="H22" s="51">
        <f>AZ22+BD22+BF22+BH22+BJ22+BL22+BN22</f>
        <v>2199.968</v>
      </c>
      <c r="I22" s="51">
        <v>25000</v>
      </c>
      <c r="J22" s="51">
        <v>6080.724</v>
      </c>
      <c r="K22" s="51">
        <v>0</v>
      </c>
      <c r="L22" s="51">
        <v>0</v>
      </c>
      <c r="M22" s="51">
        <v>40163.2</v>
      </c>
      <c r="N22" s="51">
        <v>6754.7</v>
      </c>
      <c r="O22" s="51">
        <v>2800</v>
      </c>
      <c r="P22" s="51">
        <v>692.06</v>
      </c>
      <c r="Q22" s="51">
        <v>0</v>
      </c>
      <c r="R22" s="51">
        <v>0</v>
      </c>
      <c r="S22" s="51">
        <v>300</v>
      </c>
      <c r="T22" s="51">
        <v>60</v>
      </c>
      <c r="U22" s="51">
        <v>250</v>
      </c>
      <c r="V22" s="51">
        <v>0</v>
      </c>
      <c r="W22" s="51">
        <v>29099.2</v>
      </c>
      <c r="X22" s="51">
        <v>4545.14</v>
      </c>
      <c r="Y22" s="51">
        <v>28599.2</v>
      </c>
      <c r="Z22" s="51">
        <v>4482.74</v>
      </c>
      <c r="AA22" s="51">
        <v>1700</v>
      </c>
      <c r="AB22" s="51">
        <v>500</v>
      </c>
      <c r="AC22" s="51">
        <v>4914</v>
      </c>
      <c r="AD22" s="51">
        <v>901.5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1600</v>
      </c>
      <c r="AP22" s="51">
        <v>360</v>
      </c>
      <c r="AQ22" s="51">
        <f>AS22+AU22-BA22</f>
        <v>1700</v>
      </c>
      <c r="AR22" s="51">
        <f>AT22+AV22-BB22</f>
        <v>955.65</v>
      </c>
      <c r="AS22" s="51">
        <v>16200</v>
      </c>
      <c r="AT22" s="51">
        <v>955.65</v>
      </c>
      <c r="AU22" s="51">
        <v>0</v>
      </c>
      <c r="AV22" s="51">
        <v>0</v>
      </c>
      <c r="AW22" s="51">
        <v>16000</v>
      </c>
      <c r="AX22" s="51">
        <v>955.65</v>
      </c>
      <c r="AY22" s="51">
        <v>0</v>
      </c>
      <c r="AZ22" s="51">
        <v>0</v>
      </c>
      <c r="BA22" s="51">
        <v>14500</v>
      </c>
      <c r="BB22" s="51">
        <v>0</v>
      </c>
      <c r="BC22" s="51">
        <v>14763.3719</v>
      </c>
      <c r="BD22" s="51">
        <v>3975</v>
      </c>
      <c r="BE22" s="51">
        <v>4400</v>
      </c>
      <c r="BF22" s="51">
        <v>450.168</v>
      </c>
      <c r="BG22" s="51">
        <v>0</v>
      </c>
      <c r="BH22" s="51">
        <v>0</v>
      </c>
      <c r="BI22" s="51">
        <v>0</v>
      </c>
      <c r="BJ22" s="51">
        <v>0</v>
      </c>
      <c r="BK22" s="51">
        <v>-2200</v>
      </c>
      <c r="BL22" s="51">
        <v>-2225.2</v>
      </c>
      <c r="BM22" s="51">
        <v>0</v>
      </c>
      <c r="BN22" s="51">
        <v>0</v>
      </c>
    </row>
    <row r="23" spans="1:66" s="44" customFormat="1" ht="19.5" customHeight="1">
      <c r="A23" s="53">
        <v>13</v>
      </c>
      <c r="B23" s="169" t="s">
        <v>107</v>
      </c>
      <c r="C23" s="51">
        <f>E23+G23-BA23</f>
        <v>104492.7681</v>
      </c>
      <c r="D23" s="51">
        <f>F23+H23-BB23</f>
        <v>21132.852000000003</v>
      </c>
      <c r="E23" s="51">
        <f>I23+K23+M23+AE23+AG23+AK23+AO23+AS23</f>
        <v>103721.2</v>
      </c>
      <c r="F23" s="51">
        <f>J23+L23+N23+AF23+AH23+AL23+AP23+AT23</f>
        <v>20396.264000000003</v>
      </c>
      <c r="G23" s="51">
        <f>AY23+BC23+BE23+BG23+BI23+BK23+BM23</f>
        <v>8771.5681</v>
      </c>
      <c r="H23" s="51">
        <f>AZ23+BD23+BF23+BH23+BJ23+BL23+BN23</f>
        <v>844.588</v>
      </c>
      <c r="I23" s="51">
        <v>47000</v>
      </c>
      <c r="J23" s="51">
        <v>12242.164</v>
      </c>
      <c r="K23" s="51">
        <v>0</v>
      </c>
      <c r="L23" s="51">
        <v>0</v>
      </c>
      <c r="M23" s="51">
        <v>43650</v>
      </c>
      <c r="N23" s="51">
        <v>7946.1</v>
      </c>
      <c r="O23" s="51">
        <v>6000</v>
      </c>
      <c r="P23" s="51">
        <v>1364</v>
      </c>
      <c r="Q23" s="51">
        <v>2500</v>
      </c>
      <c r="R23" s="51">
        <v>320</v>
      </c>
      <c r="S23" s="51">
        <v>400</v>
      </c>
      <c r="T23" s="51">
        <v>65</v>
      </c>
      <c r="U23" s="51">
        <v>500</v>
      </c>
      <c r="V23" s="51">
        <v>22</v>
      </c>
      <c r="W23" s="51">
        <v>23550</v>
      </c>
      <c r="X23" s="51">
        <v>4590</v>
      </c>
      <c r="Y23" s="51">
        <v>22500</v>
      </c>
      <c r="Z23" s="51">
        <v>4590</v>
      </c>
      <c r="AA23" s="51">
        <v>4000</v>
      </c>
      <c r="AB23" s="51">
        <v>0</v>
      </c>
      <c r="AC23" s="51">
        <v>6380</v>
      </c>
      <c r="AD23" s="51">
        <v>1532.1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2046.5</v>
      </c>
      <c r="AP23" s="51">
        <v>100</v>
      </c>
      <c r="AQ23" s="51">
        <f>AS23+AU23-BA23</f>
        <v>3024.7000000000007</v>
      </c>
      <c r="AR23" s="51">
        <f>AT23+AV23-BB23</f>
        <v>0</v>
      </c>
      <c r="AS23" s="51">
        <v>11024.7</v>
      </c>
      <c r="AT23" s="51">
        <v>108</v>
      </c>
      <c r="AU23" s="51">
        <v>0</v>
      </c>
      <c r="AV23" s="51">
        <v>0</v>
      </c>
      <c r="AW23" s="51">
        <v>10704.7</v>
      </c>
      <c r="AX23" s="51">
        <v>108</v>
      </c>
      <c r="AY23" s="51">
        <v>0</v>
      </c>
      <c r="AZ23" s="51">
        <v>0</v>
      </c>
      <c r="BA23" s="51">
        <v>8000</v>
      </c>
      <c r="BB23" s="51">
        <v>108</v>
      </c>
      <c r="BC23" s="51">
        <v>8771.5681</v>
      </c>
      <c r="BD23" s="51">
        <v>998</v>
      </c>
      <c r="BE23" s="51">
        <v>0</v>
      </c>
      <c r="BF23" s="51">
        <v>0</v>
      </c>
      <c r="BG23" s="51">
        <v>0</v>
      </c>
      <c r="BH23" s="51">
        <v>0</v>
      </c>
      <c r="BI23" s="51">
        <v>0</v>
      </c>
      <c r="BJ23" s="51">
        <v>0</v>
      </c>
      <c r="BK23" s="51">
        <v>0</v>
      </c>
      <c r="BL23" s="51">
        <v>-153.412</v>
      </c>
      <c r="BM23" s="51">
        <v>0</v>
      </c>
      <c r="BN23" s="51">
        <v>0</v>
      </c>
    </row>
    <row r="24" spans="1:66" ht="16.5" customHeight="1">
      <c r="A24" s="53">
        <v>14</v>
      </c>
      <c r="B24" s="169" t="s">
        <v>108</v>
      </c>
      <c r="C24" s="51">
        <f>E24+G24-BA24</f>
        <v>13304.7061</v>
      </c>
      <c r="D24" s="51">
        <f>F24+H24-BB24</f>
        <v>2904</v>
      </c>
      <c r="E24" s="51">
        <f>I24+K24+M24+AE24+AG24+AK24+AO24+AS24</f>
        <v>13097.1</v>
      </c>
      <c r="F24" s="51">
        <f>J24+L24+N24+AF24+AH24+AL24+AP24+AT24</f>
        <v>2904</v>
      </c>
      <c r="G24" s="51">
        <f>AY24+BC24+BE24+BG24+BI24+BK24+BM24</f>
        <v>792.7061</v>
      </c>
      <c r="H24" s="51">
        <f>AZ24+BD24+BF24+BH24+BJ24+BL24+BN24</f>
        <v>0</v>
      </c>
      <c r="I24" s="51">
        <v>11200</v>
      </c>
      <c r="J24" s="51">
        <v>2790</v>
      </c>
      <c r="K24" s="51">
        <v>0</v>
      </c>
      <c r="L24" s="51">
        <v>0</v>
      </c>
      <c r="M24" s="51">
        <v>1212</v>
      </c>
      <c r="N24" s="51">
        <v>114</v>
      </c>
      <c r="O24" s="51">
        <v>200</v>
      </c>
      <c r="P24" s="51">
        <v>66</v>
      </c>
      <c r="Q24" s="51">
        <v>230</v>
      </c>
      <c r="R24" s="51">
        <v>0</v>
      </c>
      <c r="S24" s="51">
        <v>72</v>
      </c>
      <c r="T24" s="51">
        <v>18</v>
      </c>
      <c r="U24" s="51">
        <v>0</v>
      </c>
      <c r="V24" s="51">
        <v>0</v>
      </c>
      <c r="W24" s="51">
        <v>50</v>
      </c>
      <c r="X24" s="51">
        <v>30</v>
      </c>
      <c r="Y24" s="51">
        <v>0</v>
      </c>
      <c r="Z24" s="51">
        <v>0</v>
      </c>
      <c r="AA24" s="51">
        <v>0</v>
      </c>
      <c r="AB24" s="51">
        <v>0</v>
      </c>
      <c r="AC24" s="51">
        <v>120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f>AS24+AU24-BA24</f>
        <v>100</v>
      </c>
      <c r="AR24" s="51">
        <f>AT24+AV24-BB24</f>
        <v>0</v>
      </c>
      <c r="AS24" s="51">
        <v>685.1</v>
      </c>
      <c r="AT24" s="51">
        <v>0</v>
      </c>
      <c r="AU24" s="51">
        <v>0</v>
      </c>
      <c r="AV24" s="51">
        <v>0</v>
      </c>
      <c r="AW24" s="51">
        <v>685.1</v>
      </c>
      <c r="AX24" s="51">
        <v>0</v>
      </c>
      <c r="AY24" s="51">
        <v>0</v>
      </c>
      <c r="AZ24" s="51">
        <v>0</v>
      </c>
      <c r="BA24" s="51">
        <v>585.1</v>
      </c>
      <c r="BB24" s="51">
        <v>0</v>
      </c>
      <c r="BC24" s="51">
        <v>0</v>
      </c>
      <c r="BD24" s="51">
        <v>0</v>
      </c>
      <c r="BE24" s="51">
        <v>792.7061</v>
      </c>
      <c r="BF24" s="51">
        <v>0</v>
      </c>
      <c r="BG24" s="51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</row>
    <row r="25" spans="1:66" ht="16.5" customHeight="1">
      <c r="A25" s="53">
        <v>15</v>
      </c>
      <c r="B25" s="169" t="s">
        <v>109</v>
      </c>
      <c r="C25" s="51">
        <f>E25+G25-BA25</f>
        <v>72127.9337</v>
      </c>
      <c r="D25" s="51">
        <f>F25+H25-BB25</f>
        <v>15411.646999999999</v>
      </c>
      <c r="E25" s="51">
        <f>I25+K25+M25+AE25+AG25+AK25+AO25+AS25</f>
        <v>67808</v>
      </c>
      <c r="F25" s="51">
        <f>J25+L25+N25+AF25+AH25+AL25+AP25+AT25</f>
        <v>13310.122</v>
      </c>
      <c r="G25" s="51">
        <f>AY25+BC25+BE25+BG25+BI25+BK25+BM25</f>
        <v>4319.9337</v>
      </c>
      <c r="H25" s="51">
        <f>AZ25+BD25+BF25+BH25+BJ25+BL25+BN25</f>
        <v>2101.525</v>
      </c>
      <c r="I25" s="51">
        <v>42193.9</v>
      </c>
      <c r="J25" s="51">
        <v>9966.622</v>
      </c>
      <c r="K25" s="51">
        <v>0</v>
      </c>
      <c r="L25" s="51">
        <v>0</v>
      </c>
      <c r="M25" s="51">
        <v>19320</v>
      </c>
      <c r="N25" s="51">
        <v>2959.5</v>
      </c>
      <c r="O25" s="51">
        <v>1100</v>
      </c>
      <c r="P25" s="51">
        <v>440.3</v>
      </c>
      <c r="Q25" s="51">
        <v>820</v>
      </c>
      <c r="R25" s="51">
        <v>0</v>
      </c>
      <c r="S25" s="51">
        <v>450</v>
      </c>
      <c r="T25" s="51">
        <v>30</v>
      </c>
      <c r="U25" s="51">
        <v>850</v>
      </c>
      <c r="V25" s="51">
        <v>134</v>
      </c>
      <c r="W25" s="51">
        <v>10860</v>
      </c>
      <c r="X25" s="51">
        <v>1448.2</v>
      </c>
      <c r="Y25" s="51">
        <v>9460</v>
      </c>
      <c r="Z25" s="51">
        <v>1240</v>
      </c>
      <c r="AA25" s="51">
        <v>1470</v>
      </c>
      <c r="AB25" s="51">
        <v>242</v>
      </c>
      <c r="AC25" s="51">
        <v>3570</v>
      </c>
      <c r="AD25" s="51">
        <v>665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1320</v>
      </c>
      <c r="AP25" s="51">
        <v>284</v>
      </c>
      <c r="AQ25" s="51">
        <f>AS25+AU25-BA25</f>
        <v>4974.1</v>
      </c>
      <c r="AR25" s="51">
        <f>AT25+AV25-BB25</f>
        <v>100</v>
      </c>
      <c r="AS25" s="51">
        <v>4974.1</v>
      </c>
      <c r="AT25" s="51">
        <v>100</v>
      </c>
      <c r="AU25" s="51">
        <v>0</v>
      </c>
      <c r="AV25" s="51">
        <v>0</v>
      </c>
      <c r="AW25" s="51">
        <v>4974.1</v>
      </c>
      <c r="AX25" s="51">
        <v>100</v>
      </c>
      <c r="AY25" s="51">
        <v>0</v>
      </c>
      <c r="AZ25" s="51">
        <v>0</v>
      </c>
      <c r="BA25" s="51">
        <v>0</v>
      </c>
      <c r="BB25" s="51">
        <v>0</v>
      </c>
      <c r="BC25" s="51">
        <v>4319.9337</v>
      </c>
      <c r="BD25" s="51">
        <v>2168.955</v>
      </c>
      <c r="BE25" s="51">
        <v>0</v>
      </c>
      <c r="BF25" s="51">
        <v>0</v>
      </c>
      <c r="BG25" s="51">
        <v>0</v>
      </c>
      <c r="BH25" s="51">
        <v>0</v>
      </c>
      <c r="BI25" s="51">
        <v>0</v>
      </c>
      <c r="BJ25" s="51">
        <v>0</v>
      </c>
      <c r="BK25" s="51">
        <v>0</v>
      </c>
      <c r="BL25" s="51">
        <v>-67.43</v>
      </c>
      <c r="BM25" s="51">
        <v>0</v>
      </c>
      <c r="BN25" s="51">
        <v>0</v>
      </c>
    </row>
    <row r="26" spans="1:66" s="44" customFormat="1" ht="18" customHeight="1">
      <c r="A26" s="53">
        <v>16</v>
      </c>
      <c r="B26" s="169" t="s">
        <v>110</v>
      </c>
      <c r="C26" s="51">
        <f>E26+G26-BA26</f>
        <v>583292.1007000001</v>
      </c>
      <c r="D26" s="51">
        <f>F26+H26-BB26</f>
        <v>63965.9976</v>
      </c>
      <c r="E26" s="51">
        <f>I26+K26+M26+AE26+AG26+AK26+AO26+AS26</f>
        <v>570352.929</v>
      </c>
      <c r="F26" s="51">
        <f>J26+L26+N26+AF26+AH26+AL26+AP26+AT26</f>
        <v>51026.826</v>
      </c>
      <c r="G26" s="51">
        <f>AY26+BC26+BE26+BG26+BI26+BK26+BM26</f>
        <v>67939.1717</v>
      </c>
      <c r="H26" s="51">
        <f>AZ26+BD26+BF26+BH26+BJ26+BL26+BN26</f>
        <v>19927.698600000003</v>
      </c>
      <c r="I26" s="51">
        <v>55318.6</v>
      </c>
      <c r="J26" s="51">
        <v>12179.956</v>
      </c>
      <c r="K26" s="51">
        <v>0</v>
      </c>
      <c r="L26" s="51">
        <v>0</v>
      </c>
      <c r="M26" s="51">
        <v>68238.329</v>
      </c>
      <c r="N26" s="51">
        <v>4075.375</v>
      </c>
      <c r="O26" s="51">
        <v>8062.729</v>
      </c>
      <c r="P26" s="51">
        <v>1032.275</v>
      </c>
      <c r="Q26" s="51">
        <v>250</v>
      </c>
      <c r="R26" s="51">
        <v>0</v>
      </c>
      <c r="S26" s="51">
        <v>1352</v>
      </c>
      <c r="T26" s="51">
        <v>115.4</v>
      </c>
      <c r="U26" s="51">
        <v>600</v>
      </c>
      <c r="V26" s="51">
        <v>34</v>
      </c>
      <c r="W26" s="51">
        <v>26337.4</v>
      </c>
      <c r="X26" s="51">
        <v>1687.7</v>
      </c>
      <c r="Y26" s="51">
        <v>16000</v>
      </c>
      <c r="Z26" s="51">
        <v>1386</v>
      </c>
      <c r="AA26" s="51">
        <v>19660</v>
      </c>
      <c r="AB26" s="51">
        <v>370</v>
      </c>
      <c r="AC26" s="51">
        <v>7780</v>
      </c>
      <c r="AD26" s="51">
        <v>574</v>
      </c>
      <c r="AE26" s="51">
        <v>0</v>
      </c>
      <c r="AF26" s="51">
        <v>0</v>
      </c>
      <c r="AG26" s="51">
        <v>306397.7</v>
      </c>
      <c r="AH26" s="51">
        <v>20948.018</v>
      </c>
      <c r="AI26" s="51">
        <v>306397.7</v>
      </c>
      <c r="AJ26" s="51">
        <v>20948.018</v>
      </c>
      <c r="AK26" s="51">
        <v>25548.3</v>
      </c>
      <c r="AL26" s="51">
        <v>2976.8</v>
      </c>
      <c r="AM26" s="51">
        <v>10035.5</v>
      </c>
      <c r="AN26" s="51">
        <v>0</v>
      </c>
      <c r="AO26" s="51">
        <v>10200</v>
      </c>
      <c r="AP26" s="51">
        <v>1705</v>
      </c>
      <c r="AQ26" s="51">
        <f>AS26+AU26-BA26</f>
        <v>49650</v>
      </c>
      <c r="AR26" s="51">
        <f>AT26+AV26-BB26</f>
        <v>2153.1499999999996</v>
      </c>
      <c r="AS26" s="51">
        <v>104650</v>
      </c>
      <c r="AT26" s="51">
        <v>9141.677</v>
      </c>
      <c r="AU26" s="51">
        <v>0</v>
      </c>
      <c r="AV26" s="51">
        <v>0</v>
      </c>
      <c r="AW26" s="51">
        <v>65000</v>
      </c>
      <c r="AX26" s="51">
        <v>8116.927</v>
      </c>
      <c r="AY26" s="51">
        <v>0</v>
      </c>
      <c r="AZ26" s="51">
        <v>0</v>
      </c>
      <c r="BA26" s="51">
        <v>55000</v>
      </c>
      <c r="BB26" s="51">
        <v>6988.527</v>
      </c>
      <c r="BC26" s="51">
        <v>84703.5717</v>
      </c>
      <c r="BD26" s="51">
        <v>22903.4</v>
      </c>
      <c r="BE26" s="51">
        <v>13405.5</v>
      </c>
      <c r="BF26" s="51">
        <v>514</v>
      </c>
      <c r="BG26" s="51">
        <v>0</v>
      </c>
      <c r="BH26" s="51">
        <v>0</v>
      </c>
      <c r="BI26" s="51">
        <v>0</v>
      </c>
      <c r="BJ26" s="51">
        <v>0</v>
      </c>
      <c r="BK26" s="51">
        <v>-30169.9</v>
      </c>
      <c r="BL26" s="51">
        <v>-3489.7014</v>
      </c>
      <c r="BM26" s="51">
        <v>0</v>
      </c>
      <c r="BN26" s="51">
        <v>0</v>
      </c>
    </row>
    <row r="27" spans="1:66" ht="16.5" customHeight="1">
      <c r="A27" s="53">
        <v>17</v>
      </c>
      <c r="B27" s="169" t="s">
        <v>111</v>
      </c>
      <c r="C27" s="51">
        <f>E27+G27-BA27</f>
        <v>29969.6393</v>
      </c>
      <c r="D27" s="51">
        <f>F27+H27-BB27</f>
        <v>5641.6723</v>
      </c>
      <c r="E27" s="51">
        <f>I27+K27+M27+AE27+AG27+AK27+AO27+AS27</f>
        <v>28174</v>
      </c>
      <c r="F27" s="51">
        <f>J27+L27+N27+AF27+AH27+AL27+AP27+AT27</f>
        <v>4996.6723</v>
      </c>
      <c r="G27" s="51">
        <f>AY27+BC27+BE27+BG27+BI27+BK27+BM27</f>
        <v>1795.6393</v>
      </c>
      <c r="H27" s="51">
        <f>AZ27+BD27+BF27+BH27+BJ27+BL27+BN27</f>
        <v>645</v>
      </c>
      <c r="I27" s="51">
        <v>17328</v>
      </c>
      <c r="J27" s="51">
        <v>3833.89</v>
      </c>
      <c r="K27" s="51">
        <v>0</v>
      </c>
      <c r="L27" s="51">
        <v>0</v>
      </c>
      <c r="M27" s="51">
        <v>3791</v>
      </c>
      <c r="N27" s="51">
        <v>216.9823</v>
      </c>
      <c r="O27" s="51">
        <v>400</v>
      </c>
      <c r="P27" s="51">
        <v>101.4988</v>
      </c>
      <c r="Q27" s="51">
        <v>770</v>
      </c>
      <c r="R27" s="51">
        <v>0</v>
      </c>
      <c r="S27" s="51">
        <v>100</v>
      </c>
      <c r="T27" s="51">
        <v>8</v>
      </c>
      <c r="U27" s="51">
        <v>200</v>
      </c>
      <c r="V27" s="51">
        <v>60</v>
      </c>
      <c r="W27" s="51">
        <v>260</v>
      </c>
      <c r="X27" s="51">
        <v>22.5</v>
      </c>
      <c r="Y27" s="51">
        <v>0</v>
      </c>
      <c r="Z27" s="51">
        <v>0</v>
      </c>
      <c r="AA27" s="51">
        <v>700</v>
      </c>
      <c r="AB27" s="51">
        <v>0</v>
      </c>
      <c r="AC27" s="51">
        <v>1111</v>
      </c>
      <c r="AD27" s="51">
        <v>24.9835</v>
      </c>
      <c r="AE27" s="51">
        <v>0</v>
      </c>
      <c r="AF27" s="51">
        <v>0</v>
      </c>
      <c r="AG27" s="51">
        <v>4500</v>
      </c>
      <c r="AH27" s="51">
        <v>835.8</v>
      </c>
      <c r="AI27" s="51">
        <v>4500</v>
      </c>
      <c r="AJ27" s="51">
        <v>835.8</v>
      </c>
      <c r="AK27" s="51">
        <v>400</v>
      </c>
      <c r="AL27" s="51">
        <v>0</v>
      </c>
      <c r="AM27" s="51">
        <v>400</v>
      </c>
      <c r="AN27" s="51">
        <v>0</v>
      </c>
      <c r="AO27" s="51">
        <v>550</v>
      </c>
      <c r="AP27" s="51">
        <v>0</v>
      </c>
      <c r="AQ27" s="51">
        <f>AS27+AU27-BA27</f>
        <v>1605</v>
      </c>
      <c r="AR27" s="51">
        <f>AT27+AV27-BB27</f>
        <v>110</v>
      </c>
      <c r="AS27" s="51">
        <v>1605</v>
      </c>
      <c r="AT27" s="51">
        <v>110</v>
      </c>
      <c r="AU27" s="51">
        <v>0</v>
      </c>
      <c r="AV27" s="51">
        <v>0</v>
      </c>
      <c r="AW27" s="51">
        <v>1500</v>
      </c>
      <c r="AX27" s="51">
        <v>110</v>
      </c>
      <c r="AY27" s="51">
        <v>0</v>
      </c>
      <c r="AZ27" s="51">
        <v>0</v>
      </c>
      <c r="BA27" s="51">
        <v>0</v>
      </c>
      <c r="BB27" s="51">
        <v>0</v>
      </c>
      <c r="BC27" s="51">
        <v>980</v>
      </c>
      <c r="BD27" s="51">
        <v>0</v>
      </c>
      <c r="BE27" s="51">
        <v>815.6393</v>
      </c>
      <c r="BF27" s="51">
        <v>645</v>
      </c>
      <c r="BG27" s="51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</row>
    <row r="28" spans="1:66" ht="16.5" customHeight="1">
      <c r="A28" s="53">
        <v>18</v>
      </c>
      <c r="B28" s="169" t="s">
        <v>112</v>
      </c>
      <c r="C28" s="51">
        <f>E28+G28-BA28</f>
        <v>18155.6439</v>
      </c>
      <c r="D28" s="51">
        <f>F28+H28-BB28</f>
        <v>3153.9799999999996</v>
      </c>
      <c r="E28" s="51">
        <f>I28+K28+M28+AE28+AG28+AK28+AO28+AS28</f>
        <v>17275</v>
      </c>
      <c r="F28" s="51">
        <f>J28+L28+N28+AF28+AH28+AL28+AP28+AT28</f>
        <v>2876.7</v>
      </c>
      <c r="G28" s="51">
        <f>AY28+BC28+BE28+BG28+BI28+BK28+BM28</f>
        <v>1380.6439</v>
      </c>
      <c r="H28" s="51">
        <f>AZ28+BD28+BF28+BH28+BJ28+BL28+BN28</f>
        <v>277.28</v>
      </c>
      <c r="I28" s="51">
        <v>12592</v>
      </c>
      <c r="J28" s="51">
        <v>2598</v>
      </c>
      <c r="K28" s="51">
        <v>0</v>
      </c>
      <c r="L28" s="51">
        <v>0</v>
      </c>
      <c r="M28" s="51">
        <v>3334.8</v>
      </c>
      <c r="N28" s="51">
        <v>278.7</v>
      </c>
      <c r="O28" s="51">
        <v>850</v>
      </c>
      <c r="P28" s="51">
        <v>267.3</v>
      </c>
      <c r="Q28" s="51">
        <v>843</v>
      </c>
      <c r="R28" s="51">
        <v>0</v>
      </c>
      <c r="S28" s="51">
        <v>58</v>
      </c>
      <c r="T28" s="51">
        <v>9</v>
      </c>
      <c r="U28" s="51">
        <v>0</v>
      </c>
      <c r="V28" s="51">
        <v>0</v>
      </c>
      <c r="W28" s="51">
        <v>240</v>
      </c>
      <c r="X28" s="51">
        <v>2.4</v>
      </c>
      <c r="Y28" s="51">
        <v>0</v>
      </c>
      <c r="Z28" s="51">
        <v>0</v>
      </c>
      <c r="AA28" s="51">
        <v>680</v>
      </c>
      <c r="AB28" s="51">
        <v>0</v>
      </c>
      <c r="AC28" s="51">
        <v>418.8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80</v>
      </c>
      <c r="AL28" s="51">
        <v>0</v>
      </c>
      <c r="AM28" s="51">
        <v>80</v>
      </c>
      <c r="AN28" s="51">
        <v>0</v>
      </c>
      <c r="AO28" s="51">
        <v>300</v>
      </c>
      <c r="AP28" s="51">
        <v>0</v>
      </c>
      <c r="AQ28" s="51">
        <f>AS28+AU28-BA28</f>
        <v>468.20000000000005</v>
      </c>
      <c r="AR28" s="51">
        <f>AT28+AV28-BB28</f>
        <v>0</v>
      </c>
      <c r="AS28" s="51">
        <v>968.2</v>
      </c>
      <c r="AT28" s="51">
        <v>0</v>
      </c>
      <c r="AU28" s="51">
        <v>0</v>
      </c>
      <c r="AV28" s="51">
        <v>0</v>
      </c>
      <c r="AW28" s="51">
        <v>900</v>
      </c>
      <c r="AX28" s="51">
        <v>0</v>
      </c>
      <c r="AY28" s="51">
        <v>0</v>
      </c>
      <c r="AZ28" s="51">
        <v>0</v>
      </c>
      <c r="BA28" s="51">
        <v>500</v>
      </c>
      <c r="BB28" s="51">
        <v>0</v>
      </c>
      <c r="BC28" s="51">
        <v>0</v>
      </c>
      <c r="BD28" s="51">
        <v>0</v>
      </c>
      <c r="BE28" s="51">
        <v>1085.6439</v>
      </c>
      <c r="BF28" s="51">
        <v>0</v>
      </c>
      <c r="BG28" s="51">
        <v>295</v>
      </c>
      <c r="BH28" s="51">
        <v>295</v>
      </c>
      <c r="BI28" s="51">
        <v>0</v>
      </c>
      <c r="BJ28" s="51">
        <v>0</v>
      </c>
      <c r="BK28" s="51">
        <v>0</v>
      </c>
      <c r="BL28" s="51">
        <v>-17.72</v>
      </c>
      <c r="BM28" s="51">
        <v>0</v>
      </c>
      <c r="BN28" s="51">
        <v>0</v>
      </c>
    </row>
    <row r="29" spans="1:66" ht="16.5" customHeight="1">
      <c r="A29" s="53">
        <v>19</v>
      </c>
      <c r="B29" s="169" t="s">
        <v>113</v>
      </c>
      <c r="C29" s="51">
        <f>E29+G29-BA29</f>
        <v>25271.4319</v>
      </c>
      <c r="D29" s="51">
        <f>F29+H29-BB29</f>
        <v>3832.835</v>
      </c>
      <c r="E29" s="51">
        <f>I29+K29+M29+AE29+AG29+AK29+AO29+AS29</f>
        <v>21059.8</v>
      </c>
      <c r="F29" s="51">
        <f>J29+L29+N29+AF29+AH29+AL29+AP29+AT29</f>
        <v>3832.835</v>
      </c>
      <c r="G29" s="51">
        <f>AY29+BC29+BE29+BG29+BI29+BK29+BM29</f>
        <v>4211.6319</v>
      </c>
      <c r="H29" s="51">
        <f>AZ29+BD29+BF29+BH29+BJ29+BL29+BN29</f>
        <v>0</v>
      </c>
      <c r="I29" s="51">
        <v>15720</v>
      </c>
      <c r="J29" s="51">
        <v>3147</v>
      </c>
      <c r="K29" s="51">
        <v>0</v>
      </c>
      <c r="L29" s="51">
        <v>0</v>
      </c>
      <c r="M29" s="51">
        <v>2872</v>
      </c>
      <c r="N29" s="51">
        <v>655.835</v>
      </c>
      <c r="O29" s="51">
        <v>1000</v>
      </c>
      <c r="P29" s="51">
        <v>410.385</v>
      </c>
      <c r="Q29" s="51">
        <v>860</v>
      </c>
      <c r="R29" s="51">
        <v>70</v>
      </c>
      <c r="S29" s="51">
        <v>120</v>
      </c>
      <c r="T29" s="51">
        <v>24</v>
      </c>
      <c r="U29" s="51">
        <v>0</v>
      </c>
      <c r="V29" s="51">
        <v>0</v>
      </c>
      <c r="W29" s="51">
        <v>130</v>
      </c>
      <c r="X29" s="51">
        <v>14.4</v>
      </c>
      <c r="Y29" s="51">
        <v>0</v>
      </c>
      <c r="Z29" s="51">
        <v>0</v>
      </c>
      <c r="AA29" s="51">
        <v>300</v>
      </c>
      <c r="AB29" s="51">
        <v>0</v>
      </c>
      <c r="AC29" s="51">
        <v>350</v>
      </c>
      <c r="AD29" s="51">
        <v>94.55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412</v>
      </c>
      <c r="AP29" s="51">
        <v>30</v>
      </c>
      <c r="AQ29" s="51">
        <f>AS29+AU29-BA29</f>
        <v>2055.8</v>
      </c>
      <c r="AR29" s="51">
        <f>AT29+AV29-BB29</f>
        <v>0</v>
      </c>
      <c r="AS29" s="51">
        <v>2055.8</v>
      </c>
      <c r="AT29" s="51">
        <v>0</v>
      </c>
      <c r="AU29" s="51">
        <v>0</v>
      </c>
      <c r="AV29" s="51">
        <v>0</v>
      </c>
      <c r="AW29" s="51">
        <v>1955.8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3511.6319</v>
      </c>
      <c r="BD29" s="51">
        <v>0</v>
      </c>
      <c r="BE29" s="51">
        <v>700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</row>
    <row r="30" spans="1:66" s="44" customFormat="1" ht="21" customHeight="1">
      <c r="A30" s="53">
        <v>20</v>
      </c>
      <c r="B30" s="169" t="s">
        <v>114</v>
      </c>
      <c r="C30" s="51">
        <f>E30+G30-BA30</f>
        <v>7197.202</v>
      </c>
      <c r="D30" s="51">
        <f>F30+H30-BB30</f>
        <v>-138.48400000000015</v>
      </c>
      <c r="E30" s="51">
        <f>I30+K30+M30+AE30+AG30+AK30+AO30+AS30</f>
        <v>6852.8</v>
      </c>
      <c r="F30" s="51">
        <f>J30+L30+N30+AF30+AH30+AL30+AP30+AT30</f>
        <v>1196.3</v>
      </c>
      <c r="G30" s="51">
        <f>AY30+BC30+BE30+BG30+BI30+BK30+BM30</f>
        <v>344.402</v>
      </c>
      <c r="H30" s="51">
        <f>AZ30+BD30+BF30+BH30+BJ30+BL30+BN30</f>
        <v>-1334.784</v>
      </c>
      <c r="I30" s="51">
        <v>5808</v>
      </c>
      <c r="J30" s="51">
        <v>999</v>
      </c>
      <c r="K30" s="51">
        <v>0</v>
      </c>
      <c r="L30" s="51">
        <v>0</v>
      </c>
      <c r="M30" s="51">
        <v>813.6</v>
      </c>
      <c r="N30" s="51">
        <v>185.8</v>
      </c>
      <c r="O30" s="51">
        <v>100</v>
      </c>
      <c r="P30" s="51">
        <v>35.4</v>
      </c>
      <c r="Q30" s="51">
        <v>304.8</v>
      </c>
      <c r="R30" s="51">
        <v>60</v>
      </c>
      <c r="S30" s="51">
        <v>60</v>
      </c>
      <c r="T30" s="51">
        <v>0</v>
      </c>
      <c r="U30" s="51">
        <v>0</v>
      </c>
      <c r="V30" s="51">
        <v>0</v>
      </c>
      <c r="W30" s="51">
        <v>36.4</v>
      </c>
      <c r="X30" s="51">
        <v>14.4</v>
      </c>
      <c r="Y30" s="51">
        <v>0</v>
      </c>
      <c r="Z30" s="51">
        <v>0</v>
      </c>
      <c r="AA30" s="51">
        <v>0</v>
      </c>
      <c r="AB30" s="51">
        <v>0</v>
      </c>
      <c r="AC30" s="51">
        <v>281.4</v>
      </c>
      <c r="AD30" s="51">
        <v>45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120</v>
      </c>
      <c r="AP30" s="51">
        <v>0</v>
      </c>
      <c r="AQ30" s="51">
        <f>AS30+AU30-BA30</f>
        <v>111.2</v>
      </c>
      <c r="AR30" s="51">
        <f>AT30+AV30-BB30</f>
        <v>11.5</v>
      </c>
      <c r="AS30" s="51">
        <v>111.2</v>
      </c>
      <c r="AT30" s="51">
        <v>11.5</v>
      </c>
      <c r="AU30" s="51">
        <v>0</v>
      </c>
      <c r="AV30" s="51">
        <v>0</v>
      </c>
      <c r="AW30" s="51">
        <v>84.2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344.402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-1334.784</v>
      </c>
      <c r="BM30" s="51">
        <v>0</v>
      </c>
      <c r="BN30" s="51">
        <v>0</v>
      </c>
    </row>
    <row r="31" spans="1:66" ht="16.5" customHeight="1">
      <c r="A31" s="53">
        <v>21</v>
      </c>
      <c r="B31" s="169" t="s">
        <v>115</v>
      </c>
      <c r="C31" s="51">
        <f>E31+G31-BA31</f>
        <v>48055.092899999996</v>
      </c>
      <c r="D31" s="51">
        <f>F31+H31-BB31</f>
        <v>11235.715699999999</v>
      </c>
      <c r="E31" s="51">
        <f>I31+K31+M31+AE31+AG31+AK31+AO31+AS31</f>
        <v>47035.6</v>
      </c>
      <c r="F31" s="51">
        <f>J31+L31+N31+AF31+AH31+AL31+AP31+AT31</f>
        <v>10216.223699999999</v>
      </c>
      <c r="G31" s="51">
        <f>AY31+BC31+BE31+BG31+BI31+BK31+BM31</f>
        <v>3177.2929</v>
      </c>
      <c r="H31" s="51">
        <f>AZ31+BD31+BF31+BH31+BJ31+BL31+BN31</f>
        <v>2005.347</v>
      </c>
      <c r="I31" s="51">
        <v>26100</v>
      </c>
      <c r="J31" s="51">
        <v>5722.2</v>
      </c>
      <c r="K31" s="51">
        <v>0</v>
      </c>
      <c r="L31" s="51">
        <v>0</v>
      </c>
      <c r="M31" s="51">
        <v>6394</v>
      </c>
      <c r="N31" s="51">
        <v>1271.7687</v>
      </c>
      <c r="O31" s="51">
        <v>1050</v>
      </c>
      <c r="P31" s="51">
        <v>366.7687</v>
      </c>
      <c r="Q31" s="51">
        <v>30</v>
      </c>
      <c r="R31" s="51">
        <v>0</v>
      </c>
      <c r="S31" s="51">
        <v>132</v>
      </c>
      <c r="T31" s="51">
        <v>21</v>
      </c>
      <c r="U31" s="51">
        <v>50</v>
      </c>
      <c r="V31" s="51">
        <v>0</v>
      </c>
      <c r="W31" s="51">
        <v>152</v>
      </c>
      <c r="X31" s="51">
        <v>0</v>
      </c>
      <c r="Y31" s="51">
        <v>0</v>
      </c>
      <c r="Z31" s="51">
        <v>0</v>
      </c>
      <c r="AA31" s="51">
        <v>3500</v>
      </c>
      <c r="AB31" s="51">
        <v>400</v>
      </c>
      <c r="AC31" s="51">
        <v>1200</v>
      </c>
      <c r="AD31" s="51">
        <v>450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7600</v>
      </c>
      <c r="AL31" s="51">
        <v>1652</v>
      </c>
      <c r="AM31" s="51">
        <v>7600</v>
      </c>
      <c r="AN31" s="51">
        <v>1652</v>
      </c>
      <c r="AO31" s="51">
        <v>600</v>
      </c>
      <c r="AP31" s="51">
        <v>325</v>
      </c>
      <c r="AQ31" s="51">
        <f>AS31+AU31-BA31</f>
        <v>4183.8</v>
      </c>
      <c r="AR31" s="51">
        <f>AT31+AV31-BB31</f>
        <v>259.4000000000001</v>
      </c>
      <c r="AS31" s="51">
        <v>6341.6</v>
      </c>
      <c r="AT31" s="51">
        <v>1245.255</v>
      </c>
      <c r="AU31" s="51">
        <v>0</v>
      </c>
      <c r="AV31" s="51">
        <v>0</v>
      </c>
      <c r="AW31" s="51">
        <v>6256.6</v>
      </c>
      <c r="AX31" s="51">
        <v>1245.255</v>
      </c>
      <c r="AY31" s="51">
        <v>0</v>
      </c>
      <c r="AZ31" s="51">
        <v>0</v>
      </c>
      <c r="BA31" s="51">
        <v>2157.8</v>
      </c>
      <c r="BB31" s="51">
        <v>985.855</v>
      </c>
      <c r="BC31" s="51">
        <v>3134.2929</v>
      </c>
      <c r="BD31" s="51">
        <v>2005.347</v>
      </c>
      <c r="BE31" s="51">
        <v>43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</row>
    <row r="32" spans="1:66" ht="16.5" customHeight="1">
      <c r="A32" s="53">
        <v>22</v>
      </c>
      <c r="B32" s="169" t="s">
        <v>116</v>
      </c>
      <c r="C32" s="51">
        <f>E32+G32-BA32</f>
        <v>155590.8459</v>
      </c>
      <c r="D32" s="51">
        <f>F32+H32-BB32</f>
        <v>35803.948000000004</v>
      </c>
      <c r="E32" s="51">
        <f>I32+K32+M32+AE32+AG32+AK32+AO32+AS32</f>
        <v>153332.69999999998</v>
      </c>
      <c r="F32" s="51">
        <f>J32+L32+N32+AF32+AH32+AL32+AP32+AT32</f>
        <v>33571.531</v>
      </c>
      <c r="G32" s="51">
        <f>AY32+BC32+BE32+BG32+BI32+BK32+BM32</f>
        <v>20223.2459</v>
      </c>
      <c r="H32" s="51">
        <f>AZ32+BD32+BF32+BH32+BJ32+BL32+BN32</f>
        <v>9457.417</v>
      </c>
      <c r="I32" s="51">
        <v>53960</v>
      </c>
      <c r="J32" s="51">
        <v>13238.265</v>
      </c>
      <c r="K32" s="51">
        <v>0</v>
      </c>
      <c r="L32" s="51">
        <v>0</v>
      </c>
      <c r="M32" s="51">
        <v>27023.2</v>
      </c>
      <c r="N32" s="51">
        <v>2530.266</v>
      </c>
      <c r="O32" s="51">
        <v>3600</v>
      </c>
      <c r="P32" s="51">
        <v>831.052</v>
      </c>
      <c r="Q32" s="51">
        <v>7763.2</v>
      </c>
      <c r="R32" s="51">
        <v>732</v>
      </c>
      <c r="S32" s="51">
        <v>300</v>
      </c>
      <c r="T32" s="51">
        <v>10.5</v>
      </c>
      <c r="U32" s="51">
        <v>200</v>
      </c>
      <c r="V32" s="51">
        <v>0</v>
      </c>
      <c r="W32" s="51">
        <v>2390</v>
      </c>
      <c r="X32" s="51">
        <v>271.5</v>
      </c>
      <c r="Y32" s="51">
        <v>150</v>
      </c>
      <c r="Z32" s="51">
        <v>0</v>
      </c>
      <c r="AA32" s="51">
        <v>5800</v>
      </c>
      <c r="AB32" s="51">
        <v>198</v>
      </c>
      <c r="AC32" s="51">
        <v>4830</v>
      </c>
      <c r="AD32" s="51">
        <v>325</v>
      </c>
      <c r="AE32" s="51">
        <v>0</v>
      </c>
      <c r="AF32" s="51">
        <v>0</v>
      </c>
      <c r="AG32" s="51">
        <v>45360</v>
      </c>
      <c r="AH32" s="51">
        <v>9473.5</v>
      </c>
      <c r="AI32" s="51">
        <v>45360</v>
      </c>
      <c r="AJ32" s="51">
        <v>9473.5</v>
      </c>
      <c r="AK32" s="51">
        <v>2100.4</v>
      </c>
      <c r="AL32" s="51">
        <v>0</v>
      </c>
      <c r="AM32" s="51">
        <v>2100.4</v>
      </c>
      <c r="AN32" s="51">
        <v>0</v>
      </c>
      <c r="AO32" s="51">
        <v>3000</v>
      </c>
      <c r="AP32" s="51">
        <v>750</v>
      </c>
      <c r="AQ32" s="51">
        <f>AS32+AU32-BA32</f>
        <v>3924</v>
      </c>
      <c r="AR32" s="51">
        <f>AT32+AV32-BB32</f>
        <v>354.5</v>
      </c>
      <c r="AS32" s="51">
        <v>21889.1</v>
      </c>
      <c r="AT32" s="51">
        <v>7579.5</v>
      </c>
      <c r="AU32" s="51">
        <v>0</v>
      </c>
      <c r="AV32" s="51">
        <v>0</v>
      </c>
      <c r="AW32" s="51">
        <v>21219.1</v>
      </c>
      <c r="AX32" s="51">
        <v>7577</v>
      </c>
      <c r="AY32" s="51">
        <v>0</v>
      </c>
      <c r="AZ32" s="51">
        <v>0</v>
      </c>
      <c r="BA32" s="51">
        <v>17965.1</v>
      </c>
      <c r="BB32" s="51">
        <v>7225</v>
      </c>
      <c r="BC32" s="51">
        <v>13568</v>
      </c>
      <c r="BD32" s="51">
        <v>8459.49</v>
      </c>
      <c r="BE32" s="51">
        <v>7155.2459</v>
      </c>
      <c r="BF32" s="51">
        <v>997.927</v>
      </c>
      <c r="BG32" s="51">
        <v>0</v>
      </c>
      <c r="BH32" s="51">
        <v>0</v>
      </c>
      <c r="BI32" s="51">
        <v>0</v>
      </c>
      <c r="BJ32" s="51">
        <v>0</v>
      </c>
      <c r="BK32" s="51">
        <v>-500</v>
      </c>
      <c r="BL32" s="51">
        <v>0</v>
      </c>
      <c r="BM32" s="51">
        <v>0</v>
      </c>
      <c r="BN32" s="51">
        <v>0</v>
      </c>
    </row>
    <row r="33" spans="1:66" s="44" customFormat="1" ht="21" customHeight="1">
      <c r="A33" s="53">
        <v>23</v>
      </c>
      <c r="B33" s="169" t="s">
        <v>117</v>
      </c>
      <c r="C33" s="51">
        <f>E33+G33-BA33</f>
        <v>109491.40699999999</v>
      </c>
      <c r="D33" s="51">
        <f>F33+H33-BB33</f>
        <v>23559.149999999998</v>
      </c>
      <c r="E33" s="51">
        <f>I33+K33+M33+AE33+AG33+AK33+AO33+AS33</f>
        <v>101412</v>
      </c>
      <c r="F33" s="51">
        <f>J33+L33+N33+AF33+AH33+AL33+AP33+AT33</f>
        <v>22218.35</v>
      </c>
      <c r="G33" s="51">
        <f>AY33+BC33+BE33+BG33+BI33+BK33+BM33</f>
        <v>12417.207</v>
      </c>
      <c r="H33" s="51">
        <f>AZ33+BD33+BF33+BH33+BJ33+BL33+BN33</f>
        <v>2284.7999999999997</v>
      </c>
      <c r="I33" s="51">
        <v>34400</v>
      </c>
      <c r="J33" s="51">
        <v>8964.9</v>
      </c>
      <c r="K33" s="51">
        <v>0</v>
      </c>
      <c r="L33" s="51">
        <v>0</v>
      </c>
      <c r="M33" s="51">
        <v>41232.4</v>
      </c>
      <c r="N33" s="51">
        <v>10715.15</v>
      </c>
      <c r="O33" s="51">
        <v>2800</v>
      </c>
      <c r="P33" s="51">
        <v>868.9</v>
      </c>
      <c r="Q33" s="51">
        <v>5310</v>
      </c>
      <c r="R33" s="51">
        <v>438.4</v>
      </c>
      <c r="S33" s="51">
        <v>156</v>
      </c>
      <c r="T33" s="51">
        <v>76</v>
      </c>
      <c r="U33" s="51">
        <v>180</v>
      </c>
      <c r="V33" s="51">
        <v>0</v>
      </c>
      <c r="W33" s="51">
        <v>22516.4</v>
      </c>
      <c r="X33" s="51">
        <v>4613.2</v>
      </c>
      <c r="Y33" s="51">
        <v>22000</v>
      </c>
      <c r="Z33" s="51">
        <v>4460</v>
      </c>
      <c r="AA33" s="51">
        <v>3840</v>
      </c>
      <c r="AB33" s="51">
        <v>946</v>
      </c>
      <c r="AC33" s="51">
        <v>5608</v>
      </c>
      <c r="AD33" s="51">
        <v>3215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2333.6</v>
      </c>
      <c r="AL33" s="51">
        <v>972.8</v>
      </c>
      <c r="AM33" s="51">
        <v>2133.6</v>
      </c>
      <c r="AN33" s="51">
        <v>772.8</v>
      </c>
      <c r="AO33" s="51">
        <v>2000</v>
      </c>
      <c r="AP33" s="51">
        <v>500</v>
      </c>
      <c r="AQ33" s="51">
        <f>AS33+AU33-BA33</f>
        <v>17108.2</v>
      </c>
      <c r="AR33" s="51">
        <f>AT33+AV33-BB33</f>
        <v>121.5</v>
      </c>
      <c r="AS33" s="51">
        <v>21446</v>
      </c>
      <c r="AT33" s="51">
        <v>1065.5</v>
      </c>
      <c r="AU33" s="51">
        <v>0</v>
      </c>
      <c r="AV33" s="51">
        <v>0</v>
      </c>
      <c r="AW33" s="51">
        <v>21119</v>
      </c>
      <c r="AX33" s="51">
        <v>944</v>
      </c>
      <c r="AY33" s="51">
        <v>0</v>
      </c>
      <c r="AZ33" s="51">
        <v>0</v>
      </c>
      <c r="BA33" s="51">
        <v>4337.8</v>
      </c>
      <c r="BB33" s="51">
        <v>944</v>
      </c>
      <c r="BC33" s="51">
        <v>12089.307</v>
      </c>
      <c r="BD33" s="51">
        <v>4727.9</v>
      </c>
      <c r="BE33" s="51">
        <v>3955</v>
      </c>
      <c r="BF33" s="51">
        <v>1184</v>
      </c>
      <c r="BG33" s="51">
        <v>0</v>
      </c>
      <c r="BH33" s="51">
        <v>0</v>
      </c>
      <c r="BI33" s="51">
        <v>0</v>
      </c>
      <c r="BJ33" s="51">
        <v>0</v>
      </c>
      <c r="BK33" s="51">
        <v>-3627.1</v>
      </c>
      <c r="BL33" s="51">
        <v>-3627.1</v>
      </c>
      <c r="BM33" s="51">
        <v>0</v>
      </c>
      <c r="BN33" s="51">
        <v>0</v>
      </c>
    </row>
    <row r="34" spans="1:66" ht="16.5" customHeight="1">
      <c r="A34" s="53">
        <v>24</v>
      </c>
      <c r="B34" s="169" t="s">
        <v>118</v>
      </c>
      <c r="C34" s="51">
        <f>E34+G34-BA34</f>
        <v>213747.2647</v>
      </c>
      <c r="D34" s="51">
        <f>F34+H34-BB34</f>
        <v>28633.39</v>
      </c>
      <c r="E34" s="51">
        <f>I34+K34+M34+AE34+AG34+AK34+AO34+AS34</f>
        <v>189475.4</v>
      </c>
      <c r="F34" s="51">
        <f>J34+L34+N34+AF34+AH34+AL34+AP34+AT34</f>
        <v>28716.403</v>
      </c>
      <c r="G34" s="51">
        <f>AY34+BC34+BE34+BG34+BI34+BK34+BM34</f>
        <v>24271.8647</v>
      </c>
      <c r="H34" s="51">
        <f>AZ34+BD34+BF34+BH34+BJ34+BL34+BN34</f>
        <v>-83.013</v>
      </c>
      <c r="I34" s="51">
        <v>58692.8</v>
      </c>
      <c r="J34" s="51">
        <v>12104.71</v>
      </c>
      <c r="K34" s="51">
        <v>0</v>
      </c>
      <c r="L34" s="51">
        <v>0</v>
      </c>
      <c r="M34" s="51">
        <v>21095</v>
      </c>
      <c r="N34" s="51">
        <v>2493.58</v>
      </c>
      <c r="O34" s="51">
        <v>6300</v>
      </c>
      <c r="P34" s="51">
        <v>1139.4</v>
      </c>
      <c r="Q34" s="51">
        <v>650</v>
      </c>
      <c r="R34" s="51">
        <v>20</v>
      </c>
      <c r="S34" s="51">
        <v>150</v>
      </c>
      <c r="T34" s="51">
        <v>0</v>
      </c>
      <c r="U34" s="51">
        <v>200</v>
      </c>
      <c r="V34" s="51">
        <v>10</v>
      </c>
      <c r="W34" s="51">
        <v>2255</v>
      </c>
      <c r="X34" s="51">
        <v>394.8</v>
      </c>
      <c r="Y34" s="51">
        <v>0</v>
      </c>
      <c r="Z34" s="51">
        <v>0</v>
      </c>
      <c r="AA34" s="51">
        <v>4300</v>
      </c>
      <c r="AB34" s="51">
        <v>0</v>
      </c>
      <c r="AC34" s="51">
        <v>3300</v>
      </c>
      <c r="AD34" s="51">
        <v>300</v>
      </c>
      <c r="AE34" s="51">
        <v>0</v>
      </c>
      <c r="AF34" s="51">
        <v>0</v>
      </c>
      <c r="AG34" s="51">
        <v>91240</v>
      </c>
      <c r="AH34" s="51">
        <v>12767.113</v>
      </c>
      <c r="AI34" s="51">
        <v>91240</v>
      </c>
      <c r="AJ34" s="51">
        <v>12767.113</v>
      </c>
      <c r="AK34" s="51">
        <v>3467.6</v>
      </c>
      <c r="AL34" s="51">
        <v>0</v>
      </c>
      <c r="AM34" s="51">
        <v>3467.6</v>
      </c>
      <c r="AN34" s="51">
        <v>0</v>
      </c>
      <c r="AO34" s="51">
        <v>2500</v>
      </c>
      <c r="AP34" s="51">
        <v>1200</v>
      </c>
      <c r="AQ34" s="51">
        <f>AS34+AU34-BA34</f>
        <v>12480</v>
      </c>
      <c r="AR34" s="51">
        <f>AT34+AV34-BB34</f>
        <v>151</v>
      </c>
      <c r="AS34" s="51">
        <v>12480</v>
      </c>
      <c r="AT34" s="51">
        <v>151</v>
      </c>
      <c r="AU34" s="51">
        <v>0</v>
      </c>
      <c r="AV34" s="51">
        <v>0</v>
      </c>
      <c r="AW34" s="51">
        <v>12000</v>
      </c>
      <c r="AX34" s="51">
        <v>0</v>
      </c>
      <c r="AY34" s="51">
        <v>0</v>
      </c>
      <c r="AZ34" s="51">
        <v>0</v>
      </c>
      <c r="BA34" s="51">
        <v>0</v>
      </c>
      <c r="BB34" s="51">
        <v>0</v>
      </c>
      <c r="BC34" s="51">
        <v>22651.8647</v>
      </c>
      <c r="BD34" s="51">
        <v>0</v>
      </c>
      <c r="BE34" s="51">
        <v>2620</v>
      </c>
      <c r="BF34" s="51">
        <v>0</v>
      </c>
      <c r="BG34" s="51">
        <v>0</v>
      </c>
      <c r="BH34" s="51">
        <v>0</v>
      </c>
      <c r="BI34" s="51">
        <v>0</v>
      </c>
      <c r="BJ34" s="51">
        <v>0</v>
      </c>
      <c r="BK34" s="51">
        <v>-1000</v>
      </c>
      <c r="BL34" s="51">
        <v>-83.013</v>
      </c>
      <c r="BM34" s="51">
        <v>0</v>
      </c>
      <c r="BN34" s="51">
        <v>0</v>
      </c>
    </row>
    <row r="35" spans="1:66" ht="16.5" customHeight="1">
      <c r="A35" s="53">
        <v>25</v>
      </c>
      <c r="B35" s="169" t="s">
        <v>119</v>
      </c>
      <c r="C35" s="51">
        <f>E35+G35-BA35</f>
        <v>60737.4586</v>
      </c>
      <c r="D35" s="51">
        <f>F35+H35-BB35</f>
        <v>11418.2155</v>
      </c>
      <c r="E35" s="51">
        <f>I35+K35+M35+AE35+AG35+AK35+AO35+AS35</f>
        <v>58740</v>
      </c>
      <c r="F35" s="51">
        <f>J35+L35+N35+AF35+AH35+AL35+AP35+AT35</f>
        <v>11388.2155</v>
      </c>
      <c r="G35" s="51">
        <f>AY35+BC35+BE35+BG35+BI35+BK35+BM35</f>
        <v>5987.4586</v>
      </c>
      <c r="H35" s="51">
        <f>AZ35+BD35+BF35+BH35+BJ35+BL35+BN35</f>
        <v>30</v>
      </c>
      <c r="I35" s="51">
        <v>31919</v>
      </c>
      <c r="J35" s="51">
        <v>7019.512</v>
      </c>
      <c r="K35" s="51">
        <v>0</v>
      </c>
      <c r="L35" s="51">
        <v>0</v>
      </c>
      <c r="M35" s="51">
        <v>9379</v>
      </c>
      <c r="N35" s="51">
        <v>2587.7035</v>
      </c>
      <c r="O35" s="51">
        <v>1150</v>
      </c>
      <c r="P35" s="51">
        <v>404.6704</v>
      </c>
      <c r="Q35" s="51">
        <v>0</v>
      </c>
      <c r="R35" s="51">
        <v>0</v>
      </c>
      <c r="S35" s="51">
        <v>300</v>
      </c>
      <c r="T35" s="51">
        <v>75.6107</v>
      </c>
      <c r="U35" s="51">
        <v>0</v>
      </c>
      <c r="V35" s="51">
        <v>0</v>
      </c>
      <c r="W35" s="51">
        <v>780</v>
      </c>
      <c r="X35" s="51">
        <v>123.2</v>
      </c>
      <c r="Y35" s="51">
        <v>0</v>
      </c>
      <c r="Z35" s="51">
        <v>0</v>
      </c>
      <c r="AA35" s="51">
        <v>2629</v>
      </c>
      <c r="AB35" s="51">
        <v>424.03</v>
      </c>
      <c r="AC35" s="51">
        <v>3440</v>
      </c>
      <c r="AD35" s="51">
        <v>1277.35</v>
      </c>
      <c r="AE35" s="51">
        <v>0</v>
      </c>
      <c r="AF35" s="51">
        <v>0</v>
      </c>
      <c r="AG35" s="51">
        <v>10700</v>
      </c>
      <c r="AH35" s="51">
        <v>1380</v>
      </c>
      <c r="AI35" s="51">
        <v>10700</v>
      </c>
      <c r="AJ35" s="51">
        <v>1380</v>
      </c>
      <c r="AK35" s="51">
        <v>0</v>
      </c>
      <c r="AL35" s="51">
        <v>0</v>
      </c>
      <c r="AM35" s="51">
        <v>0</v>
      </c>
      <c r="AN35" s="51">
        <v>0</v>
      </c>
      <c r="AO35" s="51">
        <v>1600</v>
      </c>
      <c r="AP35" s="51">
        <v>400</v>
      </c>
      <c r="AQ35" s="51">
        <f>AS35+AU35-BA35</f>
        <v>1152</v>
      </c>
      <c r="AR35" s="51">
        <f>AT35+AV35-BB35</f>
        <v>1</v>
      </c>
      <c r="AS35" s="51">
        <v>5142</v>
      </c>
      <c r="AT35" s="51">
        <v>1</v>
      </c>
      <c r="AU35" s="51">
        <v>0</v>
      </c>
      <c r="AV35" s="51">
        <v>0</v>
      </c>
      <c r="AW35" s="51">
        <v>4780</v>
      </c>
      <c r="AX35" s="51">
        <v>0</v>
      </c>
      <c r="AY35" s="51">
        <v>0</v>
      </c>
      <c r="AZ35" s="51">
        <v>0</v>
      </c>
      <c r="BA35" s="51">
        <v>3990</v>
      </c>
      <c r="BB35" s="51">
        <v>0</v>
      </c>
      <c r="BC35" s="51">
        <v>6007.4586</v>
      </c>
      <c r="BD35" s="51">
        <v>0</v>
      </c>
      <c r="BE35" s="51">
        <v>480</v>
      </c>
      <c r="BF35" s="51">
        <v>30</v>
      </c>
      <c r="BG35" s="51">
        <v>0</v>
      </c>
      <c r="BH35" s="51">
        <v>0</v>
      </c>
      <c r="BI35" s="51">
        <v>-200</v>
      </c>
      <c r="BJ35" s="51">
        <v>0</v>
      </c>
      <c r="BK35" s="51">
        <v>-300</v>
      </c>
      <c r="BL35" s="51">
        <v>0</v>
      </c>
      <c r="BM35" s="51">
        <v>0</v>
      </c>
      <c r="BN35" s="51">
        <v>0</v>
      </c>
    </row>
    <row r="36" spans="1:66" ht="16.5" customHeight="1">
      <c r="A36" s="53">
        <v>26</v>
      </c>
      <c r="B36" s="169" t="s">
        <v>120</v>
      </c>
      <c r="C36" s="51">
        <f>E36+G36-BA36</f>
        <v>57703.7734</v>
      </c>
      <c r="D36" s="51">
        <f>F36+H36-BB36</f>
        <v>7599.607</v>
      </c>
      <c r="E36" s="51">
        <f>I36+K36+M36+AE36+AG36+AK36+AO36+AS36</f>
        <v>51852.6</v>
      </c>
      <c r="F36" s="51">
        <f>J36+L36+N36+AF36+AH36+AL36+AP36+AT36</f>
        <v>7321.607</v>
      </c>
      <c r="G36" s="51">
        <f>AY36+BC36+BE36+BG36+BI36+BK36+BM36</f>
        <v>5851.1734</v>
      </c>
      <c r="H36" s="51">
        <f>AZ36+BD36+BF36+BH36+BJ36+BL36+BN36</f>
        <v>278</v>
      </c>
      <c r="I36" s="51">
        <v>24801</v>
      </c>
      <c r="J36" s="51">
        <v>5489.5</v>
      </c>
      <c r="K36" s="51">
        <v>0</v>
      </c>
      <c r="L36" s="51">
        <v>0</v>
      </c>
      <c r="M36" s="51">
        <v>11100</v>
      </c>
      <c r="N36" s="51">
        <v>1047.107</v>
      </c>
      <c r="O36" s="51">
        <v>2400</v>
      </c>
      <c r="P36" s="51">
        <v>697.323</v>
      </c>
      <c r="Q36" s="51">
        <v>1850</v>
      </c>
      <c r="R36" s="51">
        <v>22.168</v>
      </c>
      <c r="S36" s="51">
        <v>150</v>
      </c>
      <c r="T36" s="51">
        <v>0</v>
      </c>
      <c r="U36" s="51">
        <v>200</v>
      </c>
      <c r="V36" s="51">
        <v>0</v>
      </c>
      <c r="W36" s="51">
        <v>370</v>
      </c>
      <c r="X36" s="51">
        <v>0</v>
      </c>
      <c r="Y36" s="51">
        <v>0</v>
      </c>
      <c r="Z36" s="51">
        <v>0</v>
      </c>
      <c r="AA36" s="51">
        <v>1500</v>
      </c>
      <c r="AB36" s="51">
        <v>0</v>
      </c>
      <c r="AC36" s="51">
        <v>4100</v>
      </c>
      <c r="AD36" s="51">
        <v>320.819</v>
      </c>
      <c r="AE36" s="51">
        <v>0</v>
      </c>
      <c r="AF36" s="51">
        <v>0</v>
      </c>
      <c r="AG36" s="51">
        <v>7500</v>
      </c>
      <c r="AH36" s="51">
        <v>600</v>
      </c>
      <c r="AI36" s="51">
        <v>7500</v>
      </c>
      <c r="AJ36" s="51">
        <v>600</v>
      </c>
      <c r="AK36" s="51">
        <v>0</v>
      </c>
      <c r="AL36" s="51">
        <v>0</v>
      </c>
      <c r="AM36" s="51">
        <v>0</v>
      </c>
      <c r="AN36" s="51">
        <v>0</v>
      </c>
      <c r="AO36" s="51">
        <v>1030</v>
      </c>
      <c r="AP36" s="51">
        <v>185</v>
      </c>
      <c r="AQ36" s="51">
        <f>AS36+AU36-BA36</f>
        <v>7421.6</v>
      </c>
      <c r="AR36" s="51">
        <f>AT36+AV36-BB36</f>
        <v>0</v>
      </c>
      <c r="AS36" s="51">
        <v>7421.6</v>
      </c>
      <c r="AT36" s="51">
        <v>0</v>
      </c>
      <c r="AU36" s="51">
        <v>0</v>
      </c>
      <c r="AV36" s="51">
        <v>0</v>
      </c>
      <c r="AW36" s="51">
        <v>7326.6</v>
      </c>
      <c r="AX36" s="51">
        <v>0</v>
      </c>
      <c r="AY36" s="51">
        <v>0</v>
      </c>
      <c r="AZ36" s="51">
        <v>0</v>
      </c>
      <c r="BA36" s="51">
        <v>0</v>
      </c>
      <c r="BB36" s="51">
        <v>0</v>
      </c>
      <c r="BC36" s="51">
        <v>5351.1734</v>
      </c>
      <c r="BD36" s="51">
        <v>278</v>
      </c>
      <c r="BE36" s="51">
        <v>500</v>
      </c>
      <c r="BF36" s="51">
        <v>0</v>
      </c>
      <c r="BG36" s="51">
        <v>0</v>
      </c>
      <c r="BH36" s="51"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</row>
    <row r="37" spans="1:66" ht="16.5" customHeight="1">
      <c r="A37" s="53">
        <v>27</v>
      </c>
      <c r="B37" s="169" t="s">
        <v>121</v>
      </c>
      <c r="C37" s="51">
        <f>E37+G37-BA37</f>
        <v>159970.0127</v>
      </c>
      <c r="D37" s="51">
        <f>F37+H37-BB37</f>
        <v>32039.037</v>
      </c>
      <c r="E37" s="51">
        <f>I37+K37+M37+AE37+AG37+AK37+AO37+AS37</f>
        <v>153140</v>
      </c>
      <c r="F37" s="51">
        <f>J37+L37+N37+AF37+AH37+AL37+AP37+AT37</f>
        <v>31709.037</v>
      </c>
      <c r="G37" s="51">
        <f>AY37+BC37+BE37+BG37+BI37+BK37+BM37</f>
        <v>6830.012699999999</v>
      </c>
      <c r="H37" s="51">
        <f>AZ37+BD37+BF37+BH37+BJ37+BL37+BN37</f>
        <v>330</v>
      </c>
      <c r="I37" s="51">
        <v>40200</v>
      </c>
      <c r="J37" s="51">
        <v>9666.817</v>
      </c>
      <c r="K37" s="51">
        <v>0</v>
      </c>
      <c r="L37" s="51">
        <v>0</v>
      </c>
      <c r="M37" s="51">
        <v>24793</v>
      </c>
      <c r="N37" s="51">
        <v>3015.749</v>
      </c>
      <c r="O37" s="51">
        <v>6300</v>
      </c>
      <c r="P37" s="51">
        <v>1547.769</v>
      </c>
      <c r="Q37" s="51">
        <v>1030</v>
      </c>
      <c r="R37" s="51">
        <v>200</v>
      </c>
      <c r="S37" s="51">
        <v>96</v>
      </c>
      <c r="T37" s="51">
        <v>16</v>
      </c>
      <c r="U37" s="51">
        <v>0</v>
      </c>
      <c r="V37" s="51">
        <v>0</v>
      </c>
      <c r="W37" s="51">
        <v>4242</v>
      </c>
      <c r="X37" s="51">
        <v>428.4</v>
      </c>
      <c r="Y37" s="51">
        <v>2300</v>
      </c>
      <c r="Z37" s="51">
        <v>200</v>
      </c>
      <c r="AA37" s="51">
        <v>3700</v>
      </c>
      <c r="AB37" s="51">
        <v>75</v>
      </c>
      <c r="AC37" s="51">
        <v>6720</v>
      </c>
      <c r="AD37" s="51">
        <v>200</v>
      </c>
      <c r="AE37" s="51">
        <v>0</v>
      </c>
      <c r="AF37" s="51">
        <v>0</v>
      </c>
      <c r="AG37" s="51">
        <v>71823.2</v>
      </c>
      <c r="AH37" s="51">
        <v>17377.771</v>
      </c>
      <c r="AI37" s="51">
        <v>71823.2</v>
      </c>
      <c r="AJ37" s="51">
        <v>17377.771</v>
      </c>
      <c r="AK37" s="51">
        <v>7692.8</v>
      </c>
      <c r="AL37" s="51">
        <v>993.7</v>
      </c>
      <c r="AM37" s="51">
        <v>4534.5</v>
      </c>
      <c r="AN37" s="51">
        <v>993.7</v>
      </c>
      <c r="AO37" s="51">
        <v>3020</v>
      </c>
      <c r="AP37" s="51">
        <v>655</v>
      </c>
      <c r="AQ37" s="51">
        <f>AS37+AU37-BA37</f>
        <v>5611</v>
      </c>
      <c r="AR37" s="51">
        <f>AT37+AV37-BB37</f>
        <v>0</v>
      </c>
      <c r="AS37" s="51">
        <v>5611</v>
      </c>
      <c r="AT37" s="51">
        <v>0</v>
      </c>
      <c r="AU37" s="51">
        <v>0</v>
      </c>
      <c r="AV37" s="51">
        <v>0</v>
      </c>
      <c r="AW37" s="51">
        <v>5500</v>
      </c>
      <c r="AX37" s="51">
        <v>0</v>
      </c>
      <c r="AY37" s="51">
        <v>0</v>
      </c>
      <c r="AZ37" s="51">
        <v>0</v>
      </c>
      <c r="BA37" s="51">
        <v>0</v>
      </c>
      <c r="BB37" s="51">
        <v>0</v>
      </c>
      <c r="BC37" s="51">
        <v>17385.0127</v>
      </c>
      <c r="BD37" s="51">
        <v>0</v>
      </c>
      <c r="BE37" s="51">
        <v>1445</v>
      </c>
      <c r="BF37" s="51">
        <v>330</v>
      </c>
      <c r="BG37" s="51">
        <v>0</v>
      </c>
      <c r="BH37" s="51">
        <v>0</v>
      </c>
      <c r="BI37" s="51">
        <v>0</v>
      </c>
      <c r="BJ37" s="51">
        <v>0</v>
      </c>
      <c r="BK37" s="51">
        <v>-12000</v>
      </c>
      <c r="BL37" s="51">
        <v>0</v>
      </c>
      <c r="BM37" s="51">
        <v>0</v>
      </c>
      <c r="BN37" s="51">
        <v>0</v>
      </c>
    </row>
    <row r="38" spans="1:66" s="44" customFormat="1" ht="18" customHeight="1">
      <c r="A38" s="53">
        <v>28</v>
      </c>
      <c r="B38" s="169" t="s">
        <v>122</v>
      </c>
      <c r="C38" s="51">
        <f>E38+G38-BA38</f>
        <v>324172.2964</v>
      </c>
      <c r="D38" s="51">
        <f>F38+H38-BB38</f>
        <v>45476.289000000004</v>
      </c>
      <c r="E38" s="51">
        <f>I38+K38+M38+AE38+AG38+AK38+AO38+AS38</f>
        <v>304419.2</v>
      </c>
      <c r="F38" s="51">
        <f>J38+L38+N38+AF38+AH38+AL38+AP38+AT38</f>
        <v>43973.899000000005</v>
      </c>
      <c r="G38" s="51">
        <f>AY38+BC38+BE38+BG38+BI38+BK38+BM38</f>
        <v>19753.096399999995</v>
      </c>
      <c r="H38" s="51">
        <f>AZ38+BD38+BF38+BH38+BJ38+BL38+BN38</f>
        <v>1502.39</v>
      </c>
      <c r="I38" s="51">
        <v>92990.5</v>
      </c>
      <c r="J38" s="51">
        <v>20900.838</v>
      </c>
      <c r="K38" s="51">
        <v>0</v>
      </c>
      <c r="L38" s="51">
        <v>0</v>
      </c>
      <c r="M38" s="51">
        <v>39429.26</v>
      </c>
      <c r="N38" s="51">
        <v>3915.36</v>
      </c>
      <c r="O38" s="51">
        <v>6740</v>
      </c>
      <c r="P38" s="51">
        <v>2231.59</v>
      </c>
      <c r="Q38" s="51">
        <v>550</v>
      </c>
      <c r="R38" s="51">
        <v>0</v>
      </c>
      <c r="S38" s="51">
        <v>1650</v>
      </c>
      <c r="T38" s="51">
        <v>177.2</v>
      </c>
      <c r="U38" s="51">
        <v>1230</v>
      </c>
      <c r="V38" s="51">
        <v>72.2</v>
      </c>
      <c r="W38" s="51">
        <v>3620</v>
      </c>
      <c r="X38" s="51">
        <v>37.1</v>
      </c>
      <c r="Y38" s="51">
        <v>2100</v>
      </c>
      <c r="Z38" s="51">
        <v>0</v>
      </c>
      <c r="AA38" s="51">
        <v>11109.26</v>
      </c>
      <c r="AB38" s="51">
        <v>0</v>
      </c>
      <c r="AC38" s="51">
        <v>13230</v>
      </c>
      <c r="AD38" s="51">
        <v>1397.27</v>
      </c>
      <c r="AE38" s="51">
        <v>0</v>
      </c>
      <c r="AF38" s="51">
        <v>0</v>
      </c>
      <c r="AG38" s="51">
        <v>91128.5</v>
      </c>
      <c r="AH38" s="51">
        <v>18050.701</v>
      </c>
      <c r="AI38" s="51">
        <v>91128.5</v>
      </c>
      <c r="AJ38" s="51">
        <v>18050.701</v>
      </c>
      <c r="AK38" s="51">
        <v>6867.1</v>
      </c>
      <c r="AL38" s="51">
        <v>0</v>
      </c>
      <c r="AM38" s="51">
        <v>1867.1</v>
      </c>
      <c r="AN38" s="51">
        <v>0</v>
      </c>
      <c r="AO38" s="51">
        <v>6000</v>
      </c>
      <c r="AP38" s="51">
        <v>131</v>
      </c>
      <c r="AQ38" s="51">
        <f>AS38+AU38-BA38</f>
        <v>68003.84</v>
      </c>
      <c r="AR38" s="51">
        <f>AT38+AV38-BB38</f>
        <v>976</v>
      </c>
      <c r="AS38" s="51">
        <v>68003.84</v>
      </c>
      <c r="AT38" s="51">
        <v>976</v>
      </c>
      <c r="AU38" s="51">
        <v>0</v>
      </c>
      <c r="AV38" s="51">
        <v>0</v>
      </c>
      <c r="AW38" s="51">
        <v>60883.84</v>
      </c>
      <c r="AX38" s="51">
        <v>0</v>
      </c>
      <c r="AY38" s="51">
        <v>0</v>
      </c>
      <c r="AZ38" s="51">
        <v>0</v>
      </c>
      <c r="BA38" s="51">
        <v>0</v>
      </c>
      <c r="BB38" s="51">
        <v>0</v>
      </c>
      <c r="BC38" s="51">
        <v>20000</v>
      </c>
      <c r="BD38" s="51">
        <v>0</v>
      </c>
      <c r="BE38" s="51">
        <v>19753.0964</v>
      </c>
      <c r="BF38" s="51">
        <v>1502.39</v>
      </c>
      <c r="BG38" s="51">
        <v>0</v>
      </c>
      <c r="BH38" s="51">
        <v>0</v>
      </c>
      <c r="BI38" s="51">
        <v>-10000</v>
      </c>
      <c r="BJ38" s="51">
        <v>0</v>
      </c>
      <c r="BK38" s="51">
        <v>-10000</v>
      </c>
      <c r="BL38" s="51">
        <v>0</v>
      </c>
      <c r="BM38" s="51">
        <v>0</v>
      </c>
      <c r="BN38" s="51">
        <v>0</v>
      </c>
    </row>
    <row r="39" spans="1:66" ht="16.5" customHeight="1">
      <c r="A39" s="53">
        <v>29</v>
      </c>
      <c r="B39" s="169" t="s">
        <v>123</v>
      </c>
      <c r="C39" s="51">
        <f>E39+G39-BA39</f>
        <v>166100.307</v>
      </c>
      <c r="D39" s="51">
        <f>F39+H39-BB39</f>
        <v>30465.019999999997</v>
      </c>
      <c r="E39" s="51">
        <f>I39+K39+M39+AE39+AG39+AK39+AO39+AS39</f>
        <v>138801.3703</v>
      </c>
      <c r="F39" s="51">
        <f>J39+L39+N39+AF39+AH39+AL39+AP39+AT39</f>
        <v>21386.92</v>
      </c>
      <c r="G39" s="51">
        <f>AY39+BC39+BE39+BG39+BI39+BK39+BM39</f>
        <v>33298.9367</v>
      </c>
      <c r="H39" s="51">
        <f>AZ39+BD39+BF39+BH39+BJ39+BL39+BN39</f>
        <v>9078.1</v>
      </c>
      <c r="I39" s="51">
        <v>61882</v>
      </c>
      <c r="J39" s="51">
        <v>12873.696</v>
      </c>
      <c r="K39" s="51">
        <v>0</v>
      </c>
      <c r="L39" s="51">
        <v>0</v>
      </c>
      <c r="M39" s="51">
        <v>27875.1</v>
      </c>
      <c r="N39" s="51">
        <v>4394.224</v>
      </c>
      <c r="O39" s="51">
        <v>5580</v>
      </c>
      <c r="P39" s="51">
        <v>1716.124</v>
      </c>
      <c r="Q39" s="51">
        <v>3200</v>
      </c>
      <c r="R39" s="51">
        <v>0</v>
      </c>
      <c r="S39" s="51">
        <v>1320</v>
      </c>
      <c r="T39" s="51">
        <v>51</v>
      </c>
      <c r="U39" s="51">
        <v>1200</v>
      </c>
      <c r="V39" s="51">
        <v>120</v>
      </c>
      <c r="W39" s="51">
        <v>4535</v>
      </c>
      <c r="X39" s="51">
        <v>94</v>
      </c>
      <c r="Y39" s="51">
        <v>695</v>
      </c>
      <c r="Z39" s="51">
        <v>0</v>
      </c>
      <c r="AA39" s="51">
        <v>5710</v>
      </c>
      <c r="AB39" s="51">
        <v>610</v>
      </c>
      <c r="AC39" s="51">
        <v>4620.1</v>
      </c>
      <c r="AD39" s="51">
        <v>450.1</v>
      </c>
      <c r="AE39" s="51">
        <v>0</v>
      </c>
      <c r="AF39" s="51">
        <v>0</v>
      </c>
      <c r="AG39" s="51">
        <v>8184</v>
      </c>
      <c r="AH39" s="51">
        <v>3037.2</v>
      </c>
      <c r="AI39" s="51">
        <v>8184</v>
      </c>
      <c r="AJ39" s="51">
        <v>3037.2</v>
      </c>
      <c r="AK39" s="51">
        <v>9400</v>
      </c>
      <c r="AL39" s="51">
        <v>76.8</v>
      </c>
      <c r="AM39" s="51">
        <v>0</v>
      </c>
      <c r="AN39" s="51">
        <v>0</v>
      </c>
      <c r="AO39" s="51">
        <v>3500</v>
      </c>
      <c r="AP39" s="51">
        <v>1005</v>
      </c>
      <c r="AQ39" s="51">
        <f>AS39+AU39-BA39</f>
        <v>23760.2703</v>
      </c>
      <c r="AR39" s="51">
        <f>AT39+AV39-BB39</f>
        <v>0</v>
      </c>
      <c r="AS39" s="51">
        <v>27960.2703</v>
      </c>
      <c r="AT39" s="51">
        <v>0</v>
      </c>
      <c r="AU39" s="51">
        <v>1800</v>
      </c>
      <c r="AV39" s="51">
        <v>0</v>
      </c>
      <c r="AW39" s="51">
        <v>23786.1703</v>
      </c>
      <c r="AX39" s="51">
        <v>0</v>
      </c>
      <c r="AY39" s="51">
        <v>1800</v>
      </c>
      <c r="AZ39" s="51">
        <v>0</v>
      </c>
      <c r="BA39" s="51">
        <v>6000</v>
      </c>
      <c r="BB39" s="51">
        <v>0</v>
      </c>
      <c r="BC39" s="51">
        <v>54000</v>
      </c>
      <c r="BD39" s="51">
        <v>0</v>
      </c>
      <c r="BE39" s="51">
        <v>24080.0367</v>
      </c>
      <c r="BF39" s="51">
        <v>10514.1</v>
      </c>
      <c r="BG39" s="51">
        <v>0</v>
      </c>
      <c r="BH39" s="51">
        <v>0</v>
      </c>
      <c r="BI39" s="51">
        <v>-3000</v>
      </c>
      <c r="BJ39" s="51">
        <v>0</v>
      </c>
      <c r="BK39" s="51">
        <v>-43581.1</v>
      </c>
      <c r="BL39" s="51">
        <v>-1436</v>
      </c>
      <c r="BM39" s="51">
        <v>0</v>
      </c>
      <c r="BN39" s="51">
        <v>0</v>
      </c>
    </row>
    <row r="40" spans="1:66" s="44" customFormat="1" ht="18" customHeight="1">
      <c r="A40" s="53">
        <v>30</v>
      </c>
      <c r="B40" s="169" t="s">
        <v>124</v>
      </c>
      <c r="C40" s="51">
        <f>E40+G40-BA40</f>
        <v>423858.6</v>
      </c>
      <c r="D40" s="51">
        <f>F40+H40-BB40</f>
        <v>56018.996699999996</v>
      </c>
      <c r="E40" s="51">
        <f>I40+K40+M40+AE40+AG40+AK40+AO40+AS40</f>
        <v>374210</v>
      </c>
      <c r="F40" s="51">
        <f>J40+L40+N40+AF40+AH40+AL40+AP40+AT40</f>
        <v>53289.8517</v>
      </c>
      <c r="G40" s="51">
        <f>AY40+BC40+BE40+BG40+BI40+BK40+BM40</f>
        <v>49648.600000000006</v>
      </c>
      <c r="H40" s="51">
        <f>AZ40+BD40+BF40+BH40+BJ40+BL40+BN40</f>
        <v>2729.1449999999995</v>
      </c>
      <c r="I40" s="51">
        <v>72208.6</v>
      </c>
      <c r="J40" s="51">
        <v>16405.124</v>
      </c>
      <c r="K40" s="51">
        <v>0</v>
      </c>
      <c r="L40" s="51">
        <v>0</v>
      </c>
      <c r="M40" s="51">
        <v>180726.3</v>
      </c>
      <c r="N40" s="51">
        <v>21842.4187</v>
      </c>
      <c r="O40" s="51">
        <v>8464.3</v>
      </c>
      <c r="P40" s="51">
        <v>1453.4856</v>
      </c>
      <c r="Q40" s="51">
        <v>34168</v>
      </c>
      <c r="R40" s="51">
        <v>9248</v>
      </c>
      <c r="S40" s="51">
        <v>688.2</v>
      </c>
      <c r="T40" s="51">
        <v>195.8531</v>
      </c>
      <c r="U40" s="51">
        <v>460</v>
      </c>
      <c r="V40" s="51">
        <v>112.6</v>
      </c>
      <c r="W40" s="51">
        <v>121930.8</v>
      </c>
      <c r="X40" s="51">
        <v>7222.6</v>
      </c>
      <c r="Y40" s="51">
        <v>120110.8</v>
      </c>
      <c r="Z40" s="51">
        <v>7000</v>
      </c>
      <c r="AA40" s="51">
        <v>1300</v>
      </c>
      <c r="AB40" s="51">
        <v>27</v>
      </c>
      <c r="AC40" s="51">
        <v>11255</v>
      </c>
      <c r="AD40" s="51">
        <v>3257.88</v>
      </c>
      <c r="AE40" s="51">
        <v>0</v>
      </c>
      <c r="AF40" s="51">
        <v>0</v>
      </c>
      <c r="AG40" s="51">
        <v>71798.5</v>
      </c>
      <c r="AH40" s="51">
        <v>12634.209</v>
      </c>
      <c r="AI40" s="51">
        <v>71798.5</v>
      </c>
      <c r="AJ40" s="51">
        <v>12634.209</v>
      </c>
      <c r="AK40" s="51">
        <v>0</v>
      </c>
      <c r="AL40" s="51">
        <v>0</v>
      </c>
      <c r="AM40" s="51">
        <v>0</v>
      </c>
      <c r="AN40" s="51">
        <v>0</v>
      </c>
      <c r="AO40" s="51">
        <v>5500</v>
      </c>
      <c r="AP40" s="51">
        <v>1500</v>
      </c>
      <c r="AQ40" s="51">
        <f>AS40+AU40-BA40</f>
        <v>43976.6</v>
      </c>
      <c r="AR40" s="51">
        <f>AT40+AV40-BB40</f>
        <v>908.1</v>
      </c>
      <c r="AS40" s="51">
        <v>43976.6</v>
      </c>
      <c r="AT40" s="51">
        <v>908.1</v>
      </c>
      <c r="AU40" s="51">
        <v>0</v>
      </c>
      <c r="AV40" s="51">
        <v>0</v>
      </c>
      <c r="AW40" s="51">
        <v>39503.6</v>
      </c>
      <c r="AX40" s="51">
        <v>0</v>
      </c>
      <c r="AY40" s="51">
        <v>0</v>
      </c>
      <c r="AZ40" s="51">
        <v>0</v>
      </c>
      <c r="BA40" s="51">
        <v>0</v>
      </c>
      <c r="BB40" s="51">
        <v>0</v>
      </c>
      <c r="BC40" s="51">
        <v>75448.6</v>
      </c>
      <c r="BD40" s="51">
        <v>3999.13</v>
      </c>
      <c r="BE40" s="51">
        <v>4200</v>
      </c>
      <c r="BF40" s="51">
        <v>950</v>
      </c>
      <c r="BG40" s="51">
        <v>0</v>
      </c>
      <c r="BH40" s="51">
        <v>0</v>
      </c>
      <c r="BI40" s="51">
        <v>0</v>
      </c>
      <c r="BJ40" s="51">
        <v>-278.354</v>
      </c>
      <c r="BK40" s="51">
        <v>-30000</v>
      </c>
      <c r="BL40" s="51">
        <v>-1941.631</v>
      </c>
      <c r="BM40" s="51">
        <v>0</v>
      </c>
      <c r="BN40" s="51">
        <v>0</v>
      </c>
    </row>
    <row r="41" spans="1:66" ht="16.5" customHeight="1">
      <c r="A41" s="53">
        <v>31</v>
      </c>
      <c r="B41" s="169" t="s">
        <v>125</v>
      </c>
      <c r="C41" s="51">
        <f>E41+G41-BA41</f>
        <v>160058.61430000002</v>
      </c>
      <c r="D41" s="51">
        <f>F41+H41-BB41</f>
        <v>5370.6115</v>
      </c>
      <c r="E41" s="51">
        <f>I41+K41+M41+AE41+AG41+AK41+AO41+AS41</f>
        <v>63919.200000000004</v>
      </c>
      <c r="F41" s="51">
        <f>J41+L41+N41+AF41+AH41+AL41+AP41+AT41</f>
        <v>7641.9765</v>
      </c>
      <c r="G41" s="51">
        <f>AY41+BC41+BE41+BG41+BI41+BK41+BM41</f>
        <v>96139.4143</v>
      </c>
      <c r="H41" s="51">
        <f>AZ41+BD41+BF41+BH41+BJ41+BL41+BN41</f>
        <v>-2271.365</v>
      </c>
      <c r="I41" s="51">
        <v>29674</v>
      </c>
      <c r="J41" s="51">
        <v>4780.04</v>
      </c>
      <c r="K41" s="51">
        <v>0</v>
      </c>
      <c r="L41" s="51">
        <v>0</v>
      </c>
      <c r="M41" s="51">
        <v>31004.8</v>
      </c>
      <c r="N41" s="51">
        <v>2561.9365</v>
      </c>
      <c r="O41" s="51">
        <v>2100</v>
      </c>
      <c r="P41" s="51">
        <v>475.716</v>
      </c>
      <c r="Q41" s="51">
        <v>1549</v>
      </c>
      <c r="R41" s="51">
        <v>0</v>
      </c>
      <c r="S41" s="51">
        <v>440</v>
      </c>
      <c r="T41" s="51">
        <v>70.6205</v>
      </c>
      <c r="U41" s="51">
        <v>200</v>
      </c>
      <c r="V41" s="51">
        <v>0</v>
      </c>
      <c r="W41" s="51">
        <v>20360.8</v>
      </c>
      <c r="X41" s="51">
        <v>1035.6</v>
      </c>
      <c r="Y41" s="51">
        <v>19910.8</v>
      </c>
      <c r="Z41" s="51">
        <v>1032</v>
      </c>
      <c r="AA41" s="51">
        <v>3605</v>
      </c>
      <c r="AB41" s="51">
        <v>980</v>
      </c>
      <c r="AC41" s="51">
        <v>2300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1200</v>
      </c>
      <c r="AP41" s="51">
        <v>300</v>
      </c>
      <c r="AQ41" s="51">
        <f>AS41+AU41-BA41</f>
        <v>2040.4</v>
      </c>
      <c r="AR41" s="51">
        <f>AT41+AV41-BB41</f>
        <v>0</v>
      </c>
      <c r="AS41" s="51">
        <v>2040.4</v>
      </c>
      <c r="AT41" s="51">
        <v>0</v>
      </c>
      <c r="AU41" s="51">
        <v>0</v>
      </c>
      <c r="AV41" s="51">
        <v>0</v>
      </c>
      <c r="AW41" s="51">
        <v>1820.4</v>
      </c>
      <c r="AX41" s="51">
        <v>0</v>
      </c>
      <c r="AY41" s="51">
        <v>0</v>
      </c>
      <c r="AZ41" s="51">
        <v>0</v>
      </c>
      <c r="BA41" s="51">
        <v>0</v>
      </c>
      <c r="BB41" s="51">
        <v>0</v>
      </c>
      <c r="BC41" s="51">
        <v>76269.4143</v>
      </c>
      <c r="BD41" s="51">
        <v>0</v>
      </c>
      <c r="BE41" s="51">
        <v>19870</v>
      </c>
      <c r="BF41" s="51">
        <v>610</v>
      </c>
      <c r="BG41" s="51">
        <v>0</v>
      </c>
      <c r="BH41" s="51">
        <v>0</v>
      </c>
      <c r="BI41" s="51">
        <v>0</v>
      </c>
      <c r="BJ41" s="51">
        <v>0</v>
      </c>
      <c r="BK41" s="51">
        <v>0</v>
      </c>
      <c r="BL41" s="51">
        <v>-2881.365</v>
      </c>
      <c r="BM41" s="51">
        <v>0</v>
      </c>
      <c r="BN41" s="51">
        <v>0</v>
      </c>
    </row>
    <row r="42" spans="1:66" ht="16.5" customHeight="1">
      <c r="A42" s="53">
        <v>32</v>
      </c>
      <c r="B42" s="169" t="s">
        <v>126</v>
      </c>
      <c r="C42" s="51">
        <f>E42+G42-BA42</f>
        <v>30334.590999999997</v>
      </c>
      <c r="D42" s="51">
        <f>F42+H42-BB42</f>
        <v>3979.1383</v>
      </c>
      <c r="E42" s="51">
        <f>I42+K42+M42+AE42+AG42+AK42+AO42+AS42</f>
        <v>28210.899999999998</v>
      </c>
      <c r="F42" s="51">
        <f>J42+L42+N42+AF42+AH42+AL42+AP42+AT42</f>
        <v>3979.1383</v>
      </c>
      <c r="G42" s="51">
        <f>AY42+BC42+BE42+BG42+BI42+BK42+BM42</f>
        <v>5436.991</v>
      </c>
      <c r="H42" s="51">
        <f>AZ42+BD42+BF42+BH42+BJ42+BL42+BN42</f>
        <v>0</v>
      </c>
      <c r="I42" s="51">
        <v>18781.1</v>
      </c>
      <c r="J42" s="51">
        <v>3195.669</v>
      </c>
      <c r="K42" s="51">
        <v>0</v>
      </c>
      <c r="L42" s="51">
        <v>0</v>
      </c>
      <c r="M42" s="51">
        <v>4356.5</v>
      </c>
      <c r="N42" s="51">
        <v>509.1693</v>
      </c>
      <c r="O42" s="51">
        <v>1000</v>
      </c>
      <c r="P42" s="51">
        <v>314.7257</v>
      </c>
      <c r="Q42" s="51">
        <v>855.5</v>
      </c>
      <c r="R42" s="51">
        <v>0</v>
      </c>
      <c r="S42" s="51">
        <v>200</v>
      </c>
      <c r="T42" s="51">
        <v>22.0436</v>
      </c>
      <c r="U42" s="51">
        <v>70</v>
      </c>
      <c r="V42" s="51">
        <v>0</v>
      </c>
      <c r="W42" s="51">
        <v>300</v>
      </c>
      <c r="X42" s="51">
        <v>14.4</v>
      </c>
      <c r="Y42" s="51">
        <v>0</v>
      </c>
      <c r="Z42" s="51">
        <v>0</v>
      </c>
      <c r="AA42" s="51">
        <v>755</v>
      </c>
      <c r="AB42" s="51">
        <v>8</v>
      </c>
      <c r="AC42" s="51">
        <v>1056</v>
      </c>
      <c r="AD42" s="51">
        <v>150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1000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f>AS42+AU42-BA42</f>
        <v>760</v>
      </c>
      <c r="AR42" s="51">
        <f>AT42+AV42-BB42</f>
        <v>274.3</v>
      </c>
      <c r="AS42" s="51">
        <v>4073.3</v>
      </c>
      <c r="AT42" s="51">
        <v>274.3</v>
      </c>
      <c r="AU42" s="51">
        <v>0</v>
      </c>
      <c r="AV42" s="51">
        <v>0</v>
      </c>
      <c r="AW42" s="51">
        <v>3853.3</v>
      </c>
      <c r="AX42" s="51">
        <v>270</v>
      </c>
      <c r="AY42" s="51">
        <v>0</v>
      </c>
      <c r="AZ42" s="51">
        <v>0</v>
      </c>
      <c r="BA42" s="51">
        <v>3313.3</v>
      </c>
      <c r="BB42" s="51">
        <v>0</v>
      </c>
      <c r="BC42" s="51">
        <v>5246.991</v>
      </c>
      <c r="BD42" s="51">
        <v>0</v>
      </c>
      <c r="BE42" s="51">
        <v>190</v>
      </c>
      <c r="BF42" s="51">
        <v>0</v>
      </c>
      <c r="BG42" s="51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</row>
    <row r="43" spans="1:66" s="44" customFormat="1" ht="15" customHeight="1">
      <c r="A43" s="53">
        <v>33</v>
      </c>
      <c r="B43" s="169" t="s">
        <v>127</v>
      </c>
      <c r="C43" s="51">
        <f>E43+G43-BA43</f>
        <v>86617.161</v>
      </c>
      <c r="D43" s="51">
        <f>F43+H43-BB43</f>
        <v>8005.152099999999</v>
      </c>
      <c r="E43" s="51">
        <f>I43+K43+M43+AE43+AG43+AK43+AO43+AS43</f>
        <v>75735.2</v>
      </c>
      <c r="F43" s="51">
        <f>J43+L43+N43+AF43+AH43+AL43+AP43+AT43</f>
        <v>8005.152099999999</v>
      </c>
      <c r="G43" s="51">
        <f>AY43+BC43+BE43+BG43+BI43+BK43+BM43</f>
        <v>10881.961</v>
      </c>
      <c r="H43" s="51">
        <f>AZ43+BD43+BF43+BH43+BJ43+BL43+BN43</f>
        <v>0</v>
      </c>
      <c r="I43" s="51">
        <v>35460</v>
      </c>
      <c r="J43" s="51">
        <v>5571.4</v>
      </c>
      <c r="K43" s="51">
        <v>0</v>
      </c>
      <c r="L43" s="51">
        <v>0</v>
      </c>
      <c r="M43" s="51">
        <v>16866.1</v>
      </c>
      <c r="N43" s="51">
        <v>2414.4021</v>
      </c>
      <c r="O43" s="51">
        <v>2500</v>
      </c>
      <c r="P43" s="51">
        <v>321.0841</v>
      </c>
      <c r="Q43" s="51">
        <v>1596</v>
      </c>
      <c r="R43" s="51">
        <v>0</v>
      </c>
      <c r="S43" s="51">
        <v>470</v>
      </c>
      <c r="T43" s="51">
        <v>61.418</v>
      </c>
      <c r="U43" s="51">
        <v>0</v>
      </c>
      <c r="V43" s="51">
        <v>0</v>
      </c>
      <c r="W43" s="51">
        <v>4024</v>
      </c>
      <c r="X43" s="51">
        <v>508.5</v>
      </c>
      <c r="Y43" s="51">
        <v>3000</v>
      </c>
      <c r="Z43" s="51">
        <v>431</v>
      </c>
      <c r="AA43" s="51">
        <v>6377.1</v>
      </c>
      <c r="AB43" s="51">
        <v>1175</v>
      </c>
      <c r="AC43" s="51">
        <v>1690</v>
      </c>
      <c r="AD43" s="51">
        <v>289.4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9000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f>AS43+AU43-BA43</f>
        <v>14409.1</v>
      </c>
      <c r="AR43" s="51">
        <f>AT43+AV43-BB43</f>
        <v>19.35</v>
      </c>
      <c r="AS43" s="51">
        <v>14409.1</v>
      </c>
      <c r="AT43" s="51">
        <v>19.35</v>
      </c>
      <c r="AU43" s="51">
        <v>0</v>
      </c>
      <c r="AV43" s="51">
        <v>0</v>
      </c>
      <c r="AW43" s="51">
        <v>14068.1</v>
      </c>
      <c r="AX43" s="51">
        <v>0</v>
      </c>
      <c r="AY43" s="51">
        <v>0</v>
      </c>
      <c r="AZ43" s="51">
        <v>0</v>
      </c>
      <c r="BA43" s="51">
        <v>0</v>
      </c>
      <c r="BB43" s="51">
        <v>0</v>
      </c>
      <c r="BC43" s="51">
        <v>10881.961</v>
      </c>
      <c r="BD43" s="51">
        <v>0</v>
      </c>
      <c r="BE43" s="51">
        <v>0</v>
      </c>
      <c r="BF43" s="51">
        <v>0</v>
      </c>
      <c r="BG43" s="51">
        <v>0</v>
      </c>
      <c r="BH43" s="51"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</row>
    <row r="44" spans="1:66" ht="16.5" customHeight="1">
      <c r="A44" s="53">
        <v>34</v>
      </c>
      <c r="B44" s="169" t="s">
        <v>128</v>
      </c>
      <c r="C44" s="51">
        <f>E44+G44-BA44</f>
        <v>168930</v>
      </c>
      <c r="D44" s="51">
        <f>F44+H44-BB44</f>
        <v>43242.33</v>
      </c>
      <c r="E44" s="51">
        <f>I44+K44+M44+AE44+AG44+AK44+AO44+AS44</f>
        <v>159900</v>
      </c>
      <c r="F44" s="51">
        <f>J44+L44+N44+AF44+AH44+AL44+AP44+AT44</f>
        <v>34212.33</v>
      </c>
      <c r="G44" s="51">
        <f>AY44+BC44+BE44+BG44+BI44+BK44+BM44</f>
        <v>36400</v>
      </c>
      <c r="H44" s="51">
        <f>AZ44+BD44+BF44+BH44+BJ44+BL44+BN44</f>
        <v>25281.787</v>
      </c>
      <c r="I44" s="51">
        <v>61500</v>
      </c>
      <c r="J44" s="51">
        <v>12274.89</v>
      </c>
      <c r="K44" s="51">
        <v>0</v>
      </c>
      <c r="L44" s="51">
        <v>0</v>
      </c>
      <c r="M44" s="51">
        <v>29000</v>
      </c>
      <c r="N44" s="51">
        <v>2985.653</v>
      </c>
      <c r="O44" s="51">
        <v>2700</v>
      </c>
      <c r="P44" s="51">
        <v>274.833</v>
      </c>
      <c r="Q44" s="51">
        <v>3300</v>
      </c>
      <c r="R44" s="51">
        <v>0</v>
      </c>
      <c r="S44" s="51">
        <v>1000</v>
      </c>
      <c r="T44" s="51">
        <v>61.46</v>
      </c>
      <c r="U44" s="51">
        <v>600</v>
      </c>
      <c r="V44" s="51">
        <v>0</v>
      </c>
      <c r="W44" s="51">
        <v>3800</v>
      </c>
      <c r="X44" s="51">
        <v>91.86</v>
      </c>
      <c r="Y44" s="51">
        <v>500</v>
      </c>
      <c r="Z44" s="51">
        <v>0</v>
      </c>
      <c r="AA44" s="51">
        <v>9500</v>
      </c>
      <c r="AB44" s="51">
        <v>600</v>
      </c>
      <c r="AC44" s="51">
        <v>6900</v>
      </c>
      <c r="AD44" s="51">
        <v>1957.5</v>
      </c>
      <c r="AE44" s="51">
        <v>0</v>
      </c>
      <c r="AF44" s="51">
        <v>0</v>
      </c>
      <c r="AG44" s="51">
        <v>1400</v>
      </c>
      <c r="AH44" s="51">
        <v>200</v>
      </c>
      <c r="AI44" s="51">
        <v>1400</v>
      </c>
      <c r="AJ44" s="51">
        <v>200</v>
      </c>
      <c r="AK44" s="51">
        <v>30722</v>
      </c>
      <c r="AL44" s="51">
        <v>0</v>
      </c>
      <c r="AM44" s="51">
        <v>0</v>
      </c>
      <c r="AN44" s="51">
        <v>0</v>
      </c>
      <c r="AO44" s="51">
        <v>3198</v>
      </c>
      <c r="AP44" s="51">
        <v>2500</v>
      </c>
      <c r="AQ44" s="51">
        <f>AS44+AU44-BA44</f>
        <v>6710</v>
      </c>
      <c r="AR44" s="51">
        <f>AT44+AV44-BB44</f>
        <v>0</v>
      </c>
      <c r="AS44" s="51">
        <v>34080</v>
      </c>
      <c r="AT44" s="51">
        <v>16251.787</v>
      </c>
      <c r="AU44" s="51">
        <v>0</v>
      </c>
      <c r="AV44" s="51">
        <v>0</v>
      </c>
      <c r="AW44" s="51">
        <v>31980</v>
      </c>
      <c r="AX44" s="51">
        <v>16251.787</v>
      </c>
      <c r="AY44" s="51">
        <v>0</v>
      </c>
      <c r="AZ44" s="51">
        <v>0</v>
      </c>
      <c r="BA44" s="51">
        <v>27370</v>
      </c>
      <c r="BB44" s="51">
        <v>16251.787</v>
      </c>
      <c r="BC44" s="51">
        <v>36400</v>
      </c>
      <c r="BD44" s="51">
        <v>25281.787</v>
      </c>
      <c r="BE44" s="51">
        <v>0</v>
      </c>
      <c r="BF44" s="51">
        <v>0</v>
      </c>
      <c r="BG44" s="51">
        <v>0</v>
      </c>
      <c r="BH44" s="51"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</row>
    <row r="45" spans="1:66" ht="16.5" customHeight="1">
      <c r="A45" s="53">
        <v>35</v>
      </c>
      <c r="B45" s="169" t="s">
        <v>129</v>
      </c>
      <c r="C45" s="51">
        <f>E45+G45-BA45</f>
        <v>123300</v>
      </c>
      <c r="D45" s="51">
        <f>F45+H45-BB45</f>
        <v>12806.957</v>
      </c>
      <c r="E45" s="51">
        <f>I45+K45+M45+AE45+AG45+AK45+AO45+AS45</f>
        <v>118873.27100000001</v>
      </c>
      <c r="F45" s="51">
        <f>J45+L45+N45+AF45+AH45+AL45+AP45+AT45</f>
        <v>12806.957</v>
      </c>
      <c r="G45" s="51">
        <f>AY45+BC45+BE45+BG45+BI45+BK45+BM45</f>
        <v>28127</v>
      </c>
      <c r="H45" s="51">
        <f>AZ45+BD45+BF45+BH45+BJ45+BL45+BN45</f>
        <v>0</v>
      </c>
      <c r="I45" s="51">
        <v>36000</v>
      </c>
      <c r="J45" s="51">
        <v>8052.149</v>
      </c>
      <c r="K45" s="51">
        <v>0</v>
      </c>
      <c r="L45" s="51">
        <v>0</v>
      </c>
      <c r="M45" s="51">
        <v>23792</v>
      </c>
      <c r="N45" s="51">
        <v>2770.605</v>
      </c>
      <c r="O45" s="51">
        <v>2700</v>
      </c>
      <c r="P45" s="51">
        <v>694.476</v>
      </c>
      <c r="Q45" s="51">
        <v>3032</v>
      </c>
      <c r="R45" s="51">
        <v>0</v>
      </c>
      <c r="S45" s="51">
        <v>700</v>
      </c>
      <c r="T45" s="51">
        <v>137.911</v>
      </c>
      <c r="U45" s="51">
        <v>300</v>
      </c>
      <c r="V45" s="51">
        <v>38</v>
      </c>
      <c r="W45" s="51">
        <v>10700</v>
      </c>
      <c r="X45" s="51">
        <v>1849.218</v>
      </c>
      <c r="Y45" s="51">
        <v>10100</v>
      </c>
      <c r="Z45" s="51">
        <v>1656.018</v>
      </c>
      <c r="AA45" s="51">
        <v>3400</v>
      </c>
      <c r="AB45" s="51">
        <v>0</v>
      </c>
      <c r="AC45" s="51">
        <v>2600</v>
      </c>
      <c r="AD45" s="51">
        <v>0</v>
      </c>
      <c r="AE45" s="51">
        <v>0</v>
      </c>
      <c r="AF45" s="51">
        <v>0</v>
      </c>
      <c r="AG45" s="51">
        <v>18000</v>
      </c>
      <c r="AH45" s="51">
        <v>484.203</v>
      </c>
      <c r="AI45" s="51">
        <v>18000</v>
      </c>
      <c r="AJ45" s="51">
        <v>484.203</v>
      </c>
      <c r="AK45" s="51">
        <v>14831</v>
      </c>
      <c r="AL45" s="51">
        <v>1500</v>
      </c>
      <c r="AM45" s="51">
        <v>0</v>
      </c>
      <c r="AN45" s="51">
        <v>0</v>
      </c>
      <c r="AO45" s="51">
        <v>2400</v>
      </c>
      <c r="AP45" s="51">
        <v>0</v>
      </c>
      <c r="AQ45" s="51">
        <f>AS45+AU45-BA45</f>
        <v>150</v>
      </c>
      <c r="AR45" s="51">
        <f>AT45+AV45-BB45</f>
        <v>0</v>
      </c>
      <c r="AS45" s="51">
        <v>23850.271</v>
      </c>
      <c r="AT45" s="51">
        <v>0</v>
      </c>
      <c r="AU45" s="51">
        <v>0</v>
      </c>
      <c r="AV45" s="51">
        <v>0</v>
      </c>
      <c r="AW45" s="51">
        <v>23700.271</v>
      </c>
      <c r="AX45" s="51">
        <v>0</v>
      </c>
      <c r="AY45" s="51">
        <v>0</v>
      </c>
      <c r="AZ45" s="51">
        <v>0</v>
      </c>
      <c r="BA45" s="51">
        <v>23700.271</v>
      </c>
      <c r="BB45" s="51">
        <v>0</v>
      </c>
      <c r="BC45" s="51">
        <v>26377</v>
      </c>
      <c r="BD45" s="51">
        <v>0</v>
      </c>
      <c r="BE45" s="51">
        <v>1750</v>
      </c>
      <c r="BF45" s="51">
        <v>0</v>
      </c>
      <c r="BG45" s="51">
        <v>0</v>
      </c>
      <c r="BH45" s="51"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</row>
    <row r="46" spans="1:66" s="44" customFormat="1" ht="19.5" customHeight="1">
      <c r="A46" s="53">
        <v>36</v>
      </c>
      <c r="B46" s="169" t="s">
        <v>130</v>
      </c>
      <c r="C46" s="51">
        <f>E46+G46-BA46</f>
        <v>123286.94319999998</v>
      </c>
      <c r="D46" s="51">
        <f>F46+H46-BB46</f>
        <v>9291.883</v>
      </c>
      <c r="E46" s="51">
        <f>I46+K46+M46+AE46+AG46+AK46+AO46+AS46</f>
        <v>104487.7</v>
      </c>
      <c r="F46" s="51">
        <f>J46+L46+N46+AF46+AH46+AL46+AP46+AT46</f>
        <v>11466.644</v>
      </c>
      <c r="G46" s="51">
        <f>AY46+BC46+BE46+BG46+BI46+BK46+BM46</f>
        <v>37519.2432</v>
      </c>
      <c r="H46" s="51">
        <f>AZ46+BD46+BF46+BH46+BJ46+BL46+BN46</f>
        <v>-2174.761</v>
      </c>
      <c r="I46" s="51">
        <v>45850</v>
      </c>
      <c r="J46" s="51">
        <v>6658.254</v>
      </c>
      <c r="K46" s="51">
        <v>0</v>
      </c>
      <c r="L46" s="51">
        <v>0</v>
      </c>
      <c r="M46" s="51">
        <v>33257.7</v>
      </c>
      <c r="N46" s="51">
        <v>4639.39</v>
      </c>
      <c r="O46" s="51">
        <v>1550</v>
      </c>
      <c r="P46" s="51">
        <v>370.681</v>
      </c>
      <c r="Q46" s="51">
        <v>820</v>
      </c>
      <c r="R46" s="51">
        <v>0</v>
      </c>
      <c r="S46" s="51">
        <v>300</v>
      </c>
      <c r="T46" s="51">
        <v>32.739</v>
      </c>
      <c r="U46" s="51">
        <v>300</v>
      </c>
      <c r="V46" s="51">
        <v>0</v>
      </c>
      <c r="W46" s="51">
        <v>21046</v>
      </c>
      <c r="X46" s="51">
        <v>3619.736</v>
      </c>
      <c r="Y46" s="51">
        <v>19746</v>
      </c>
      <c r="Z46" s="51">
        <v>3336.306</v>
      </c>
      <c r="AA46" s="51">
        <v>4381.7</v>
      </c>
      <c r="AB46" s="51">
        <v>33.204</v>
      </c>
      <c r="AC46" s="51">
        <v>4250</v>
      </c>
      <c r="AD46" s="51">
        <v>408.03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  <c r="AK46" s="51">
        <v>4350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f>AS46+AU46-BA46</f>
        <v>2310</v>
      </c>
      <c r="AR46" s="51">
        <f>AT46+AV46-BB46</f>
        <v>169</v>
      </c>
      <c r="AS46" s="51">
        <v>21030</v>
      </c>
      <c r="AT46" s="51">
        <v>169</v>
      </c>
      <c r="AU46" s="51">
        <v>0</v>
      </c>
      <c r="AV46" s="51">
        <v>0</v>
      </c>
      <c r="AW46" s="51">
        <v>20800</v>
      </c>
      <c r="AX46" s="51">
        <v>65</v>
      </c>
      <c r="AY46" s="51">
        <v>0</v>
      </c>
      <c r="AZ46" s="51">
        <v>0</v>
      </c>
      <c r="BA46" s="51">
        <v>18720</v>
      </c>
      <c r="BB46" s="51">
        <v>0</v>
      </c>
      <c r="BC46" s="51">
        <v>37647.7592</v>
      </c>
      <c r="BD46" s="51">
        <v>0</v>
      </c>
      <c r="BE46" s="51">
        <v>2021</v>
      </c>
      <c r="BF46" s="51">
        <v>0</v>
      </c>
      <c r="BG46" s="51">
        <v>0</v>
      </c>
      <c r="BH46" s="51">
        <v>0</v>
      </c>
      <c r="BI46" s="51">
        <v>0</v>
      </c>
      <c r="BJ46" s="51">
        <v>-25.245</v>
      </c>
      <c r="BK46" s="51">
        <v>-2149.516</v>
      </c>
      <c r="BL46" s="51">
        <v>-2149.516</v>
      </c>
      <c r="BM46" s="51">
        <v>0</v>
      </c>
      <c r="BN46" s="51">
        <v>0</v>
      </c>
    </row>
    <row r="47" spans="1:66" ht="16.5" customHeight="1">
      <c r="A47" s="53">
        <v>37</v>
      </c>
      <c r="B47" s="169" t="s">
        <v>131</v>
      </c>
      <c r="C47" s="51">
        <f>E47+G47-BA47</f>
        <v>72691.7443</v>
      </c>
      <c r="D47" s="51">
        <f>F47+H47-BB47</f>
        <v>16804.843</v>
      </c>
      <c r="E47" s="51">
        <f>I47+K47+M47+AE47+AG47+AK47+AO47+AS47</f>
        <v>68187</v>
      </c>
      <c r="F47" s="51">
        <f>J47+L47+N47+AF47+AH47+AL47+AP47+AT47</f>
        <v>12694.853</v>
      </c>
      <c r="G47" s="51">
        <f>AY47+BC47+BE47+BG47+BI47+BK47+BM47</f>
        <v>14904.7443</v>
      </c>
      <c r="H47" s="51">
        <f>AZ47+BD47+BF47+BH47+BJ47+BL47+BN47</f>
        <v>4109.99</v>
      </c>
      <c r="I47" s="51">
        <v>36800</v>
      </c>
      <c r="J47" s="51">
        <v>7601.353</v>
      </c>
      <c r="K47" s="51">
        <v>0</v>
      </c>
      <c r="L47" s="51">
        <v>0</v>
      </c>
      <c r="M47" s="51">
        <v>16414</v>
      </c>
      <c r="N47" s="51">
        <v>4451.5</v>
      </c>
      <c r="O47" s="51">
        <v>2900</v>
      </c>
      <c r="P47" s="51">
        <v>1016.85</v>
      </c>
      <c r="Q47" s="51">
        <v>950</v>
      </c>
      <c r="R47" s="51">
        <v>0</v>
      </c>
      <c r="S47" s="51">
        <v>144</v>
      </c>
      <c r="T47" s="51">
        <v>0</v>
      </c>
      <c r="U47" s="51">
        <v>350</v>
      </c>
      <c r="V47" s="51">
        <v>0</v>
      </c>
      <c r="W47" s="51">
        <v>1350</v>
      </c>
      <c r="X47" s="51">
        <v>243.2</v>
      </c>
      <c r="Y47" s="51">
        <v>60</v>
      </c>
      <c r="Z47" s="51">
        <v>60</v>
      </c>
      <c r="AA47" s="51">
        <v>8520</v>
      </c>
      <c r="AB47" s="51">
        <v>2758.15</v>
      </c>
      <c r="AC47" s="51">
        <v>2150</v>
      </c>
      <c r="AD47" s="51">
        <v>404.3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1320</v>
      </c>
      <c r="AP47" s="51">
        <v>642</v>
      </c>
      <c r="AQ47" s="51">
        <f>AS47+AU47-BA47</f>
        <v>3253</v>
      </c>
      <c r="AR47" s="51">
        <f>AT47+AV47-BB47</f>
        <v>0</v>
      </c>
      <c r="AS47" s="51">
        <v>13653</v>
      </c>
      <c r="AT47" s="51">
        <v>0</v>
      </c>
      <c r="AU47" s="51">
        <v>0</v>
      </c>
      <c r="AV47" s="51">
        <v>0</v>
      </c>
      <c r="AW47" s="51">
        <v>13413</v>
      </c>
      <c r="AX47" s="51">
        <v>0</v>
      </c>
      <c r="AY47" s="51">
        <v>0</v>
      </c>
      <c r="AZ47" s="51">
        <v>0</v>
      </c>
      <c r="BA47" s="51">
        <v>10400</v>
      </c>
      <c r="BB47" s="51">
        <v>0</v>
      </c>
      <c r="BC47" s="51">
        <v>10204.7443</v>
      </c>
      <c r="BD47" s="51">
        <v>3598.99</v>
      </c>
      <c r="BE47" s="51">
        <v>4700</v>
      </c>
      <c r="BF47" s="51">
        <v>511</v>
      </c>
      <c r="BG47" s="51">
        <v>0</v>
      </c>
      <c r="BH47" s="51"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</row>
    <row r="48" spans="1:66" ht="16.5" customHeight="1">
      <c r="A48" s="53">
        <v>38</v>
      </c>
      <c r="B48" s="169" t="s">
        <v>132</v>
      </c>
      <c r="C48" s="51">
        <f>E48+G48-BA48</f>
        <v>368929.5012</v>
      </c>
      <c r="D48" s="51">
        <f>F48+H48-BB48</f>
        <v>31551.006</v>
      </c>
      <c r="E48" s="51">
        <f>I48+K48+M48+AE48+AG48+AK48+AO48+AS48</f>
        <v>195434</v>
      </c>
      <c r="F48" s="51">
        <f>J48+L48+N48+AF48+AH48+AL48+AP48+AT48</f>
        <v>11935.844</v>
      </c>
      <c r="G48" s="51">
        <f>AY48+BC48+BE48+BG48+BI48+BK48+BM48</f>
        <v>210495.5012</v>
      </c>
      <c r="H48" s="51">
        <f>AZ48+BD48+BF48+BH48+BJ48+BL48+BN48</f>
        <v>19615.162</v>
      </c>
      <c r="I48" s="51">
        <v>64414</v>
      </c>
      <c r="J48" s="51">
        <v>9544.491</v>
      </c>
      <c r="K48" s="51">
        <v>0</v>
      </c>
      <c r="L48" s="51">
        <v>0</v>
      </c>
      <c r="M48" s="51">
        <v>58720</v>
      </c>
      <c r="N48" s="51">
        <v>1595.873</v>
      </c>
      <c r="O48" s="51">
        <v>5400</v>
      </c>
      <c r="P48" s="51">
        <v>804.583</v>
      </c>
      <c r="Q48" s="51">
        <v>0</v>
      </c>
      <c r="R48" s="51">
        <v>0</v>
      </c>
      <c r="S48" s="51">
        <v>500</v>
      </c>
      <c r="T48" s="51">
        <v>47.29</v>
      </c>
      <c r="U48" s="51">
        <v>500</v>
      </c>
      <c r="V48" s="51">
        <v>26.8</v>
      </c>
      <c r="W48" s="51">
        <v>33520</v>
      </c>
      <c r="X48" s="51">
        <v>134.2</v>
      </c>
      <c r="Y48" s="51">
        <v>30400</v>
      </c>
      <c r="Z48" s="51">
        <v>0</v>
      </c>
      <c r="AA48" s="51">
        <v>8000</v>
      </c>
      <c r="AB48" s="51">
        <v>26</v>
      </c>
      <c r="AC48" s="51">
        <v>7800</v>
      </c>
      <c r="AD48" s="51">
        <v>457.5</v>
      </c>
      <c r="AE48" s="51">
        <v>0</v>
      </c>
      <c r="AF48" s="51">
        <v>0</v>
      </c>
      <c r="AG48" s="51">
        <v>7200</v>
      </c>
      <c r="AH48" s="51">
        <v>793.98</v>
      </c>
      <c r="AI48" s="51">
        <v>7200</v>
      </c>
      <c r="AJ48" s="51">
        <v>793.98</v>
      </c>
      <c r="AK48" s="51">
        <v>21500</v>
      </c>
      <c r="AL48" s="51">
        <v>0</v>
      </c>
      <c r="AM48" s="51">
        <v>0</v>
      </c>
      <c r="AN48" s="51">
        <v>0</v>
      </c>
      <c r="AO48" s="51">
        <v>2000</v>
      </c>
      <c r="AP48" s="51">
        <v>0</v>
      </c>
      <c r="AQ48" s="51">
        <f>AS48+AU48-BA48</f>
        <v>4600</v>
      </c>
      <c r="AR48" s="51">
        <f>AT48+AV48-BB48</f>
        <v>1.5</v>
      </c>
      <c r="AS48" s="51">
        <v>41600</v>
      </c>
      <c r="AT48" s="51">
        <v>1.5</v>
      </c>
      <c r="AU48" s="51">
        <v>0</v>
      </c>
      <c r="AV48" s="51">
        <v>0</v>
      </c>
      <c r="AW48" s="51">
        <v>38800</v>
      </c>
      <c r="AX48" s="51">
        <v>0</v>
      </c>
      <c r="AY48" s="51">
        <v>0</v>
      </c>
      <c r="AZ48" s="51">
        <v>0</v>
      </c>
      <c r="BA48" s="51">
        <v>37000</v>
      </c>
      <c r="BB48" s="51">
        <v>0</v>
      </c>
      <c r="BC48" s="51">
        <v>198500</v>
      </c>
      <c r="BD48" s="51">
        <v>20111.021</v>
      </c>
      <c r="BE48" s="51">
        <v>11995.5012</v>
      </c>
      <c r="BF48" s="51">
        <v>0</v>
      </c>
      <c r="BG48" s="51">
        <v>0</v>
      </c>
      <c r="BH48" s="51">
        <v>0</v>
      </c>
      <c r="BI48" s="51">
        <v>0</v>
      </c>
      <c r="BJ48" s="51">
        <v>0</v>
      </c>
      <c r="BK48" s="51">
        <v>0</v>
      </c>
      <c r="BL48" s="51">
        <v>-495.859</v>
      </c>
      <c r="BM48" s="51">
        <v>0</v>
      </c>
      <c r="BN48" s="51">
        <v>0</v>
      </c>
    </row>
    <row r="49" spans="1:66" ht="16.5" customHeight="1">
      <c r="A49" s="53">
        <v>39</v>
      </c>
      <c r="B49" s="169" t="s">
        <v>133</v>
      </c>
      <c r="C49" s="51">
        <f>E49+G49-BA49</f>
        <v>166985.11</v>
      </c>
      <c r="D49" s="51">
        <f>F49+H49-BB49</f>
        <v>14583.596</v>
      </c>
      <c r="E49" s="51">
        <f>I49+K49+M49+AE49+AG49+AK49+AO49+AS49</f>
        <v>149990.3</v>
      </c>
      <c r="F49" s="51">
        <f>J49+L49+N49+AF49+AH49+AL49+AP49+AT49</f>
        <v>14450.596</v>
      </c>
      <c r="G49" s="51">
        <f>AY49+BC49+BE49+BG49+BI49+BK49+BM49</f>
        <v>36994.81</v>
      </c>
      <c r="H49" s="51">
        <f>AZ49+BD49+BF49+BH49+BJ49+BL49+BN49</f>
        <v>133</v>
      </c>
      <c r="I49" s="51">
        <v>42550</v>
      </c>
      <c r="J49" s="51">
        <v>7056.788</v>
      </c>
      <c r="K49" s="51">
        <v>0</v>
      </c>
      <c r="L49" s="51">
        <v>0</v>
      </c>
      <c r="M49" s="51">
        <v>53380.3</v>
      </c>
      <c r="N49" s="51">
        <v>5389.708</v>
      </c>
      <c r="O49" s="51">
        <v>14554.3</v>
      </c>
      <c r="P49" s="51">
        <v>1533.815</v>
      </c>
      <c r="Q49" s="51">
        <v>0</v>
      </c>
      <c r="R49" s="51">
        <v>0</v>
      </c>
      <c r="S49" s="51">
        <v>580</v>
      </c>
      <c r="T49" s="51">
        <v>108.322</v>
      </c>
      <c r="U49" s="51">
        <v>250</v>
      </c>
      <c r="V49" s="51">
        <v>0</v>
      </c>
      <c r="W49" s="51">
        <v>27916</v>
      </c>
      <c r="X49" s="51">
        <v>3452.071</v>
      </c>
      <c r="Y49" s="51">
        <v>26000</v>
      </c>
      <c r="Z49" s="51">
        <v>3270.871</v>
      </c>
      <c r="AA49" s="51">
        <v>6890</v>
      </c>
      <c r="AB49" s="51">
        <v>115.5</v>
      </c>
      <c r="AC49" s="51">
        <v>2090</v>
      </c>
      <c r="AD49" s="51">
        <v>180</v>
      </c>
      <c r="AE49" s="51">
        <v>0</v>
      </c>
      <c r="AF49" s="51">
        <v>0</v>
      </c>
      <c r="AG49" s="51">
        <v>19140</v>
      </c>
      <c r="AH49" s="51">
        <v>2004.1</v>
      </c>
      <c r="AI49" s="51">
        <v>19140</v>
      </c>
      <c r="AJ49" s="51">
        <v>2004.1</v>
      </c>
      <c r="AK49" s="51">
        <v>1000</v>
      </c>
      <c r="AL49" s="51">
        <v>0</v>
      </c>
      <c r="AM49" s="51">
        <v>0</v>
      </c>
      <c r="AN49" s="51">
        <v>0</v>
      </c>
      <c r="AO49" s="51">
        <v>2900</v>
      </c>
      <c r="AP49" s="51">
        <v>0</v>
      </c>
      <c r="AQ49" s="51">
        <f>AS49+AU49-BA49</f>
        <v>11020</v>
      </c>
      <c r="AR49" s="51">
        <f>AT49+AV49-BB49</f>
        <v>0</v>
      </c>
      <c r="AS49" s="51">
        <v>31020</v>
      </c>
      <c r="AT49" s="51">
        <v>0</v>
      </c>
      <c r="AU49" s="51">
        <v>0</v>
      </c>
      <c r="AV49" s="51">
        <v>0</v>
      </c>
      <c r="AW49" s="51">
        <v>29800</v>
      </c>
      <c r="AX49" s="51">
        <v>0</v>
      </c>
      <c r="AY49" s="51">
        <v>0</v>
      </c>
      <c r="AZ49" s="51">
        <v>0</v>
      </c>
      <c r="BA49" s="51">
        <v>20000</v>
      </c>
      <c r="BB49" s="51">
        <v>0</v>
      </c>
      <c r="BC49" s="51">
        <v>36000</v>
      </c>
      <c r="BD49" s="51">
        <v>0</v>
      </c>
      <c r="BE49" s="51">
        <v>994.81</v>
      </c>
      <c r="BF49" s="51">
        <v>987</v>
      </c>
      <c r="BG49" s="51">
        <v>0</v>
      </c>
      <c r="BH49" s="51">
        <v>0</v>
      </c>
      <c r="BI49" s="51">
        <v>0</v>
      </c>
      <c r="BJ49" s="51">
        <v>0</v>
      </c>
      <c r="BK49" s="51">
        <v>0</v>
      </c>
      <c r="BL49" s="51">
        <v>-854</v>
      </c>
      <c r="BM49" s="51">
        <v>0</v>
      </c>
      <c r="BN49" s="51">
        <v>0</v>
      </c>
    </row>
    <row r="50" spans="1:66" ht="16.5" customHeight="1">
      <c r="A50" s="53">
        <v>40</v>
      </c>
      <c r="B50" s="169" t="s">
        <v>134</v>
      </c>
      <c r="C50" s="51">
        <f>E50+G50-BA50</f>
        <v>347288.0612</v>
      </c>
      <c r="D50" s="51">
        <f>F50+H50-BB50</f>
        <v>16327.819</v>
      </c>
      <c r="E50" s="51">
        <f>I50+K50+M50+AE50+AG50+AK50+AO50+AS50</f>
        <v>206989</v>
      </c>
      <c r="F50" s="51">
        <f>J50+L50+N50+AF50+AH50+AL50+AP50+AT50</f>
        <v>15427.819</v>
      </c>
      <c r="G50" s="51">
        <f>AY50+BC50+BE50+BG50+BI50+BK50+BM50</f>
        <v>140299.0612</v>
      </c>
      <c r="H50" s="51">
        <f>AZ50+BD50+BF50+BH50+BJ50+BL50+BN50</f>
        <v>900</v>
      </c>
      <c r="I50" s="51">
        <v>44480</v>
      </c>
      <c r="J50" s="51">
        <v>6922.329</v>
      </c>
      <c r="K50" s="51">
        <v>0</v>
      </c>
      <c r="L50" s="51">
        <v>0</v>
      </c>
      <c r="M50" s="51">
        <v>79333</v>
      </c>
      <c r="N50" s="51">
        <v>5024.916</v>
      </c>
      <c r="O50" s="51">
        <v>15400</v>
      </c>
      <c r="P50" s="51">
        <v>2297.255</v>
      </c>
      <c r="Q50" s="51">
        <v>4216</v>
      </c>
      <c r="R50" s="51">
        <v>0</v>
      </c>
      <c r="S50" s="51">
        <v>630</v>
      </c>
      <c r="T50" s="51">
        <v>72.451</v>
      </c>
      <c r="U50" s="51">
        <v>718</v>
      </c>
      <c r="V50" s="51">
        <v>218</v>
      </c>
      <c r="W50" s="51">
        <v>5106</v>
      </c>
      <c r="X50" s="51">
        <v>359.2</v>
      </c>
      <c r="Y50" s="51">
        <v>800</v>
      </c>
      <c r="Z50" s="51">
        <v>0</v>
      </c>
      <c r="AA50" s="51">
        <v>26686</v>
      </c>
      <c r="AB50" s="51">
        <v>424</v>
      </c>
      <c r="AC50" s="51">
        <v>16826</v>
      </c>
      <c r="AD50" s="51">
        <v>170</v>
      </c>
      <c r="AE50" s="51">
        <v>0</v>
      </c>
      <c r="AF50" s="51">
        <v>0</v>
      </c>
      <c r="AG50" s="51">
        <v>19800</v>
      </c>
      <c r="AH50" s="51">
        <v>3280.574</v>
      </c>
      <c r="AI50" s="51">
        <v>19800</v>
      </c>
      <c r="AJ50" s="51">
        <v>3280.574</v>
      </c>
      <c r="AK50" s="51">
        <v>18500</v>
      </c>
      <c r="AL50" s="51">
        <v>0</v>
      </c>
      <c r="AM50" s="51">
        <v>0</v>
      </c>
      <c r="AN50" s="51">
        <v>0</v>
      </c>
      <c r="AO50" s="51">
        <v>5000</v>
      </c>
      <c r="AP50" s="51">
        <v>200</v>
      </c>
      <c r="AQ50" s="51">
        <f>AS50+AU50-BA50</f>
        <v>39876</v>
      </c>
      <c r="AR50" s="51">
        <f>AT50+AV50-BB50</f>
        <v>0</v>
      </c>
      <c r="AS50" s="51">
        <v>39876</v>
      </c>
      <c r="AT50" s="51">
        <v>0</v>
      </c>
      <c r="AU50" s="51">
        <v>0</v>
      </c>
      <c r="AV50" s="51">
        <v>0</v>
      </c>
      <c r="AW50" s="51">
        <v>38653</v>
      </c>
      <c r="AX50" s="51">
        <v>0</v>
      </c>
      <c r="AY50" s="51">
        <v>0</v>
      </c>
      <c r="AZ50" s="51">
        <v>0</v>
      </c>
      <c r="BA50" s="51">
        <v>0</v>
      </c>
      <c r="BB50" s="51">
        <v>0</v>
      </c>
      <c r="BC50" s="51">
        <v>137599.0612</v>
      </c>
      <c r="BD50" s="51">
        <v>0</v>
      </c>
      <c r="BE50" s="51">
        <v>2700</v>
      </c>
      <c r="BF50" s="51">
        <v>900</v>
      </c>
      <c r="BG50" s="51">
        <v>0</v>
      </c>
      <c r="BH50" s="51"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</row>
    <row r="51" spans="1:66" ht="16.5" customHeight="1">
      <c r="A51" s="53">
        <v>41</v>
      </c>
      <c r="B51" s="169" t="s">
        <v>135</v>
      </c>
      <c r="C51" s="51">
        <f>E51+G51-BA51</f>
        <v>143429.4014</v>
      </c>
      <c r="D51" s="51">
        <f>F51+H51-BB51</f>
        <v>10804.465</v>
      </c>
      <c r="E51" s="51">
        <f>I51+K51+M51+AE51+AG51+AK51+AO51+AS51</f>
        <v>119970.1</v>
      </c>
      <c r="F51" s="51">
        <f>J51+L51+N51+AF51+AH51+AL51+AP51+AT51</f>
        <v>10975.075</v>
      </c>
      <c r="G51" s="51">
        <f>AY51+BC51+BE51+BG51+BI51+BK51+BM51</f>
        <v>24439.3014</v>
      </c>
      <c r="H51" s="51">
        <f>AZ51+BD51+BF51+BH51+BJ51+BL51+BN51</f>
        <v>-170.61</v>
      </c>
      <c r="I51" s="51">
        <v>60900</v>
      </c>
      <c r="J51" s="51">
        <v>10177.047</v>
      </c>
      <c r="K51" s="51">
        <v>0</v>
      </c>
      <c r="L51" s="51">
        <v>0</v>
      </c>
      <c r="M51" s="51">
        <v>23990.1</v>
      </c>
      <c r="N51" s="51">
        <v>798.028</v>
      </c>
      <c r="O51" s="51">
        <v>2150</v>
      </c>
      <c r="P51" s="51">
        <v>377.25</v>
      </c>
      <c r="Q51" s="51">
        <v>3025</v>
      </c>
      <c r="R51" s="51">
        <v>0</v>
      </c>
      <c r="S51" s="51">
        <v>600</v>
      </c>
      <c r="T51" s="51">
        <v>51.68</v>
      </c>
      <c r="U51" s="51">
        <v>200</v>
      </c>
      <c r="V51" s="51">
        <v>0</v>
      </c>
      <c r="W51" s="51">
        <v>2600</v>
      </c>
      <c r="X51" s="51">
        <v>118.733</v>
      </c>
      <c r="Y51" s="51">
        <v>300</v>
      </c>
      <c r="Z51" s="51">
        <v>0</v>
      </c>
      <c r="AA51" s="51">
        <v>8215.1</v>
      </c>
      <c r="AB51" s="51">
        <v>243</v>
      </c>
      <c r="AC51" s="51">
        <v>6700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12000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f>AS51+AU51-BA51</f>
        <v>22100</v>
      </c>
      <c r="AR51" s="51">
        <f>AT51+AV51-BB51</f>
        <v>0</v>
      </c>
      <c r="AS51" s="51">
        <v>23080</v>
      </c>
      <c r="AT51" s="51">
        <v>0</v>
      </c>
      <c r="AU51" s="51">
        <v>0</v>
      </c>
      <c r="AV51" s="51">
        <v>0</v>
      </c>
      <c r="AW51" s="51">
        <v>22380</v>
      </c>
      <c r="AX51" s="51">
        <v>0</v>
      </c>
      <c r="AY51" s="51">
        <v>0</v>
      </c>
      <c r="AZ51" s="51">
        <v>0</v>
      </c>
      <c r="BA51" s="51">
        <v>980</v>
      </c>
      <c r="BB51" s="51">
        <v>0</v>
      </c>
      <c r="BC51" s="51">
        <v>23459.3014</v>
      </c>
      <c r="BD51" s="51">
        <v>0</v>
      </c>
      <c r="BE51" s="51">
        <v>980</v>
      </c>
      <c r="BF51" s="51">
        <v>0</v>
      </c>
      <c r="BG51" s="51">
        <v>0</v>
      </c>
      <c r="BH51" s="51">
        <v>0</v>
      </c>
      <c r="BI51" s="51">
        <v>0</v>
      </c>
      <c r="BJ51" s="51">
        <v>0</v>
      </c>
      <c r="BK51" s="51">
        <v>0</v>
      </c>
      <c r="BL51" s="51">
        <v>-170.61</v>
      </c>
      <c r="BM51" s="51">
        <v>0</v>
      </c>
      <c r="BN51" s="51">
        <v>0</v>
      </c>
    </row>
    <row r="52" spans="1:66" ht="16.5" customHeight="1">
      <c r="A52" s="53">
        <v>42</v>
      </c>
      <c r="B52" s="169" t="s">
        <v>136</v>
      </c>
      <c r="C52" s="51">
        <f>E52+G52-BA52</f>
        <v>143786.9318</v>
      </c>
      <c r="D52" s="51">
        <f>F52+H52-BB52</f>
        <v>17536.6628</v>
      </c>
      <c r="E52" s="51">
        <f>I52+K52+M52+AE52+AG52+AK52+AO52+AS52</f>
        <v>128251.7</v>
      </c>
      <c r="F52" s="51">
        <f>J52+L52+N52+AF52+AH52+AL52+AP52+AT52</f>
        <v>17536.6628</v>
      </c>
      <c r="G52" s="51">
        <f>AY52+BC52+BE52+BG52+BI52+BK52+BM52</f>
        <v>25835.2318</v>
      </c>
      <c r="H52" s="51">
        <f>AZ52+BD52+BF52+BH52+BJ52+BL52+BN52</f>
        <v>600</v>
      </c>
      <c r="I52" s="51">
        <v>38700</v>
      </c>
      <c r="J52" s="51">
        <v>6087.105</v>
      </c>
      <c r="K52" s="51">
        <v>0</v>
      </c>
      <c r="L52" s="51">
        <v>0</v>
      </c>
      <c r="M52" s="51">
        <v>53922.4</v>
      </c>
      <c r="N52" s="51">
        <v>7686.3578</v>
      </c>
      <c r="O52" s="51">
        <v>3900</v>
      </c>
      <c r="P52" s="51">
        <v>755.307</v>
      </c>
      <c r="Q52" s="51">
        <v>0</v>
      </c>
      <c r="R52" s="51">
        <v>0</v>
      </c>
      <c r="S52" s="51">
        <v>562</v>
      </c>
      <c r="T52" s="51">
        <v>79.9378</v>
      </c>
      <c r="U52" s="51">
        <v>300</v>
      </c>
      <c r="V52" s="51">
        <v>84</v>
      </c>
      <c r="W52" s="51">
        <v>36865.4</v>
      </c>
      <c r="X52" s="51">
        <v>5304.3</v>
      </c>
      <c r="Y52" s="51">
        <v>35349</v>
      </c>
      <c r="Z52" s="51">
        <v>5068.9</v>
      </c>
      <c r="AA52" s="51">
        <v>7950</v>
      </c>
      <c r="AB52" s="51">
        <v>577.4</v>
      </c>
      <c r="AC52" s="51">
        <v>3350</v>
      </c>
      <c r="AD52" s="51">
        <v>876.8</v>
      </c>
      <c r="AE52" s="51">
        <v>0</v>
      </c>
      <c r="AF52" s="51">
        <v>0</v>
      </c>
      <c r="AG52" s="51">
        <v>14642</v>
      </c>
      <c r="AH52" s="51">
        <v>2440.2</v>
      </c>
      <c r="AI52" s="51">
        <v>14642</v>
      </c>
      <c r="AJ52" s="51">
        <v>2440.2</v>
      </c>
      <c r="AK52" s="51">
        <v>500</v>
      </c>
      <c r="AL52" s="51">
        <v>0</v>
      </c>
      <c r="AM52" s="51">
        <v>0</v>
      </c>
      <c r="AN52" s="51">
        <v>0</v>
      </c>
      <c r="AO52" s="51">
        <v>2500</v>
      </c>
      <c r="AP52" s="51">
        <v>585</v>
      </c>
      <c r="AQ52" s="51">
        <f>AS52+AU52-BA52</f>
        <v>7687.299999999999</v>
      </c>
      <c r="AR52" s="51">
        <f>AT52+AV52-BB52</f>
        <v>138</v>
      </c>
      <c r="AS52" s="51">
        <v>17987.3</v>
      </c>
      <c r="AT52" s="51">
        <v>738</v>
      </c>
      <c r="AU52" s="51">
        <v>0</v>
      </c>
      <c r="AV52" s="51">
        <v>0</v>
      </c>
      <c r="AW52" s="51">
        <v>17184.3</v>
      </c>
      <c r="AX52" s="51">
        <v>600</v>
      </c>
      <c r="AY52" s="51">
        <v>0</v>
      </c>
      <c r="AZ52" s="51">
        <v>0</v>
      </c>
      <c r="BA52" s="51">
        <v>10300</v>
      </c>
      <c r="BB52" s="51">
        <v>600</v>
      </c>
      <c r="BC52" s="51">
        <v>25035.2318</v>
      </c>
      <c r="BD52" s="51">
        <v>0</v>
      </c>
      <c r="BE52" s="51">
        <v>800</v>
      </c>
      <c r="BF52" s="51">
        <v>600</v>
      </c>
      <c r="BG52" s="51">
        <v>0</v>
      </c>
      <c r="BH52" s="51"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</row>
    <row r="53" spans="1:66" ht="16.5" customHeight="1">
      <c r="A53" s="53">
        <v>43</v>
      </c>
      <c r="B53" s="169" t="s">
        <v>137</v>
      </c>
      <c r="C53" s="51">
        <f>E53+G53-BA53</f>
        <v>127545.98760000001</v>
      </c>
      <c r="D53" s="51">
        <f>F53+H53-BB53</f>
        <v>16812.811</v>
      </c>
      <c r="E53" s="51">
        <f>I53+K53+M53+AE53+AG53+AK53+AO53+AS53</f>
        <v>103758.8</v>
      </c>
      <c r="F53" s="51">
        <f>J53+L53+N53+AF53+AH53+AL53+AP53+AT53</f>
        <v>16812.811</v>
      </c>
      <c r="G53" s="51">
        <f>AY53+BC53+BE53+BG53+BI53+BK53+BM53</f>
        <v>34635.9876</v>
      </c>
      <c r="H53" s="51">
        <f>AZ53+BD53+BF53+BH53+BJ53+BL53+BN53</f>
        <v>0</v>
      </c>
      <c r="I53" s="51">
        <v>45500</v>
      </c>
      <c r="J53" s="51">
        <v>10832.811</v>
      </c>
      <c r="K53" s="51">
        <v>0</v>
      </c>
      <c r="L53" s="51">
        <v>0</v>
      </c>
      <c r="M53" s="51">
        <v>14980</v>
      </c>
      <c r="N53" s="51">
        <v>920</v>
      </c>
      <c r="O53" s="51">
        <v>3100</v>
      </c>
      <c r="P53" s="51">
        <v>604</v>
      </c>
      <c r="Q53" s="51">
        <v>1650</v>
      </c>
      <c r="R53" s="51">
        <v>0</v>
      </c>
      <c r="S53" s="51">
        <v>400</v>
      </c>
      <c r="T53" s="51">
        <v>34</v>
      </c>
      <c r="U53" s="51">
        <v>300</v>
      </c>
      <c r="V53" s="51">
        <v>0</v>
      </c>
      <c r="W53" s="51">
        <v>3070</v>
      </c>
      <c r="X53" s="51">
        <v>222</v>
      </c>
      <c r="Y53" s="51">
        <v>1000</v>
      </c>
      <c r="Z53" s="51">
        <v>0</v>
      </c>
      <c r="AA53" s="51">
        <v>1300</v>
      </c>
      <c r="AB53" s="51">
        <v>0</v>
      </c>
      <c r="AC53" s="51">
        <v>4700</v>
      </c>
      <c r="AD53" s="51">
        <v>0</v>
      </c>
      <c r="AE53" s="51">
        <v>0</v>
      </c>
      <c r="AF53" s="51">
        <v>0</v>
      </c>
      <c r="AG53" s="51">
        <v>24600</v>
      </c>
      <c r="AH53" s="51">
        <v>5000</v>
      </c>
      <c r="AI53" s="51">
        <v>24600</v>
      </c>
      <c r="AJ53" s="51">
        <v>5000</v>
      </c>
      <c r="AK53" s="51">
        <v>0</v>
      </c>
      <c r="AL53" s="51">
        <v>0</v>
      </c>
      <c r="AM53" s="51">
        <v>0</v>
      </c>
      <c r="AN53" s="51">
        <v>0</v>
      </c>
      <c r="AO53" s="51">
        <v>2070</v>
      </c>
      <c r="AP53" s="51">
        <v>0</v>
      </c>
      <c r="AQ53" s="51">
        <f>AS53+AU53-BA53</f>
        <v>5760</v>
      </c>
      <c r="AR53" s="51">
        <f>AT53+AV53-BB53</f>
        <v>60</v>
      </c>
      <c r="AS53" s="51">
        <v>16608.8</v>
      </c>
      <c r="AT53" s="51">
        <v>60</v>
      </c>
      <c r="AU53" s="51">
        <v>0</v>
      </c>
      <c r="AV53" s="51">
        <v>0</v>
      </c>
      <c r="AW53" s="51">
        <v>15848.8</v>
      </c>
      <c r="AX53" s="51">
        <v>0</v>
      </c>
      <c r="AY53" s="51">
        <v>0</v>
      </c>
      <c r="AZ53" s="51">
        <v>0</v>
      </c>
      <c r="BA53" s="51">
        <v>10848.8</v>
      </c>
      <c r="BB53" s="51">
        <v>0</v>
      </c>
      <c r="BC53" s="51">
        <v>31635.9876</v>
      </c>
      <c r="BD53" s="51">
        <v>0</v>
      </c>
      <c r="BE53" s="51">
        <v>3000</v>
      </c>
      <c r="BF53" s="51">
        <v>0</v>
      </c>
      <c r="BG53" s="51">
        <v>0</v>
      </c>
      <c r="BH53" s="51"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</row>
    <row r="54" spans="1:66" ht="16.5" customHeight="1">
      <c r="A54" s="53">
        <v>44</v>
      </c>
      <c r="B54" s="170" t="s">
        <v>138</v>
      </c>
      <c r="C54" s="51">
        <f>E54+G54-BA54</f>
        <v>93488.407</v>
      </c>
      <c r="D54" s="51">
        <f>F54+H54-BB54</f>
        <v>10708.403</v>
      </c>
      <c r="E54" s="51">
        <f>I54+K54+M54+AE54+AG54+AK54+AO54+AS54</f>
        <v>72989.6</v>
      </c>
      <c r="F54" s="51">
        <f>J54+L54+N54+AF54+AH54+AL54+AP54+AT54</f>
        <v>8305.958</v>
      </c>
      <c r="G54" s="51">
        <f>AY54+BC54+BE54+BG54+BI54+BK54+BM54</f>
        <v>33498.807</v>
      </c>
      <c r="H54" s="51">
        <f>AZ54+BD54+BF54+BH54+BJ54+BL54+BN54</f>
        <v>2402.445</v>
      </c>
      <c r="I54" s="51">
        <v>35346.3</v>
      </c>
      <c r="J54" s="51">
        <v>6105.158</v>
      </c>
      <c r="K54" s="51">
        <v>0</v>
      </c>
      <c r="L54" s="51">
        <v>0</v>
      </c>
      <c r="M54" s="51">
        <v>20843.3</v>
      </c>
      <c r="N54" s="51">
        <v>834.8</v>
      </c>
      <c r="O54" s="51">
        <v>3600</v>
      </c>
      <c r="P54" s="51">
        <v>622.7</v>
      </c>
      <c r="Q54" s="51">
        <v>1500</v>
      </c>
      <c r="R54" s="51">
        <v>0</v>
      </c>
      <c r="S54" s="51">
        <v>440</v>
      </c>
      <c r="T54" s="51">
        <v>28.9</v>
      </c>
      <c r="U54" s="51">
        <v>200</v>
      </c>
      <c r="V54" s="51">
        <v>0</v>
      </c>
      <c r="W54" s="51">
        <v>1740</v>
      </c>
      <c r="X54" s="51">
        <v>183.2</v>
      </c>
      <c r="Y54" s="51">
        <v>100</v>
      </c>
      <c r="Z54" s="51">
        <v>0</v>
      </c>
      <c r="AA54" s="51">
        <v>10258.3</v>
      </c>
      <c r="AB54" s="51">
        <v>0</v>
      </c>
      <c r="AC54" s="51">
        <v>2485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1800</v>
      </c>
      <c r="AL54" s="51">
        <v>796</v>
      </c>
      <c r="AM54" s="51">
        <v>0</v>
      </c>
      <c r="AN54" s="51">
        <v>0</v>
      </c>
      <c r="AO54" s="51">
        <v>1500</v>
      </c>
      <c r="AP54" s="51">
        <v>570</v>
      </c>
      <c r="AQ54" s="51">
        <f>AS54+AU54-BA54</f>
        <v>500</v>
      </c>
      <c r="AR54" s="51">
        <f>AT54+AV54-BB54</f>
        <v>0</v>
      </c>
      <c r="AS54" s="51">
        <v>13500</v>
      </c>
      <c r="AT54" s="51">
        <v>0</v>
      </c>
      <c r="AU54" s="51">
        <v>0</v>
      </c>
      <c r="AV54" s="51">
        <v>0</v>
      </c>
      <c r="AW54" s="51">
        <v>13000</v>
      </c>
      <c r="AX54" s="51">
        <v>0</v>
      </c>
      <c r="AY54" s="51">
        <v>0</v>
      </c>
      <c r="AZ54" s="51">
        <v>0</v>
      </c>
      <c r="BA54" s="51">
        <v>13000</v>
      </c>
      <c r="BB54" s="51">
        <v>0</v>
      </c>
      <c r="BC54" s="51">
        <v>31158.807</v>
      </c>
      <c r="BD54" s="51">
        <v>0</v>
      </c>
      <c r="BE54" s="51">
        <v>2440</v>
      </c>
      <c r="BF54" s="51">
        <v>2440</v>
      </c>
      <c r="BG54" s="51">
        <v>0</v>
      </c>
      <c r="BH54" s="51">
        <v>0</v>
      </c>
      <c r="BI54" s="51">
        <v>0</v>
      </c>
      <c r="BJ54" s="51">
        <v>0</v>
      </c>
      <c r="BK54" s="51">
        <v>-100</v>
      </c>
      <c r="BL54" s="51">
        <v>-37.555</v>
      </c>
      <c r="BM54" s="51">
        <v>0</v>
      </c>
      <c r="BN54" s="51">
        <v>0</v>
      </c>
    </row>
    <row r="55" spans="1:66" ht="16.5" customHeight="1">
      <c r="A55" s="53">
        <v>45</v>
      </c>
      <c r="B55" s="169" t="s">
        <v>139</v>
      </c>
      <c r="C55" s="51">
        <f>E55+G55-BA55</f>
        <v>106461.345</v>
      </c>
      <c r="D55" s="51">
        <f>F55+H55-BB55</f>
        <v>11149.244</v>
      </c>
      <c r="E55" s="51">
        <f>I55+K55+M55+AE55+AG55+AK55+AO55+AS55</f>
        <v>104372.1</v>
      </c>
      <c r="F55" s="51">
        <f>J55+L55+N55+AF55+AH55+AL55+AP55+AT55</f>
        <v>10666.244</v>
      </c>
      <c r="G55" s="51">
        <f>AY55+BC55+BE55+BG55+BI55+BK55+BM55</f>
        <v>2089.245</v>
      </c>
      <c r="H55" s="51">
        <f>AZ55+BD55+BF55+BH55+BJ55+BL55+BN55</f>
        <v>483</v>
      </c>
      <c r="I55" s="51">
        <v>41382.1</v>
      </c>
      <c r="J55" s="51">
        <v>5769.334</v>
      </c>
      <c r="K55" s="51">
        <v>0</v>
      </c>
      <c r="L55" s="51">
        <v>0</v>
      </c>
      <c r="M55" s="51">
        <v>20490</v>
      </c>
      <c r="N55" s="51">
        <v>4226.96</v>
      </c>
      <c r="O55" s="51">
        <v>2000</v>
      </c>
      <c r="P55" s="51">
        <v>0</v>
      </c>
      <c r="Q55" s="51">
        <v>2500</v>
      </c>
      <c r="R55" s="51">
        <v>0</v>
      </c>
      <c r="S55" s="51">
        <v>450</v>
      </c>
      <c r="T55" s="51">
        <v>0</v>
      </c>
      <c r="U55" s="51">
        <v>400</v>
      </c>
      <c r="V55" s="51">
        <v>237.4</v>
      </c>
      <c r="W55" s="51">
        <v>1230</v>
      </c>
      <c r="X55" s="51">
        <v>122.8</v>
      </c>
      <c r="Y55" s="51">
        <v>0</v>
      </c>
      <c r="Z55" s="51">
        <v>0</v>
      </c>
      <c r="AA55" s="51">
        <v>8000</v>
      </c>
      <c r="AB55" s="51">
        <v>2500</v>
      </c>
      <c r="AC55" s="51">
        <v>5300</v>
      </c>
      <c r="AD55" s="51">
        <v>1339.76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36700</v>
      </c>
      <c r="AL55" s="51">
        <v>484</v>
      </c>
      <c r="AM55" s="51">
        <v>1700</v>
      </c>
      <c r="AN55" s="51">
        <v>484</v>
      </c>
      <c r="AO55" s="51">
        <v>2000</v>
      </c>
      <c r="AP55" s="51">
        <v>160</v>
      </c>
      <c r="AQ55" s="51">
        <f>AS55+AU55-BA55</f>
        <v>3800</v>
      </c>
      <c r="AR55" s="51">
        <f>AT55+AV55-BB55</f>
        <v>25.95</v>
      </c>
      <c r="AS55" s="51">
        <v>3800</v>
      </c>
      <c r="AT55" s="51">
        <v>25.95</v>
      </c>
      <c r="AU55" s="51">
        <v>0</v>
      </c>
      <c r="AV55" s="51">
        <v>0</v>
      </c>
      <c r="AW55" s="51">
        <v>2400</v>
      </c>
      <c r="AX55" s="51">
        <v>0</v>
      </c>
      <c r="AY55" s="51">
        <v>0</v>
      </c>
      <c r="AZ55" s="51">
        <v>0</v>
      </c>
      <c r="BA55" s="51">
        <v>0</v>
      </c>
      <c r="BB55" s="51">
        <v>0</v>
      </c>
      <c r="BC55" s="51">
        <v>1539.245</v>
      </c>
      <c r="BD55" s="51">
        <v>0</v>
      </c>
      <c r="BE55" s="51">
        <v>550</v>
      </c>
      <c r="BF55" s="51">
        <v>483</v>
      </c>
      <c r="BG55" s="51">
        <v>0</v>
      </c>
      <c r="BH55" s="51"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</row>
    <row r="56" spans="1:66" ht="16.5" customHeight="1">
      <c r="A56" s="53">
        <v>46</v>
      </c>
      <c r="B56" s="169" t="s">
        <v>140</v>
      </c>
      <c r="C56" s="51">
        <f>E56+G56-BA56</f>
        <v>148622.892</v>
      </c>
      <c r="D56" s="51">
        <f>F56+H56-BB56</f>
        <v>16490.203</v>
      </c>
      <c r="E56" s="51">
        <f>I56+K56+M56+AE56+AG56+AK56+AO56+AS56</f>
        <v>129053</v>
      </c>
      <c r="F56" s="51">
        <f>J56+L56+N56+AF56+AH56+AL56+AP56+AT56</f>
        <v>15640.203</v>
      </c>
      <c r="G56" s="51">
        <f>AY56+BC56+BE56+BG56+BI56+BK56+BM56</f>
        <v>35169.892</v>
      </c>
      <c r="H56" s="51">
        <f>AZ56+BD56+BF56+BH56+BJ56+BL56+BN56</f>
        <v>850</v>
      </c>
      <c r="I56" s="51">
        <v>57806</v>
      </c>
      <c r="J56" s="51">
        <v>9648.536</v>
      </c>
      <c r="K56" s="51">
        <v>0</v>
      </c>
      <c r="L56" s="51">
        <v>0</v>
      </c>
      <c r="M56" s="51">
        <v>22897</v>
      </c>
      <c r="N56" s="51">
        <v>1611.167</v>
      </c>
      <c r="O56" s="51">
        <v>2400</v>
      </c>
      <c r="P56" s="51">
        <v>273.662</v>
      </c>
      <c r="Q56" s="51">
        <v>0</v>
      </c>
      <c r="R56" s="51">
        <v>0</v>
      </c>
      <c r="S56" s="51">
        <v>450</v>
      </c>
      <c r="T56" s="51">
        <v>18.305</v>
      </c>
      <c r="U56" s="51">
        <v>600</v>
      </c>
      <c r="V56" s="51">
        <v>30</v>
      </c>
      <c r="W56" s="51">
        <v>5396</v>
      </c>
      <c r="X56" s="51">
        <v>262</v>
      </c>
      <c r="Y56" s="51">
        <v>2850</v>
      </c>
      <c r="Z56" s="51">
        <v>12</v>
      </c>
      <c r="AA56" s="51">
        <v>9023</v>
      </c>
      <c r="AB56" s="51">
        <v>630</v>
      </c>
      <c r="AC56" s="51">
        <v>4200</v>
      </c>
      <c r="AD56" s="51">
        <v>367.2</v>
      </c>
      <c r="AE56" s="51">
        <v>0</v>
      </c>
      <c r="AF56" s="51">
        <v>0</v>
      </c>
      <c r="AG56" s="51">
        <v>24200</v>
      </c>
      <c r="AH56" s="51">
        <v>3800</v>
      </c>
      <c r="AI56" s="51">
        <v>24200</v>
      </c>
      <c r="AJ56" s="51">
        <v>3800</v>
      </c>
      <c r="AK56" s="51">
        <v>400</v>
      </c>
      <c r="AL56" s="51">
        <v>0</v>
      </c>
      <c r="AM56" s="51">
        <v>400</v>
      </c>
      <c r="AN56" s="51">
        <v>0</v>
      </c>
      <c r="AO56" s="51">
        <v>2500</v>
      </c>
      <c r="AP56" s="51">
        <v>580</v>
      </c>
      <c r="AQ56" s="51">
        <f>AS56+AU56-BA56</f>
        <v>5650</v>
      </c>
      <c r="AR56" s="51">
        <f>AT56+AV56-BB56</f>
        <v>0.5</v>
      </c>
      <c r="AS56" s="51">
        <v>21250</v>
      </c>
      <c r="AT56" s="51">
        <v>0.5</v>
      </c>
      <c r="AU56" s="51">
        <v>0</v>
      </c>
      <c r="AV56" s="51">
        <v>0</v>
      </c>
      <c r="AW56" s="51">
        <v>20300</v>
      </c>
      <c r="AX56" s="51">
        <v>0</v>
      </c>
      <c r="AY56" s="51">
        <v>0</v>
      </c>
      <c r="AZ56" s="51">
        <v>0</v>
      </c>
      <c r="BA56" s="51">
        <v>15600</v>
      </c>
      <c r="BB56" s="51">
        <v>0</v>
      </c>
      <c r="BC56" s="51">
        <v>32399.892</v>
      </c>
      <c r="BD56" s="51">
        <v>0</v>
      </c>
      <c r="BE56" s="51">
        <v>2770</v>
      </c>
      <c r="BF56" s="51">
        <v>850</v>
      </c>
      <c r="BG56" s="51">
        <v>0</v>
      </c>
      <c r="BH56" s="51"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</row>
    <row r="57" spans="1:66" s="44" customFormat="1" ht="19.5" customHeight="1">
      <c r="A57" s="53">
        <v>47</v>
      </c>
      <c r="B57" s="169" t="s">
        <v>141</v>
      </c>
      <c r="C57" s="51">
        <f>E57+G57-BA57</f>
        <v>523291.5921</v>
      </c>
      <c r="D57" s="51">
        <f>F57+H57-BB57</f>
        <v>93268.46549999999</v>
      </c>
      <c r="E57" s="51">
        <f>I57+K57+M57+AE57+AG57+AK57+AO57+AS57</f>
        <v>523291.3982</v>
      </c>
      <c r="F57" s="51">
        <f>J57+L57+N57+AF57+AH57+AL57+AP57+AT57</f>
        <v>94114.2855</v>
      </c>
      <c r="G57" s="51">
        <f>AY57+BC57+BE57+BG57+BI57+BK57+BM57</f>
        <v>48850.19390000001</v>
      </c>
      <c r="H57" s="51">
        <f>AZ57+BD57+BF57+BH57+BJ57+BL57+BN57</f>
        <v>494.1800000000003</v>
      </c>
      <c r="I57" s="51">
        <v>76180</v>
      </c>
      <c r="J57" s="51">
        <v>15068.865</v>
      </c>
      <c r="K57" s="51">
        <v>0</v>
      </c>
      <c r="L57" s="51">
        <v>0</v>
      </c>
      <c r="M57" s="51">
        <v>124261.3982</v>
      </c>
      <c r="N57" s="51">
        <v>24334.4205</v>
      </c>
      <c r="O57" s="51">
        <v>20435</v>
      </c>
      <c r="P57" s="51">
        <v>5979.5305</v>
      </c>
      <c r="Q57" s="51">
        <v>81050</v>
      </c>
      <c r="R57" s="51">
        <v>16544.66</v>
      </c>
      <c r="S57" s="51">
        <v>1600</v>
      </c>
      <c r="T57" s="51">
        <v>324.25</v>
      </c>
      <c r="U57" s="51">
        <v>1225</v>
      </c>
      <c r="V57" s="51">
        <v>0</v>
      </c>
      <c r="W57" s="51">
        <v>8900</v>
      </c>
      <c r="X57" s="51">
        <v>234.4</v>
      </c>
      <c r="Y57" s="51">
        <v>4200</v>
      </c>
      <c r="Z57" s="51">
        <v>0</v>
      </c>
      <c r="AA57" s="51">
        <v>3300</v>
      </c>
      <c r="AB57" s="51">
        <v>0</v>
      </c>
      <c r="AC57" s="51">
        <v>6300</v>
      </c>
      <c r="AD57" s="51">
        <v>1116</v>
      </c>
      <c r="AE57" s="51">
        <v>0</v>
      </c>
      <c r="AF57" s="51">
        <v>0</v>
      </c>
      <c r="AG57" s="51">
        <v>261600</v>
      </c>
      <c r="AH57" s="51">
        <v>51310</v>
      </c>
      <c r="AI57" s="51">
        <v>261600</v>
      </c>
      <c r="AJ57" s="51">
        <v>51310</v>
      </c>
      <c r="AK57" s="51">
        <v>1200</v>
      </c>
      <c r="AL57" s="51">
        <v>300</v>
      </c>
      <c r="AM57" s="51">
        <v>0</v>
      </c>
      <c r="AN57" s="51">
        <v>0</v>
      </c>
      <c r="AO57" s="51">
        <v>10800</v>
      </c>
      <c r="AP57" s="51">
        <v>1740</v>
      </c>
      <c r="AQ57" s="51">
        <f>AS57+AU57-BA57</f>
        <v>400</v>
      </c>
      <c r="AR57" s="51">
        <f>AT57+AV57-BB57</f>
        <v>21</v>
      </c>
      <c r="AS57" s="51">
        <v>49250</v>
      </c>
      <c r="AT57" s="51">
        <v>1361</v>
      </c>
      <c r="AU57" s="51">
        <v>0</v>
      </c>
      <c r="AV57" s="51">
        <v>0</v>
      </c>
      <c r="AW57" s="51">
        <v>48850</v>
      </c>
      <c r="AX57" s="51">
        <v>1340</v>
      </c>
      <c r="AY57" s="51">
        <v>0</v>
      </c>
      <c r="AZ57" s="51">
        <v>0</v>
      </c>
      <c r="BA57" s="51">
        <v>48850</v>
      </c>
      <c r="BB57" s="51">
        <v>1340</v>
      </c>
      <c r="BC57" s="51">
        <v>127900</v>
      </c>
      <c r="BD57" s="51">
        <v>11000</v>
      </c>
      <c r="BE57" s="51">
        <v>6950.1939</v>
      </c>
      <c r="BF57" s="51">
        <v>550</v>
      </c>
      <c r="BG57" s="51">
        <v>4000</v>
      </c>
      <c r="BH57" s="51">
        <v>0</v>
      </c>
      <c r="BI57" s="51">
        <v>0</v>
      </c>
      <c r="BJ57" s="51">
        <v>0</v>
      </c>
      <c r="BK57" s="51">
        <v>-90000</v>
      </c>
      <c r="BL57" s="51">
        <v>-11055.82</v>
      </c>
      <c r="BM57" s="51">
        <v>0</v>
      </c>
      <c r="BN57" s="51">
        <v>0</v>
      </c>
    </row>
    <row r="58" spans="1:66" ht="16.5" customHeight="1">
      <c r="A58" s="53">
        <v>48</v>
      </c>
      <c r="B58" s="169" t="s">
        <v>142</v>
      </c>
      <c r="C58" s="51">
        <f>E58+G58-BA58</f>
        <v>20949.215</v>
      </c>
      <c r="D58" s="51">
        <f>F58+H58-BB58</f>
        <v>3554.495</v>
      </c>
      <c r="E58" s="51">
        <f>I58+K58+M58+AE58+AG58+AK58+AO58+AS58</f>
        <v>20928.479</v>
      </c>
      <c r="F58" s="51">
        <f>J58+L58+N58+AF58+AH58+AL58+AP58+AT58</f>
        <v>3760.36</v>
      </c>
      <c r="G58" s="51">
        <f>AY58+BC58+BE58+BG58+BI58+BK58+BM58</f>
        <v>20.736</v>
      </c>
      <c r="H58" s="51">
        <f>AZ58+BD58+BF58+BH58+BJ58+BL58+BN58</f>
        <v>-205.865</v>
      </c>
      <c r="I58" s="51">
        <v>8500</v>
      </c>
      <c r="J58" s="51">
        <v>1750.978</v>
      </c>
      <c r="K58" s="51">
        <v>0</v>
      </c>
      <c r="L58" s="51">
        <v>0</v>
      </c>
      <c r="M58" s="51">
        <v>7146</v>
      </c>
      <c r="N58" s="51">
        <v>1502.803</v>
      </c>
      <c r="O58" s="51">
        <v>1500</v>
      </c>
      <c r="P58" s="51">
        <v>454.867</v>
      </c>
      <c r="Q58" s="51">
        <v>30</v>
      </c>
      <c r="R58" s="51">
        <v>0</v>
      </c>
      <c r="S58" s="51">
        <v>36</v>
      </c>
      <c r="T58" s="51">
        <v>9</v>
      </c>
      <c r="U58" s="51">
        <v>200</v>
      </c>
      <c r="V58" s="51">
        <v>0</v>
      </c>
      <c r="W58" s="51">
        <v>550</v>
      </c>
      <c r="X58" s="51">
        <v>125.4</v>
      </c>
      <c r="Y58" s="51">
        <v>0</v>
      </c>
      <c r="Z58" s="51">
        <v>0</v>
      </c>
      <c r="AA58" s="51">
        <v>1750</v>
      </c>
      <c r="AB58" s="51">
        <v>626.496</v>
      </c>
      <c r="AC58" s="51">
        <v>2430</v>
      </c>
      <c r="AD58" s="51">
        <v>164</v>
      </c>
      <c r="AE58" s="51">
        <v>0</v>
      </c>
      <c r="AF58" s="51">
        <v>0</v>
      </c>
      <c r="AG58" s="51">
        <v>2700</v>
      </c>
      <c r="AH58" s="51">
        <v>497.579</v>
      </c>
      <c r="AI58" s="51">
        <v>2500</v>
      </c>
      <c r="AJ58" s="51">
        <v>497.579</v>
      </c>
      <c r="AK58" s="51">
        <v>0</v>
      </c>
      <c r="AL58" s="51">
        <v>0</v>
      </c>
      <c r="AM58" s="51">
        <v>0</v>
      </c>
      <c r="AN58" s="51">
        <v>0</v>
      </c>
      <c r="AO58" s="51">
        <v>350</v>
      </c>
      <c r="AP58" s="51">
        <v>0</v>
      </c>
      <c r="AQ58" s="51">
        <f>AS58+AU58-BA58</f>
        <v>2232.479</v>
      </c>
      <c r="AR58" s="51">
        <f>AT58+AV58-BB58</f>
        <v>9</v>
      </c>
      <c r="AS58" s="51">
        <v>2232.479</v>
      </c>
      <c r="AT58" s="51">
        <v>9</v>
      </c>
      <c r="AU58" s="51">
        <v>0</v>
      </c>
      <c r="AV58" s="51">
        <v>0</v>
      </c>
      <c r="AW58" s="51">
        <v>2122.479</v>
      </c>
      <c r="AX58" s="51">
        <v>0</v>
      </c>
      <c r="AY58" s="51">
        <v>0</v>
      </c>
      <c r="AZ58" s="51"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20.736</v>
      </c>
      <c r="BF58" s="51">
        <v>0</v>
      </c>
      <c r="BG58" s="51">
        <v>0</v>
      </c>
      <c r="BH58" s="51">
        <v>0</v>
      </c>
      <c r="BI58" s="51">
        <v>0</v>
      </c>
      <c r="BJ58" s="51">
        <v>0</v>
      </c>
      <c r="BK58" s="51">
        <v>0</v>
      </c>
      <c r="BL58" s="51">
        <v>-205.865</v>
      </c>
      <c r="BM58" s="51">
        <v>0</v>
      </c>
      <c r="BN58" s="51">
        <v>0</v>
      </c>
    </row>
    <row r="59" spans="1:66" ht="16.5" customHeight="1">
      <c r="A59" s="53">
        <v>49</v>
      </c>
      <c r="B59" s="169" t="s">
        <v>143</v>
      </c>
      <c r="C59" s="51">
        <f>E59+G59-BA59</f>
        <v>50711.907999999996</v>
      </c>
      <c r="D59" s="51">
        <f>F59+H59-BB59</f>
        <v>12209.188599999998</v>
      </c>
      <c r="E59" s="51">
        <f>I59+K59+M59+AE59+AG59+AK59+AO59+AS59</f>
        <v>49264.5</v>
      </c>
      <c r="F59" s="51">
        <f>J59+L59+N59+AF59+AH59+AL59+AP59+AT59</f>
        <v>10783.5886</v>
      </c>
      <c r="G59" s="51">
        <f>AY59+BC59+BE59+BG59+BI59+BK59+BM59</f>
        <v>9447.408</v>
      </c>
      <c r="H59" s="51">
        <f>AZ59+BD59+BF59+BH59+BJ59+BL59+BN59</f>
        <v>3563.548</v>
      </c>
      <c r="I59" s="51">
        <v>15824</v>
      </c>
      <c r="J59" s="51">
        <v>4152.133</v>
      </c>
      <c r="K59" s="51">
        <v>0</v>
      </c>
      <c r="L59" s="51">
        <v>0</v>
      </c>
      <c r="M59" s="51">
        <v>18966</v>
      </c>
      <c r="N59" s="51">
        <v>4283.9076</v>
      </c>
      <c r="O59" s="51">
        <v>1700</v>
      </c>
      <c r="P59" s="51">
        <v>586.3182</v>
      </c>
      <c r="Q59" s="51">
        <v>960</v>
      </c>
      <c r="R59" s="51">
        <v>240</v>
      </c>
      <c r="S59" s="51">
        <v>200</v>
      </c>
      <c r="T59" s="51">
        <v>36.5154</v>
      </c>
      <c r="U59" s="51">
        <v>100</v>
      </c>
      <c r="V59" s="51">
        <v>0</v>
      </c>
      <c r="W59" s="51">
        <v>6968</v>
      </c>
      <c r="X59" s="51">
        <v>1242.422</v>
      </c>
      <c r="Y59" s="51">
        <v>6508</v>
      </c>
      <c r="Z59" s="51">
        <v>1211.222</v>
      </c>
      <c r="AA59" s="51">
        <v>3408</v>
      </c>
      <c r="AB59" s="51">
        <v>898.1</v>
      </c>
      <c r="AC59" s="51">
        <v>5300</v>
      </c>
      <c r="AD59" s="51">
        <v>1063.96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900</v>
      </c>
      <c r="AP59" s="51">
        <v>150</v>
      </c>
      <c r="AQ59" s="51">
        <f>AS59+AU59-BA59</f>
        <v>5574.5</v>
      </c>
      <c r="AR59" s="51">
        <f>AT59+AV59-BB59</f>
        <v>59.59999999999991</v>
      </c>
      <c r="AS59" s="51">
        <v>13574.5</v>
      </c>
      <c r="AT59" s="51">
        <v>2197.548</v>
      </c>
      <c r="AU59" s="51">
        <v>0</v>
      </c>
      <c r="AV59" s="51">
        <v>0</v>
      </c>
      <c r="AW59" s="51">
        <v>12374.5</v>
      </c>
      <c r="AX59" s="51">
        <v>2137.948</v>
      </c>
      <c r="AY59" s="51">
        <v>0</v>
      </c>
      <c r="AZ59" s="51">
        <v>0</v>
      </c>
      <c r="BA59" s="51">
        <v>8000</v>
      </c>
      <c r="BB59" s="51">
        <v>2137.948</v>
      </c>
      <c r="BC59" s="51">
        <v>9447.408</v>
      </c>
      <c r="BD59" s="51">
        <v>2137.948</v>
      </c>
      <c r="BE59" s="51">
        <v>0</v>
      </c>
      <c r="BF59" s="51">
        <v>0</v>
      </c>
      <c r="BG59" s="51">
        <v>0</v>
      </c>
      <c r="BH59" s="51">
        <v>0</v>
      </c>
      <c r="BI59" s="51">
        <v>0</v>
      </c>
      <c r="BJ59" s="51">
        <v>0</v>
      </c>
      <c r="BK59" s="51">
        <v>0</v>
      </c>
      <c r="BL59" s="51">
        <v>1425.6</v>
      </c>
      <c r="BM59" s="51">
        <v>0</v>
      </c>
      <c r="BN59" s="51">
        <v>0</v>
      </c>
    </row>
    <row r="60" spans="1:66" ht="16.5" customHeight="1">
      <c r="A60" s="53">
        <v>50</v>
      </c>
      <c r="B60" s="169" t="s">
        <v>144</v>
      </c>
      <c r="C60" s="51">
        <f>E60+G60-BA60</f>
        <v>17975.107</v>
      </c>
      <c r="D60" s="51">
        <f>F60+H60-BB60</f>
        <v>1659.4093000000003</v>
      </c>
      <c r="E60" s="51">
        <f>I60+K60+M60+AE60+AG60+AK60+AO60+AS60</f>
        <v>12269.351</v>
      </c>
      <c r="F60" s="51">
        <f>J60+L60+N60+AF60+AH60+AL60+AP60+AT60</f>
        <v>2877.0093</v>
      </c>
      <c r="G60" s="51">
        <f>AY60+BC60+BE60+BG60+BI60+BK60+BM60</f>
        <v>5705.756</v>
      </c>
      <c r="H60" s="51">
        <f>AZ60+BD60+BF60+BH60+BJ60+BL60+BN60</f>
        <v>-1217.6</v>
      </c>
      <c r="I60" s="51">
        <v>7887</v>
      </c>
      <c r="J60" s="51">
        <v>1951.2</v>
      </c>
      <c r="K60" s="51">
        <v>0</v>
      </c>
      <c r="L60" s="51">
        <v>0</v>
      </c>
      <c r="M60" s="51">
        <v>3295.6</v>
      </c>
      <c r="N60" s="51">
        <v>815.8093</v>
      </c>
      <c r="O60" s="51">
        <v>910</v>
      </c>
      <c r="P60" s="51">
        <v>329.25</v>
      </c>
      <c r="Q60" s="51">
        <v>50</v>
      </c>
      <c r="R60" s="51">
        <v>0</v>
      </c>
      <c r="S60" s="51">
        <v>139</v>
      </c>
      <c r="T60" s="51">
        <v>21.3593</v>
      </c>
      <c r="U60" s="51">
        <v>0</v>
      </c>
      <c r="V60" s="51">
        <v>0</v>
      </c>
      <c r="W60" s="51">
        <v>123</v>
      </c>
      <c r="X60" s="51">
        <v>74.4</v>
      </c>
      <c r="Y60" s="51">
        <v>0</v>
      </c>
      <c r="Z60" s="51">
        <v>0</v>
      </c>
      <c r="AA60" s="51">
        <v>40</v>
      </c>
      <c r="AB60" s="51">
        <v>0</v>
      </c>
      <c r="AC60" s="51">
        <v>1849.6</v>
      </c>
      <c r="AD60" s="51">
        <v>370.8</v>
      </c>
      <c r="AE60" s="51">
        <v>0</v>
      </c>
      <c r="AF60" s="51">
        <v>0</v>
      </c>
      <c r="AG60" s="51">
        <v>60</v>
      </c>
      <c r="AH60" s="51">
        <v>60</v>
      </c>
      <c r="AI60" s="51">
        <v>60</v>
      </c>
      <c r="AJ60" s="51">
        <v>60</v>
      </c>
      <c r="AK60" s="51">
        <v>0</v>
      </c>
      <c r="AL60" s="51">
        <v>0</v>
      </c>
      <c r="AM60" s="51">
        <v>0</v>
      </c>
      <c r="AN60" s="51">
        <v>0</v>
      </c>
      <c r="AO60" s="51">
        <v>200</v>
      </c>
      <c r="AP60" s="51">
        <v>50</v>
      </c>
      <c r="AQ60" s="51">
        <f>AS60+AU60-BA60</f>
        <v>826.751</v>
      </c>
      <c r="AR60" s="51">
        <f>AT60+AV60-BB60</f>
        <v>0</v>
      </c>
      <c r="AS60" s="51">
        <v>826.751</v>
      </c>
      <c r="AT60" s="51">
        <v>0</v>
      </c>
      <c r="AU60" s="51">
        <v>0</v>
      </c>
      <c r="AV60" s="51">
        <v>0</v>
      </c>
      <c r="AW60" s="51">
        <v>766.751</v>
      </c>
      <c r="AX60" s="51">
        <v>0</v>
      </c>
      <c r="AY60" s="51">
        <v>0</v>
      </c>
      <c r="AZ60" s="51">
        <v>0</v>
      </c>
      <c r="BA60" s="51">
        <v>0</v>
      </c>
      <c r="BB60" s="51">
        <v>0</v>
      </c>
      <c r="BC60" s="51">
        <v>5705.756</v>
      </c>
      <c r="BD60" s="51">
        <v>0</v>
      </c>
      <c r="BE60" s="51">
        <v>1000</v>
      </c>
      <c r="BF60" s="51">
        <v>0</v>
      </c>
      <c r="BG60" s="51">
        <v>0</v>
      </c>
      <c r="BH60" s="51">
        <v>0</v>
      </c>
      <c r="BI60" s="51">
        <v>0</v>
      </c>
      <c r="BJ60" s="51">
        <v>-290</v>
      </c>
      <c r="BK60" s="51">
        <v>-1000</v>
      </c>
      <c r="BL60" s="51">
        <v>-927.6</v>
      </c>
      <c r="BM60" s="51">
        <v>0</v>
      </c>
      <c r="BN60" s="51">
        <v>0</v>
      </c>
    </row>
    <row r="61" spans="1:66" ht="16.5" customHeight="1">
      <c r="A61" s="53">
        <v>51</v>
      </c>
      <c r="B61" s="169" t="s">
        <v>145</v>
      </c>
      <c r="C61" s="51">
        <f>E61+G61-BA61</f>
        <v>48480.4184</v>
      </c>
      <c r="D61" s="51">
        <f>F61+H61-BB61</f>
        <v>7232.469999999999</v>
      </c>
      <c r="E61" s="51">
        <f>I61+K61+M61+AE61+AG61+AK61+AO61+AS61</f>
        <v>44400</v>
      </c>
      <c r="F61" s="51">
        <f>J61+L61+N61+AF61+AH61+AL61+AP61+AT61</f>
        <v>7585.9</v>
      </c>
      <c r="G61" s="51">
        <f>AY61+BC61+BE61+BG61+BI61+BK61+BM61</f>
        <v>5260.4184000000005</v>
      </c>
      <c r="H61" s="51">
        <f>AZ61+BD61+BF61+BH61+BJ61+BL61+BN61</f>
        <v>-353.43</v>
      </c>
      <c r="I61" s="51">
        <v>24600</v>
      </c>
      <c r="J61" s="51">
        <v>5319.4</v>
      </c>
      <c r="K61" s="51">
        <v>0</v>
      </c>
      <c r="L61" s="51">
        <v>0</v>
      </c>
      <c r="M61" s="51">
        <v>17540</v>
      </c>
      <c r="N61" s="51">
        <v>1826.5</v>
      </c>
      <c r="O61" s="51">
        <v>1800</v>
      </c>
      <c r="P61" s="51">
        <v>365</v>
      </c>
      <c r="Q61" s="51">
        <v>1820</v>
      </c>
      <c r="R61" s="51">
        <v>180</v>
      </c>
      <c r="S61" s="51">
        <v>180</v>
      </c>
      <c r="T61" s="51">
        <v>0</v>
      </c>
      <c r="U61" s="51">
        <v>0</v>
      </c>
      <c r="V61" s="51">
        <v>0</v>
      </c>
      <c r="W61" s="51">
        <v>1940</v>
      </c>
      <c r="X61" s="51">
        <v>1020</v>
      </c>
      <c r="Y61" s="51">
        <v>1000</v>
      </c>
      <c r="Z61" s="51">
        <v>980</v>
      </c>
      <c r="AA61" s="51">
        <v>5200</v>
      </c>
      <c r="AB61" s="51">
        <v>0</v>
      </c>
      <c r="AC61" s="51">
        <v>5900</v>
      </c>
      <c r="AD61" s="51">
        <v>261.5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880</v>
      </c>
      <c r="AP61" s="51">
        <v>400</v>
      </c>
      <c r="AQ61" s="51">
        <f>AS61+AU61-BA61</f>
        <v>200</v>
      </c>
      <c r="AR61" s="51">
        <f>AT61+AV61-BB61</f>
        <v>40</v>
      </c>
      <c r="AS61" s="51">
        <v>1380</v>
      </c>
      <c r="AT61" s="51">
        <v>40</v>
      </c>
      <c r="AU61" s="51">
        <v>0</v>
      </c>
      <c r="AV61" s="51">
        <v>0</v>
      </c>
      <c r="AW61" s="51">
        <v>1180</v>
      </c>
      <c r="AX61" s="51">
        <v>0</v>
      </c>
      <c r="AY61" s="51">
        <v>0</v>
      </c>
      <c r="AZ61" s="51">
        <v>0</v>
      </c>
      <c r="BA61" s="51">
        <v>1180</v>
      </c>
      <c r="BB61" s="51">
        <v>0</v>
      </c>
      <c r="BC61" s="51">
        <v>4000</v>
      </c>
      <c r="BD61" s="51">
        <v>0</v>
      </c>
      <c r="BE61" s="51">
        <v>2200</v>
      </c>
      <c r="BF61" s="51">
        <v>150</v>
      </c>
      <c r="BG61" s="51">
        <v>0</v>
      </c>
      <c r="BH61" s="51">
        <v>0</v>
      </c>
      <c r="BI61" s="51">
        <v>0</v>
      </c>
      <c r="BJ61" s="51">
        <v>0</v>
      </c>
      <c r="BK61" s="51">
        <v>-939.5816</v>
      </c>
      <c r="BL61" s="51">
        <v>-503.43</v>
      </c>
      <c r="BM61" s="51">
        <v>0</v>
      </c>
      <c r="BN61" s="51">
        <v>0</v>
      </c>
    </row>
    <row r="62" spans="1:66" ht="16.5" customHeight="1">
      <c r="A62" s="53">
        <v>52</v>
      </c>
      <c r="B62" s="169" t="s">
        <v>146</v>
      </c>
      <c r="C62" s="51">
        <f>E62+G62-BA62</f>
        <v>70964.25</v>
      </c>
      <c r="D62" s="51">
        <f>F62+H62-BB62</f>
        <v>13279.028999999999</v>
      </c>
      <c r="E62" s="51">
        <f>I62+K62+M62+AE62+AG62+AK62+AO62+AS62</f>
        <v>63950</v>
      </c>
      <c r="F62" s="51">
        <f>J62+L62+N62+AF62+AH62+AL62+AP62+AT62</f>
        <v>11815.706999999999</v>
      </c>
      <c r="G62" s="51">
        <f>AY62+BC62+BE62+BG62+BI62+BK62+BM62</f>
        <v>7014.25</v>
      </c>
      <c r="H62" s="51">
        <f>AZ62+BD62+BF62+BH62+BJ62+BL62+BN62</f>
        <v>1463.3220000000001</v>
      </c>
      <c r="I62" s="51">
        <v>24205</v>
      </c>
      <c r="J62" s="51">
        <v>5355</v>
      </c>
      <c r="K62" s="51">
        <v>0</v>
      </c>
      <c r="L62" s="51">
        <v>0</v>
      </c>
      <c r="M62" s="51">
        <v>19465</v>
      </c>
      <c r="N62" s="51">
        <v>4229.978</v>
      </c>
      <c r="O62" s="51">
        <v>4040</v>
      </c>
      <c r="P62" s="51">
        <v>946.378</v>
      </c>
      <c r="Q62" s="51">
        <v>3060</v>
      </c>
      <c r="R62" s="51">
        <v>360</v>
      </c>
      <c r="S62" s="51">
        <v>28</v>
      </c>
      <c r="T62" s="51">
        <v>0</v>
      </c>
      <c r="U62" s="51">
        <v>200</v>
      </c>
      <c r="V62" s="51">
        <v>28.5</v>
      </c>
      <c r="W62" s="51">
        <v>1892</v>
      </c>
      <c r="X62" s="51">
        <v>152.4</v>
      </c>
      <c r="Y62" s="51">
        <v>0</v>
      </c>
      <c r="Z62" s="51">
        <v>0</v>
      </c>
      <c r="AA62" s="51">
        <v>1800</v>
      </c>
      <c r="AB62" s="51">
        <v>0</v>
      </c>
      <c r="AC62" s="51">
        <v>7950</v>
      </c>
      <c r="AD62" s="51">
        <v>2632.7</v>
      </c>
      <c r="AE62" s="51">
        <v>0</v>
      </c>
      <c r="AF62" s="51">
        <v>0</v>
      </c>
      <c r="AG62" s="51">
        <v>18100</v>
      </c>
      <c r="AH62" s="51">
        <v>2130.729</v>
      </c>
      <c r="AI62" s="51">
        <v>18100</v>
      </c>
      <c r="AJ62" s="51">
        <v>2130.729</v>
      </c>
      <c r="AK62" s="51">
        <v>0</v>
      </c>
      <c r="AL62" s="51">
        <v>0</v>
      </c>
      <c r="AM62" s="51">
        <v>0</v>
      </c>
      <c r="AN62" s="51">
        <v>0</v>
      </c>
      <c r="AO62" s="51">
        <v>1250</v>
      </c>
      <c r="AP62" s="51">
        <v>100</v>
      </c>
      <c r="AQ62" s="51">
        <f>AS62+AU62-BA62</f>
        <v>930</v>
      </c>
      <c r="AR62" s="51">
        <f>AT62+AV62-BB62</f>
        <v>0</v>
      </c>
      <c r="AS62" s="51">
        <v>930</v>
      </c>
      <c r="AT62" s="51">
        <v>0</v>
      </c>
      <c r="AU62" s="51">
        <v>0</v>
      </c>
      <c r="AV62" s="51">
        <v>0</v>
      </c>
      <c r="AW62" s="51">
        <v>230</v>
      </c>
      <c r="AX62" s="51">
        <v>0</v>
      </c>
      <c r="AY62" s="51">
        <v>0</v>
      </c>
      <c r="AZ62" s="51">
        <v>0</v>
      </c>
      <c r="BA62" s="51">
        <v>0</v>
      </c>
      <c r="BB62" s="51">
        <v>0</v>
      </c>
      <c r="BC62" s="51">
        <v>6100</v>
      </c>
      <c r="BD62" s="51">
        <v>0</v>
      </c>
      <c r="BE62" s="51">
        <v>914.25</v>
      </c>
      <c r="BF62" s="51">
        <v>500</v>
      </c>
      <c r="BG62" s="51">
        <v>0</v>
      </c>
      <c r="BH62" s="51">
        <v>0</v>
      </c>
      <c r="BI62" s="51">
        <v>0</v>
      </c>
      <c r="BJ62" s="51">
        <v>0</v>
      </c>
      <c r="BK62" s="51">
        <v>0</v>
      </c>
      <c r="BL62" s="51">
        <v>963.322</v>
      </c>
      <c r="BM62" s="51">
        <v>0</v>
      </c>
      <c r="BN62" s="51">
        <v>0</v>
      </c>
    </row>
    <row r="63" spans="1:66" ht="16.5" customHeight="1">
      <c r="A63" s="53">
        <v>53</v>
      </c>
      <c r="B63" s="169" t="s">
        <v>147</v>
      </c>
      <c r="C63" s="51">
        <f>E63+G63-BA63</f>
        <v>9628.6</v>
      </c>
      <c r="D63" s="51">
        <f>F63+H63-BB63</f>
        <v>1904.002</v>
      </c>
      <c r="E63" s="51">
        <f>I63+K63+M63+AE63+AG63+AK63+AO63+AS63</f>
        <v>8080.3</v>
      </c>
      <c r="F63" s="51">
        <f>J63+L63+N63+AF63+AH63+AL63+AP63+AT63</f>
        <v>1054.902</v>
      </c>
      <c r="G63" s="51">
        <f>AY63+BC63+BE63+BG63+BI63+BK63+BM63</f>
        <v>1548.3</v>
      </c>
      <c r="H63" s="51">
        <f>AZ63+BD63+BF63+BH63+BJ63+BL63+BN63</f>
        <v>849.1</v>
      </c>
      <c r="I63" s="51">
        <v>6368</v>
      </c>
      <c r="J63" s="51">
        <v>955.357</v>
      </c>
      <c r="K63" s="51">
        <v>0</v>
      </c>
      <c r="L63" s="51">
        <v>0</v>
      </c>
      <c r="M63" s="51">
        <v>1289.8</v>
      </c>
      <c r="N63" s="51">
        <v>90.545</v>
      </c>
      <c r="O63" s="51">
        <v>160</v>
      </c>
      <c r="P63" s="51">
        <v>58.545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592</v>
      </c>
      <c r="X63" s="51">
        <v>32</v>
      </c>
      <c r="Y63" s="51">
        <v>60</v>
      </c>
      <c r="Z63" s="51">
        <v>20</v>
      </c>
      <c r="AA63" s="51">
        <v>0</v>
      </c>
      <c r="AB63" s="51">
        <v>0</v>
      </c>
      <c r="AC63" s="51">
        <v>487.8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150</v>
      </c>
      <c r="AP63" s="51">
        <v>0</v>
      </c>
      <c r="AQ63" s="51">
        <f>AS63+AU63-BA63</f>
        <v>272.5</v>
      </c>
      <c r="AR63" s="51">
        <f>AT63+AV63-BB63</f>
        <v>9</v>
      </c>
      <c r="AS63" s="51">
        <v>272.5</v>
      </c>
      <c r="AT63" s="51">
        <v>9</v>
      </c>
      <c r="AU63" s="51">
        <v>0</v>
      </c>
      <c r="AV63" s="51">
        <v>0</v>
      </c>
      <c r="AW63" s="51">
        <v>197.5</v>
      </c>
      <c r="AX63" s="51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1548.3</v>
      </c>
      <c r="BD63" s="51">
        <v>849.1</v>
      </c>
      <c r="BE63" s="51">
        <v>0</v>
      </c>
      <c r="BF63" s="51">
        <v>0</v>
      </c>
      <c r="BG63" s="51">
        <v>0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</row>
    <row r="64" spans="1:66" ht="16.5" customHeight="1">
      <c r="A64" s="53">
        <v>54</v>
      </c>
      <c r="B64" s="169" t="s">
        <v>148</v>
      </c>
      <c r="C64" s="51">
        <f>E64+G64-BA64</f>
        <v>43105.5329</v>
      </c>
      <c r="D64" s="51">
        <f>F64+H64-BB64</f>
        <v>5825.640899999999</v>
      </c>
      <c r="E64" s="51">
        <f>I64+K64+M64+AE64+AG64+AK64+AO64+AS64</f>
        <v>27473.7</v>
      </c>
      <c r="F64" s="51">
        <f>J64+L64+N64+AF64+AH64+AL64+AP64+AT64</f>
        <v>5128.331999999999</v>
      </c>
      <c r="G64" s="51">
        <f>AY64+BC64+BE64+BG64+BI64+BK64+BM64</f>
        <v>15631.8329</v>
      </c>
      <c r="H64" s="51">
        <f>AZ64+BD64+BF64+BH64+BJ64+BL64+BN64</f>
        <v>697.3089</v>
      </c>
      <c r="I64" s="51">
        <v>20174</v>
      </c>
      <c r="J64" s="51">
        <v>4448.659</v>
      </c>
      <c r="K64" s="51">
        <v>0</v>
      </c>
      <c r="L64" s="51">
        <v>0</v>
      </c>
      <c r="M64" s="51">
        <v>5172.2</v>
      </c>
      <c r="N64" s="51">
        <v>444.673</v>
      </c>
      <c r="O64" s="51">
        <v>1300</v>
      </c>
      <c r="P64" s="51">
        <v>217.084</v>
      </c>
      <c r="Q64" s="51">
        <v>712.2</v>
      </c>
      <c r="R64" s="51">
        <v>50</v>
      </c>
      <c r="S64" s="51">
        <v>200</v>
      </c>
      <c r="T64" s="51">
        <v>21</v>
      </c>
      <c r="U64" s="51">
        <v>40</v>
      </c>
      <c r="V64" s="51">
        <v>0</v>
      </c>
      <c r="W64" s="51">
        <v>2250</v>
      </c>
      <c r="X64" s="51">
        <v>88.4</v>
      </c>
      <c r="Y64" s="51">
        <v>300</v>
      </c>
      <c r="Z64" s="51">
        <v>0</v>
      </c>
      <c r="AA64" s="51">
        <v>0</v>
      </c>
      <c r="AB64" s="51">
        <v>0</v>
      </c>
      <c r="AC64" s="51">
        <v>440</v>
      </c>
      <c r="AD64" s="51">
        <v>60</v>
      </c>
      <c r="AE64" s="51">
        <v>0</v>
      </c>
      <c r="AF64" s="51">
        <v>0</v>
      </c>
      <c r="AG64" s="51">
        <v>80</v>
      </c>
      <c r="AH64" s="51">
        <v>0</v>
      </c>
      <c r="AI64" s="51">
        <v>80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535.5</v>
      </c>
      <c r="AP64" s="51">
        <v>235</v>
      </c>
      <c r="AQ64" s="51">
        <f>AS64+AU64-BA64</f>
        <v>1512</v>
      </c>
      <c r="AR64" s="51">
        <f>AT64+AV64-BB64</f>
        <v>0</v>
      </c>
      <c r="AS64" s="51">
        <v>1512</v>
      </c>
      <c r="AT64" s="51">
        <v>0</v>
      </c>
      <c r="AU64" s="51">
        <v>0</v>
      </c>
      <c r="AV64" s="51">
        <v>0</v>
      </c>
      <c r="AW64" s="51">
        <v>1402</v>
      </c>
      <c r="AX64" s="51">
        <v>0</v>
      </c>
      <c r="AY64" s="51">
        <v>0</v>
      </c>
      <c r="AZ64" s="51">
        <v>0</v>
      </c>
      <c r="BA64" s="51">
        <v>0</v>
      </c>
      <c r="BB64" s="51">
        <v>0</v>
      </c>
      <c r="BC64" s="51">
        <v>11631.8329</v>
      </c>
      <c r="BD64" s="51">
        <v>0</v>
      </c>
      <c r="BE64" s="51">
        <v>4000</v>
      </c>
      <c r="BF64" s="51">
        <v>700</v>
      </c>
      <c r="BG64" s="51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-2.6911</v>
      </c>
      <c r="BM64" s="51">
        <v>0</v>
      </c>
      <c r="BN64" s="51">
        <v>0</v>
      </c>
    </row>
    <row r="65" spans="1:66" ht="16.5" customHeight="1">
      <c r="A65" s="53">
        <v>55</v>
      </c>
      <c r="B65" s="169" t="s">
        <v>149</v>
      </c>
      <c r="C65" s="51">
        <f>E65+G65-BA65</f>
        <v>122888.95999999999</v>
      </c>
      <c r="D65" s="51">
        <f>F65+H65-BB65</f>
        <v>7741.376</v>
      </c>
      <c r="E65" s="51">
        <f>I65+K65+M65+AE65+AG65+AK65+AO65+AS65</f>
        <v>113170.4</v>
      </c>
      <c r="F65" s="51">
        <f>J65+L65+N65+AF65+AH65+AL65+AP65+AT65</f>
        <v>7741.376</v>
      </c>
      <c r="G65" s="51">
        <f>AY65+BC65+BE65+BG65+BI65+BK65+BM65</f>
        <v>32318.56</v>
      </c>
      <c r="H65" s="51">
        <f>AZ65+BD65+BF65+BH65+BJ65+BL65+BN65</f>
        <v>0</v>
      </c>
      <c r="I65" s="51">
        <v>15000</v>
      </c>
      <c r="J65" s="51">
        <v>3456.033</v>
      </c>
      <c r="K65" s="51">
        <v>0</v>
      </c>
      <c r="L65" s="51">
        <v>0</v>
      </c>
      <c r="M65" s="51">
        <v>43070.4</v>
      </c>
      <c r="N65" s="51">
        <v>1612.133</v>
      </c>
      <c r="O65" s="51">
        <v>5000</v>
      </c>
      <c r="P65" s="51">
        <v>1289.859</v>
      </c>
      <c r="Q65" s="51">
        <v>2000</v>
      </c>
      <c r="R65" s="51">
        <v>0</v>
      </c>
      <c r="S65" s="51">
        <v>100</v>
      </c>
      <c r="T65" s="51">
        <v>13.904</v>
      </c>
      <c r="U65" s="51">
        <v>0</v>
      </c>
      <c r="V65" s="51">
        <v>0</v>
      </c>
      <c r="W65" s="51">
        <v>5150</v>
      </c>
      <c r="X65" s="51">
        <v>41.6</v>
      </c>
      <c r="Y65" s="51">
        <v>0</v>
      </c>
      <c r="Z65" s="51">
        <v>0</v>
      </c>
      <c r="AA65" s="51">
        <v>17970.4</v>
      </c>
      <c r="AB65" s="51">
        <v>24.6</v>
      </c>
      <c r="AC65" s="51">
        <v>9700</v>
      </c>
      <c r="AD65" s="51">
        <v>140.17</v>
      </c>
      <c r="AE65" s="51">
        <v>0</v>
      </c>
      <c r="AF65" s="51">
        <v>0</v>
      </c>
      <c r="AG65" s="51">
        <v>28300</v>
      </c>
      <c r="AH65" s="51">
        <v>2393.21</v>
      </c>
      <c r="AI65" s="51">
        <v>28300</v>
      </c>
      <c r="AJ65" s="51">
        <v>2393.21</v>
      </c>
      <c r="AK65" s="51">
        <v>0</v>
      </c>
      <c r="AL65" s="51">
        <v>0</v>
      </c>
      <c r="AM65" s="51">
        <v>0</v>
      </c>
      <c r="AN65" s="51">
        <v>0</v>
      </c>
      <c r="AO65" s="51">
        <v>2200</v>
      </c>
      <c r="AP65" s="51">
        <v>280</v>
      </c>
      <c r="AQ65" s="51">
        <f>AS65+AU65-BA65</f>
        <v>2000</v>
      </c>
      <c r="AR65" s="51">
        <f>AT65+AV65-BB65</f>
        <v>0</v>
      </c>
      <c r="AS65" s="51">
        <v>24600</v>
      </c>
      <c r="AT65" s="51">
        <v>0</v>
      </c>
      <c r="AU65" s="51">
        <v>0</v>
      </c>
      <c r="AV65" s="51">
        <v>0</v>
      </c>
      <c r="AW65" s="51">
        <v>22600</v>
      </c>
      <c r="AX65" s="51">
        <v>0</v>
      </c>
      <c r="AY65" s="51">
        <v>0</v>
      </c>
      <c r="AZ65" s="51">
        <v>0</v>
      </c>
      <c r="BA65" s="51">
        <v>22600</v>
      </c>
      <c r="BB65" s="51">
        <v>0</v>
      </c>
      <c r="BC65" s="51">
        <v>32068.56</v>
      </c>
      <c r="BD65" s="51">
        <v>0</v>
      </c>
      <c r="BE65" s="51">
        <v>250</v>
      </c>
      <c r="BF65" s="51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</row>
    <row r="66" spans="1:66" ht="18.75" customHeight="1">
      <c r="A66" s="53">
        <v>56</v>
      </c>
      <c r="B66" s="169" t="s">
        <v>150</v>
      </c>
      <c r="C66" s="51">
        <f>E66+G66-BA66</f>
        <v>142820.4284</v>
      </c>
      <c r="D66" s="51">
        <f>F66+H66-BB66</f>
        <v>17493.004999999997</v>
      </c>
      <c r="E66" s="51">
        <f>I66+K66+M66+AE66+AG66+AK66+AO66+AS66</f>
        <v>116314</v>
      </c>
      <c r="F66" s="51">
        <f>J66+L66+N66+AF66+AH66+AL66+AP66+AT66</f>
        <v>17327.004999999997</v>
      </c>
      <c r="G66" s="51">
        <f>AY66+BC66+BE66+BG66+BI66+BK66+BM66</f>
        <v>26506.4284</v>
      </c>
      <c r="H66" s="51">
        <f>AZ66+BD66+BF66+BH66+BJ66+BL66+BN66</f>
        <v>166</v>
      </c>
      <c r="I66" s="51">
        <v>36000</v>
      </c>
      <c r="J66" s="51">
        <v>8999.805</v>
      </c>
      <c r="K66" s="51">
        <v>0</v>
      </c>
      <c r="L66" s="51">
        <v>0</v>
      </c>
      <c r="M66" s="51">
        <v>20100</v>
      </c>
      <c r="N66" s="51">
        <v>2958.8</v>
      </c>
      <c r="O66" s="51">
        <v>2800</v>
      </c>
      <c r="P66" s="51">
        <v>1174.9</v>
      </c>
      <c r="Q66" s="51">
        <v>2400</v>
      </c>
      <c r="R66" s="51">
        <v>495.2</v>
      </c>
      <c r="S66" s="51">
        <v>600</v>
      </c>
      <c r="T66" s="51">
        <v>95</v>
      </c>
      <c r="U66" s="51">
        <v>450</v>
      </c>
      <c r="V66" s="51">
        <v>74.6</v>
      </c>
      <c r="W66" s="51">
        <v>3800</v>
      </c>
      <c r="X66" s="51">
        <v>178.4</v>
      </c>
      <c r="Y66" s="51">
        <v>700</v>
      </c>
      <c r="Z66" s="51">
        <v>0</v>
      </c>
      <c r="AA66" s="51">
        <v>700</v>
      </c>
      <c r="AB66" s="51">
        <v>0</v>
      </c>
      <c r="AC66" s="51">
        <v>8300</v>
      </c>
      <c r="AD66" s="51">
        <v>933.7</v>
      </c>
      <c r="AE66" s="51">
        <v>0</v>
      </c>
      <c r="AF66" s="51">
        <v>0</v>
      </c>
      <c r="AG66" s="51">
        <v>32255</v>
      </c>
      <c r="AH66" s="51">
        <v>4633.4</v>
      </c>
      <c r="AI66" s="51">
        <v>31955</v>
      </c>
      <c r="AJ66" s="51">
        <v>4633.4</v>
      </c>
      <c r="AK66" s="51">
        <v>1000</v>
      </c>
      <c r="AL66" s="51">
        <v>0</v>
      </c>
      <c r="AM66" s="51">
        <v>0</v>
      </c>
      <c r="AN66" s="51">
        <v>0</v>
      </c>
      <c r="AO66" s="51">
        <v>3100</v>
      </c>
      <c r="AP66" s="51">
        <v>735</v>
      </c>
      <c r="AQ66" s="51">
        <f>AS66+AU66-BA66</f>
        <v>23859</v>
      </c>
      <c r="AR66" s="51">
        <f>AT66+AV66-BB66</f>
        <v>0</v>
      </c>
      <c r="AS66" s="51">
        <v>23859</v>
      </c>
      <c r="AT66" s="51">
        <v>0</v>
      </c>
      <c r="AU66" s="51">
        <v>0</v>
      </c>
      <c r="AV66" s="51">
        <v>0</v>
      </c>
      <c r="AW66" s="51">
        <v>23259</v>
      </c>
      <c r="AX66" s="51">
        <v>0</v>
      </c>
      <c r="AY66" s="51">
        <v>0</v>
      </c>
      <c r="AZ66" s="51">
        <v>0</v>
      </c>
      <c r="BA66" s="51">
        <v>0</v>
      </c>
      <c r="BB66" s="51">
        <v>0</v>
      </c>
      <c r="BC66" s="51">
        <v>22206.4284</v>
      </c>
      <c r="BD66" s="51">
        <v>0</v>
      </c>
      <c r="BE66" s="51">
        <v>6300</v>
      </c>
      <c r="BF66" s="51">
        <v>328</v>
      </c>
      <c r="BG66" s="51">
        <v>0</v>
      </c>
      <c r="BH66" s="51">
        <v>0</v>
      </c>
      <c r="BI66" s="51">
        <v>0</v>
      </c>
      <c r="BJ66" s="51">
        <v>0</v>
      </c>
      <c r="BK66" s="51">
        <v>-2000</v>
      </c>
      <c r="BL66" s="51">
        <v>-162</v>
      </c>
      <c r="BM66" s="51">
        <v>0</v>
      </c>
      <c r="BN66" s="51">
        <v>0</v>
      </c>
    </row>
    <row r="67" spans="1:66" ht="16.5" customHeight="1">
      <c r="A67" s="53">
        <v>57</v>
      </c>
      <c r="B67" s="169" t="s">
        <v>151</v>
      </c>
      <c r="C67" s="51">
        <f>E67+G67-BA67</f>
        <v>46578.2128</v>
      </c>
      <c r="D67" s="51">
        <f>F67+H67-BB67</f>
        <v>6015.3279999999995</v>
      </c>
      <c r="E67" s="51">
        <f>I67+K67+M67+AE67+AG67+AK67+AO67+AS67</f>
        <v>36370</v>
      </c>
      <c r="F67" s="51">
        <f>J67+L67+N67+AF67+AH67+AL67+AP67+AT67</f>
        <v>6015.3279999999995</v>
      </c>
      <c r="G67" s="51">
        <f>AY67+BC67+BE67+BG67+BI67+BK67+BM67</f>
        <v>10308.212800000001</v>
      </c>
      <c r="H67" s="51">
        <f>AZ67+BD67+BF67+BH67+BJ67+BL67+BN67</f>
        <v>0</v>
      </c>
      <c r="I67" s="51">
        <v>19050</v>
      </c>
      <c r="J67" s="51">
        <v>4221.928</v>
      </c>
      <c r="K67" s="51">
        <v>0</v>
      </c>
      <c r="L67" s="51">
        <v>0</v>
      </c>
      <c r="M67" s="51">
        <v>8674</v>
      </c>
      <c r="N67" s="51">
        <v>1135.4</v>
      </c>
      <c r="O67" s="51">
        <v>1600</v>
      </c>
      <c r="P67" s="51">
        <v>129.6</v>
      </c>
      <c r="Q67" s="51">
        <v>1100</v>
      </c>
      <c r="R67" s="51">
        <v>240</v>
      </c>
      <c r="S67" s="51">
        <v>125</v>
      </c>
      <c r="T67" s="51">
        <v>30</v>
      </c>
      <c r="U67" s="51">
        <v>100</v>
      </c>
      <c r="V67" s="51">
        <v>0</v>
      </c>
      <c r="W67" s="51">
        <v>1372</v>
      </c>
      <c r="X67" s="51">
        <v>207</v>
      </c>
      <c r="Y67" s="51">
        <v>30</v>
      </c>
      <c r="Z67" s="51">
        <v>0</v>
      </c>
      <c r="AA67" s="51">
        <v>1000</v>
      </c>
      <c r="AB67" s="51">
        <v>40</v>
      </c>
      <c r="AC67" s="51">
        <v>3236</v>
      </c>
      <c r="AD67" s="51">
        <v>468.5</v>
      </c>
      <c r="AE67" s="51">
        <v>0</v>
      </c>
      <c r="AF67" s="51">
        <v>0</v>
      </c>
      <c r="AG67" s="51">
        <v>4900</v>
      </c>
      <c r="AH67" s="51">
        <v>608</v>
      </c>
      <c r="AI67" s="51">
        <v>4900</v>
      </c>
      <c r="AJ67" s="51">
        <v>608</v>
      </c>
      <c r="AK67" s="51">
        <v>0</v>
      </c>
      <c r="AL67" s="51">
        <v>0</v>
      </c>
      <c r="AM67" s="51">
        <v>0</v>
      </c>
      <c r="AN67" s="51">
        <v>0</v>
      </c>
      <c r="AO67" s="51">
        <v>720</v>
      </c>
      <c r="AP67" s="51">
        <v>50</v>
      </c>
      <c r="AQ67" s="51">
        <f>AS67+AU67-BA67</f>
        <v>2926</v>
      </c>
      <c r="AR67" s="51">
        <f>AT67+AV67-BB67</f>
        <v>0</v>
      </c>
      <c r="AS67" s="51">
        <v>3026</v>
      </c>
      <c r="AT67" s="51">
        <v>0</v>
      </c>
      <c r="AU67" s="51">
        <v>0</v>
      </c>
      <c r="AV67" s="51">
        <v>0</v>
      </c>
      <c r="AW67" s="51">
        <v>2950</v>
      </c>
      <c r="AX67" s="51">
        <v>0</v>
      </c>
      <c r="AY67" s="51">
        <v>0</v>
      </c>
      <c r="AZ67" s="51">
        <v>0</v>
      </c>
      <c r="BA67" s="51">
        <v>100</v>
      </c>
      <c r="BB67" s="51">
        <v>0</v>
      </c>
      <c r="BC67" s="51">
        <v>7233.2128</v>
      </c>
      <c r="BD67" s="51">
        <v>0</v>
      </c>
      <c r="BE67" s="51">
        <v>3075</v>
      </c>
      <c r="BF67" s="51">
        <v>0</v>
      </c>
      <c r="BG67" s="51">
        <v>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</row>
    <row r="68" spans="1:66" ht="16.5" customHeight="1">
      <c r="A68" s="53"/>
      <c r="B68" s="52" t="s">
        <v>94</v>
      </c>
      <c r="C68" s="51">
        <f>E68+G68-BA68</f>
        <v>7150820.709199999</v>
      </c>
      <c r="D68" s="51">
        <f>F68+H68-BB68</f>
        <v>1022708.4578000001</v>
      </c>
      <c r="E68" s="51">
        <f>I68+K68+M68+AE68+AG68+AK68+AO68+AS68</f>
        <v>6261132.877099999</v>
      </c>
      <c r="F68" s="51">
        <f>J68+L68+N68+AF68+AH68+AL68+AP68+AT68</f>
        <v>928441.3923000001</v>
      </c>
      <c r="G68" s="51">
        <f>AY68+BC68+BE68+BG68+BI68+BK68+BM68</f>
        <v>1322931.1031</v>
      </c>
      <c r="H68" s="51">
        <f>AZ68+BD68+BF68+BH68+BJ68+BL68+BN68</f>
        <v>133168.1825</v>
      </c>
      <c r="I68" s="51">
        <v>2060150.5786</v>
      </c>
      <c r="J68" s="51">
        <v>427706.308</v>
      </c>
      <c r="K68" s="51">
        <v>0</v>
      </c>
      <c r="L68" s="51">
        <v>0</v>
      </c>
      <c r="M68" s="51">
        <v>1771805.7872</v>
      </c>
      <c r="N68" s="51">
        <v>248104.3703</v>
      </c>
      <c r="O68" s="51">
        <v>201923.229</v>
      </c>
      <c r="P68" s="51">
        <v>45398.025</v>
      </c>
      <c r="Q68" s="51">
        <v>199602.9</v>
      </c>
      <c r="R68" s="51">
        <v>29220.428</v>
      </c>
      <c r="S68" s="51">
        <v>24043.2</v>
      </c>
      <c r="T68" s="51">
        <v>2863.2474</v>
      </c>
      <c r="U68" s="51">
        <v>16873</v>
      </c>
      <c r="V68" s="51">
        <v>1609.1</v>
      </c>
      <c r="W68" s="51">
        <v>741454.6</v>
      </c>
      <c r="X68" s="51">
        <v>105129.665</v>
      </c>
      <c r="Y68" s="51">
        <v>654178.4</v>
      </c>
      <c r="Z68" s="51">
        <v>98697.342</v>
      </c>
      <c r="AA68" s="51">
        <v>273805.86</v>
      </c>
      <c r="AB68" s="51">
        <v>22626.48</v>
      </c>
      <c r="AC68" s="51">
        <v>256477.4</v>
      </c>
      <c r="AD68" s="51">
        <v>33678.9725</v>
      </c>
      <c r="AE68" s="51">
        <v>0</v>
      </c>
      <c r="AF68" s="51">
        <v>0</v>
      </c>
      <c r="AG68" s="51">
        <v>1185608.9</v>
      </c>
      <c r="AH68" s="51">
        <v>176740.287</v>
      </c>
      <c r="AI68" s="51">
        <v>1185108.9</v>
      </c>
      <c r="AJ68" s="51">
        <v>176740.287</v>
      </c>
      <c r="AK68" s="51">
        <v>220042.8</v>
      </c>
      <c r="AL68" s="51">
        <v>9752.1</v>
      </c>
      <c r="AM68" s="51">
        <v>34318.7</v>
      </c>
      <c r="AN68" s="51">
        <v>3902.5</v>
      </c>
      <c r="AO68" s="51">
        <v>106254</v>
      </c>
      <c r="AP68" s="51">
        <v>20032</v>
      </c>
      <c r="AQ68" s="51">
        <f>AS68+AU68-BA68</f>
        <v>485827.54029999994</v>
      </c>
      <c r="AR68" s="51">
        <f>AT68+AV68-BB68</f>
        <v>7205.209999999999</v>
      </c>
      <c r="AS68" s="51">
        <v>917270.8113</v>
      </c>
      <c r="AT68" s="51">
        <v>46106.327</v>
      </c>
      <c r="AU68" s="51">
        <v>1800</v>
      </c>
      <c r="AV68" s="51">
        <v>0</v>
      </c>
      <c r="AW68" s="51">
        <v>836534.6113</v>
      </c>
      <c r="AX68" s="51">
        <v>42398.277</v>
      </c>
      <c r="AY68" s="51">
        <v>1800</v>
      </c>
      <c r="AZ68" s="51">
        <v>0</v>
      </c>
      <c r="BA68" s="51">
        <v>433243.271</v>
      </c>
      <c r="BB68" s="51">
        <v>38901.117</v>
      </c>
      <c r="BC68" s="51">
        <v>1347198.9978</v>
      </c>
      <c r="BD68" s="51">
        <v>126890.627</v>
      </c>
      <c r="BE68" s="51">
        <v>213116.7029</v>
      </c>
      <c r="BF68" s="51">
        <v>39579.885</v>
      </c>
      <c r="BG68" s="51">
        <v>4295</v>
      </c>
      <c r="BH68" s="51">
        <v>295</v>
      </c>
      <c r="BI68" s="51">
        <v>-13593.8</v>
      </c>
      <c r="BJ68" s="51">
        <v>-1601.478</v>
      </c>
      <c r="BK68" s="51">
        <v>-229885.7976</v>
      </c>
      <c r="BL68" s="51">
        <v>-31995.8515</v>
      </c>
      <c r="BM68" s="51">
        <v>0</v>
      </c>
      <c r="BN68" s="51">
        <v>0</v>
      </c>
    </row>
    <row r="69" spans="1:66" ht="18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</row>
  </sheetData>
  <sheetProtection/>
  <protectedRanges>
    <protectedRange sqref="AS11:BN68" name="Range3"/>
    <protectedRange sqref="B68" name="Range1"/>
    <protectedRange sqref="I11:AP68" name="Range2"/>
    <protectedRange sqref="B60:B63" name="Range1_1_2"/>
    <protectedRange sqref="B11:B67" name="Range1_1_1_1"/>
  </protectedRanges>
  <mergeCells count="50">
    <mergeCell ref="I8:J8"/>
    <mergeCell ref="I7:L7"/>
    <mergeCell ref="K8:L8"/>
    <mergeCell ref="W8:X8"/>
    <mergeCell ref="U8:V8"/>
    <mergeCell ref="C1:L2"/>
    <mergeCell ref="Y8:Z8"/>
    <mergeCell ref="AI7:AJ7"/>
    <mergeCell ref="AM7:AN7"/>
    <mergeCell ref="AU8:AV8"/>
    <mergeCell ref="AE7:AF8"/>
    <mergeCell ref="AI8:AJ8"/>
    <mergeCell ref="BM8:BN8"/>
    <mergeCell ref="S8:T8"/>
    <mergeCell ref="BI6:BJ8"/>
    <mergeCell ref="AG7:AH8"/>
    <mergeCell ref="O8:P8"/>
    <mergeCell ref="A4:A9"/>
    <mergeCell ref="I6:BB6"/>
    <mergeCell ref="B4:B9"/>
    <mergeCell ref="M7:N8"/>
    <mergeCell ref="AK7:AL8"/>
    <mergeCell ref="I5:BB5"/>
    <mergeCell ref="AW7:BB7"/>
    <mergeCell ref="BC4:BN4"/>
    <mergeCell ref="BC5:BH5"/>
    <mergeCell ref="BC6:BF6"/>
    <mergeCell ref="BG6:BH8"/>
    <mergeCell ref="BC7:BD8"/>
    <mergeCell ref="BE7:BF8"/>
    <mergeCell ref="BI5:BN5"/>
    <mergeCell ref="AQ8:AR8"/>
    <mergeCell ref="BK8:BL8"/>
    <mergeCell ref="AA8:AB8"/>
    <mergeCell ref="C4:H7"/>
    <mergeCell ref="C8:D8"/>
    <mergeCell ref="E8:F8"/>
    <mergeCell ref="G8:H8"/>
    <mergeCell ref="I4:BB4"/>
    <mergeCell ref="AC8:AD8"/>
    <mergeCell ref="O7:AD7"/>
    <mergeCell ref="AO7:AP8"/>
    <mergeCell ref="BA8:BB8"/>
    <mergeCell ref="BK6:BN7"/>
    <mergeCell ref="AQ7:AV7"/>
    <mergeCell ref="Q8:R8"/>
    <mergeCell ref="AS8:AT8"/>
    <mergeCell ref="AW8:AX8"/>
    <mergeCell ref="AM8:AN8"/>
    <mergeCell ref="AY8:AZ8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47" t="s">
        <v>2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48" t="s">
        <v>19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49" t="s">
        <v>6</v>
      </c>
      <c r="AK3" s="149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52" t="s">
        <v>4</v>
      </c>
      <c r="C4" s="150" t="s">
        <v>0</v>
      </c>
      <c r="D4" s="153" t="s">
        <v>20</v>
      </c>
      <c r="E4" s="154"/>
      <c r="F4" s="154"/>
      <c r="G4" s="154"/>
      <c r="H4" s="154"/>
      <c r="I4" s="155"/>
      <c r="J4" s="138" t="s">
        <v>34</v>
      </c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40"/>
    </row>
    <row r="5" spans="2:117" ht="16.5" customHeight="1">
      <c r="B5" s="152"/>
      <c r="C5" s="150"/>
      <c r="D5" s="156"/>
      <c r="E5" s="157"/>
      <c r="F5" s="157"/>
      <c r="G5" s="157"/>
      <c r="H5" s="157"/>
      <c r="I5" s="158"/>
      <c r="J5" s="125" t="s">
        <v>35</v>
      </c>
      <c r="K5" s="126"/>
      <c r="L5" s="126"/>
      <c r="M5" s="127"/>
      <c r="N5" s="141" t="s">
        <v>24</v>
      </c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3"/>
      <c r="AD5" s="125" t="s">
        <v>37</v>
      </c>
      <c r="AE5" s="126"/>
      <c r="AF5" s="126"/>
      <c r="AG5" s="127"/>
      <c r="AH5" s="125" t="s">
        <v>38</v>
      </c>
      <c r="AI5" s="126"/>
      <c r="AJ5" s="126"/>
      <c r="AK5" s="127"/>
      <c r="AL5" s="125" t="s">
        <v>39</v>
      </c>
      <c r="AM5" s="126"/>
      <c r="AN5" s="126"/>
      <c r="AO5" s="127"/>
      <c r="AP5" s="135" t="s">
        <v>33</v>
      </c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7"/>
      <c r="BR5" s="125" t="s">
        <v>42</v>
      </c>
      <c r="BS5" s="126"/>
      <c r="BT5" s="126"/>
      <c r="BU5" s="127"/>
      <c r="BV5" s="125" t="s">
        <v>43</v>
      </c>
      <c r="BW5" s="126"/>
      <c r="BX5" s="126"/>
      <c r="BY5" s="127"/>
      <c r="BZ5" s="133" t="s">
        <v>30</v>
      </c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4" t="s">
        <v>47</v>
      </c>
      <c r="CQ5" s="134"/>
      <c r="CR5" s="134"/>
      <c r="CS5" s="134"/>
      <c r="CT5" s="111" t="s">
        <v>9</v>
      </c>
      <c r="CU5" s="112"/>
      <c r="CV5" s="112"/>
      <c r="CW5" s="113"/>
      <c r="CX5" s="117" t="s">
        <v>18</v>
      </c>
      <c r="CY5" s="118"/>
      <c r="CZ5" s="118"/>
      <c r="DA5" s="119"/>
      <c r="DB5" s="117" t="s">
        <v>7</v>
      </c>
      <c r="DC5" s="118"/>
      <c r="DD5" s="118"/>
      <c r="DE5" s="119"/>
      <c r="DF5" s="117" t="s">
        <v>8</v>
      </c>
      <c r="DG5" s="118"/>
      <c r="DH5" s="118"/>
      <c r="DI5" s="118"/>
      <c r="DJ5" s="118"/>
      <c r="DK5" s="119"/>
      <c r="DL5" s="132" t="s">
        <v>32</v>
      </c>
      <c r="DM5" s="132"/>
    </row>
    <row r="6" spans="2:117" ht="105.75" customHeight="1">
      <c r="B6" s="152"/>
      <c r="C6" s="150"/>
      <c r="D6" s="159"/>
      <c r="E6" s="160"/>
      <c r="F6" s="160"/>
      <c r="G6" s="160"/>
      <c r="H6" s="160"/>
      <c r="I6" s="161"/>
      <c r="J6" s="128"/>
      <c r="K6" s="129"/>
      <c r="L6" s="129"/>
      <c r="M6" s="130"/>
      <c r="N6" s="114" t="s">
        <v>23</v>
      </c>
      <c r="O6" s="115"/>
      <c r="P6" s="115"/>
      <c r="Q6" s="116"/>
      <c r="R6" s="134" t="s">
        <v>22</v>
      </c>
      <c r="S6" s="134"/>
      <c r="T6" s="134"/>
      <c r="U6" s="134"/>
      <c r="V6" s="134" t="s">
        <v>36</v>
      </c>
      <c r="W6" s="134"/>
      <c r="X6" s="134"/>
      <c r="Y6" s="134"/>
      <c r="Z6" s="134" t="s">
        <v>21</v>
      </c>
      <c r="AA6" s="134"/>
      <c r="AB6" s="134"/>
      <c r="AC6" s="134"/>
      <c r="AD6" s="128"/>
      <c r="AE6" s="129"/>
      <c r="AF6" s="129"/>
      <c r="AG6" s="130"/>
      <c r="AH6" s="128"/>
      <c r="AI6" s="129"/>
      <c r="AJ6" s="129"/>
      <c r="AK6" s="130"/>
      <c r="AL6" s="128"/>
      <c r="AM6" s="129"/>
      <c r="AN6" s="129"/>
      <c r="AO6" s="130"/>
      <c r="AP6" s="144" t="s">
        <v>25</v>
      </c>
      <c r="AQ6" s="145"/>
      <c r="AR6" s="145"/>
      <c r="AS6" s="146"/>
      <c r="AT6" s="144" t="s">
        <v>26</v>
      </c>
      <c r="AU6" s="145"/>
      <c r="AV6" s="145"/>
      <c r="AW6" s="146"/>
      <c r="AX6" s="162" t="s">
        <v>27</v>
      </c>
      <c r="AY6" s="163"/>
      <c r="AZ6" s="163"/>
      <c r="BA6" s="164"/>
      <c r="BB6" s="162" t="s">
        <v>28</v>
      </c>
      <c r="BC6" s="163"/>
      <c r="BD6" s="163"/>
      <c r="BE6" s="164"/>
      <c r="BF6" s="131" t="s">
        <v>29</v>
      </c>
      <c r="BG6" s="131"/>
      <c r="BH6" s="131"/>
      <c r="BI6" s="131"/>
      <c r="BJ6" s="131" t="s">
        <v>40</v>
      </c>
      <c r="BK6" s="131"/>
      <c r="BL6" s="131"/>
      <c r="BM6" s="131"/>
      <c r="BN6" s="131" t="s">
        <v>41</v>
      </c>
      <c r="BO6" s="131"/>
      <c r="BP6" s="131"/>
      <c r="BQ6" s="131"/>
      <c r="BR6" s="128"/>
      <c r="BS6" s="129"/>
      <c r="BT6" s="129"/>
      <c r="BU6" s="130"/>
      <c r="BV6" s="128"/>
      <c r="BW6" s="129"/>
      <c r="BX6" s="129"/>
      <c r="BY6" s="130"/>
      <c r="BZ6" s="166" t="s">
        <v>44</v>
      </c>
      <c r="CA6" s="167"/>
      <c r="CB6" s="167"/>
      <c r="CC6" s="168"/>
      <c r="CD6" s="165" t="s">
        <v>45</v>
      </c>
      <c r="CE6" s="115"/>
      <c r="CF6" s="115"/>
      <c r="CG6" s="116"/>
      <c r="CH6" s="114" t="s">
        <v>46</v>
      </c>
      <c r="CI6" s="115"/>
      <c r="CJ6" s="115"/>
      <c r="CK6" s="116"/>
      <c r="CL6" s="114" t="s">
        <v>48</v>
      </c>
      <c r="CM6" s="115"/>
      <c r="CN6" s="115"/>
      <c r="CO6" s="116"/>
      <c r="CP6" s="134"/>
      <c r="CQ6" s="134"/>
      <c r="CR6" s="134"/>
      <c r="CS6" s="134"/>
      <c r="CT6" s="114"/>
      <c r="CU6" s="115"/>
      <c r="CV6" s="115"/>
      <c r="CW6" s="116"/>
      <c r="CX6" s="120"/>
      <c r="CY6" s="121"/>
      <c r="CZ6" s="121"/>
      <c r="DA6" s="122"/>
      <c r="DB6" s="120"/>
      <c r="DC6" s="121"/>
      <c r="DD6" s="121"/>
      <c r="DE6" s="122"/>
      <c r="DF6" s="120"/>
      <c r="DG6" s="121"/>
      <c r="DH6" s="121"/>
      <c r="DI6" s="121"/>
      <c r="DJ6" s="121"/>
      <c r="DK6" s="122"/>
      <c r="DL6" s="132"/>
      <c r="DM6" s="132"/>
    </row>
    <row r="7" spans="2:117" ht="25.5" customHeight="1">
      <c r="B7" s="152"/>
      <c r="C7" s="150"/>
      <c r="D7" s="110" t="s">
        <v>15</v>
      </c>
      <c r="E7" s="110"/>
      <c r="F7" s="110" t="s">
        <v>14</v>
      </c>
      <c r="G7" s="110"/>
      <c r="H7" s="110" t="s">
        <v>5</v>
      </c>
      <c r="I7" s="110"/>
      <c r="J7" s="110" t="s">
        <v>12</v>
      </c>
      <c r="K7" s="110"/>
      <c r="L7" s="110" t="s">
        <v>13</v>
      </c>
      <c r="M7" s="110"/>
      <c r="N7" s="110" t="s">
        <v>12</v>
      </c>
      <c r="O7" s="110"/>
      <c r="P7" s="110" t="s">
        <v>13</v>
      </c>
      <c r="Q7" s="110"/>
      <c r="R7" s="110" t="s">
        <v>12</v>
      </c>
      <c r="S7" s="110"/>
      <c r="T7" s="110" t="s">
        <v>13</v>
      </c>
      <c r="U7" s="110"/>
      <c r="V7" s="110" t="s">
        <v>12</v>
      </c>
      <c r="W7" s="110"/>
      <c r="X7" s="110" t="s">
        <v>13</v>
      </c>
      <c r="Y7" s="110"/>
      <c r="Z7" s="110" t="s">
        <v>12</v>
      </c>
      <c r="AA7" s="110"/>
      <c r="AB7" s="110" t="s">
        <v>13</v>
      </c>
      <c r="AC7" s="110"/>
      <c r="AD7" s="110" t="s">
        <v>12</v>
      </c>
      <c r="AE7" s="110"/>
      <c r="AF7" s="110" t="s">
        <v>13</v>
      </c>
      <c r="AG7" s="110"/>
      <c r="AH7" s="110" t="s">
        <v>12</v>
      </c>
      <c r="AI7" s="110"/>
      <c r="AJ7" s="110" t="s">
        <v>13</v>
      </c>
      <c r="AK7" s="110"/>
      <c r="AL7" s="110" t="s">
        <v>12</v>
      </c>
      <c r="AM7" s="110"/>
      <c r="AN7" s="110" t="s">
        <v>13</v>
      </c>
      <c r="AO7" s="110"/>
      <c r="AP7" s="110" t="s">
        <v>12</v>
      </c>
      <c r="AQ7" s="110"/>
      <c r="AR7" s="110" t="s">
        <v>13</v>
      </c>
      <c r="AS7" s="110"/>
      <c r="AT7" s="110" t="s">
        <v>12</v>
      </c>
      <c r="AU7" s="110"/>
      <c r="AV7" s="110" t="s">
        <v>13</v>
      </c>
      <c r="AW7" s="110"/>
      <c r="AX7" s="110" t="s">
        <v>12</v>
      </c>
      <c r="AY7" s="110"/>
      <c r="AZ7" s="110" t="s">
        <v>13</v>
      </c>
      <c r="BA7" s="110"/>
      <c r="BB7" s="110" t="s">
        <v>12</v>
      </c>
      <c r="BC7" s="110"/>
      <c r="BD7" s="110" t="s">
        <v>13</v>
      </c>
      <c r="BE7" s="110"/>
      <c r="BF7" s="110" t="s">
        <v>12</v>
      </c>
      <c r="BG7" s="110"/>
      <c r="BH7" s="110" t="s">
        <v>13</v>
      </c>
      <c r="BI7" s="110"/>
      <c r="BJ7" s="110" t="s">
        <v>12</v>
      </c>
      <c r="BK7" s="110"/>
      <c r="BL7" s="110" t="s">
        <v>13</v>
      </c>
      <c r="BM7" s="110"/>
      <c r="BN7" s="110" t="s">
        <v>12</v>
      </c>
      <c r="BO7" s="110"/>
      <c r="BP7" s="110" t="s">
        <v>13</v>
      </c>
      <c r="BQ7" s="110"/>
      <c r="BR7" s="110" t="s">
        <v>12</v>
      </c>
      <c r="BS7" s="110"/>
      <c r="BT7" s="110" t="s">
        <v>13</v>
      </c>
      <c r="BU7" s="110"/>
      <c r="BV7" s="110" t="s">
        <v>12</v>
      </c>
      <c r="BW7" s="110"/>
      <c r="BX7" s="110" t="s">
        <v>13</v>
      </c>
      <c r="BY7" s="110"/>
      <c r="BZ7" s="110" t="s">
        <v>12</v>
      </c>
      <c r="CA7" s="110"/>
      <c r="CB7" s="110" t="s">
        <v>13</v>
      </c>
      <c r="CC7" s="110"/>
      <c r="CD7" s="110" t="s">
        <v>12</v>
      </c>
      <c r="CE7" s="110"/>
      <c r="CF7" s="110" t="s">
        <v>13</v>
      </c>
      <c r="CG7" s="110"/>
      <c r="CH7" s="110" t="s">
        <v>12</v>
      </c>
      <c r="CI7" s="110"/>
      <c r="CJ7" s="110" t="s">
        <v>13</v>
      </c>
      <c r="CK7" s="110"/>
      <c r="CL7" s="110" t="s">
        <v>12</v>
      </c>
      <c r="CM7" s="110"/>
      <c r="CN7" s="110" t="s">
        <v>13</v>
      </c>
      <c r="CO7" s="110"/>
      <c r="CP7" s="110" t="s">
        <v>12</v>
      </c>
      <c r="CQ7" s="110"/>
      <c r="CR7" s="110" t="s">
        <v>13</v>
      </c>
      <c r="CS7" s="110"/>
      <c r="CT7" s="110" t="s">
        <v>12</v>
      </c>
      <c r="CU7" s="110"/>
      <c r="CV7" s="110" t="s">
        <v>13</v>
      </c>
      <c r="CW7" s="110"/>
      <c r="CX7" s="110" t="s">
        <v>12</v>
      </c>
      <c r="CY7" s="110"/>
      <c r="CZ7" s="110" t="s">
        <v>13</v>
      </c>
      <c r="DA7" s="110"/>
      <c r="DB7" s="110" t="s">
        <v>12</v>
      </c>
      <c r="DC7" s="110"/>
      <c r="DD7" s="110" t="s">
        <v>13</v>
      </c>
      <c r="DE7" s="110"/>
      <c r="DF7" s="123" t="s">
        <v>31</v>
      </c>
      <c r="DG7" s="124"/>
      <c r="DH7" s="110" t="s">
        <v>12</v>
      </c>
      <c r="DI7" s="110"/>
      <c r="DJ7" s="110" t="s">
        <v>13</v>
      </c>
      <c r="DK7" s="110"/>
      <c r="DL7" s="110" t="s">
        <v>13</v>
      </c>
      <c r="DM7" s="110"/>
    </row>
    <row r="8" spans="2:117" ht="48" customHeight="1">
      <c r="B8" s="152"/>
      <c r="C8" s="150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51" t="s">
        <v>1</v>
      </c>
      <c r="C21" s="151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CJ7:CK7"/>
    <mergeCell ref="AX7:AY7"/>
    <mergeCell ref="BR7:BS7"/>
    <mergeCell ref="AT7:AU7"/>
    <mergeCell ref="AV7:AW7"/>
    <mergeCell ref="AT6:AW6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BZ6:CC6"/>
    <mergeCell ref="BB6:BE6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BB7:BC7"/>
    <mergeCell ref="BX7:BY7"/>
    <mergeCell ref="BJ7:BK7"/>
    <mergeCell ref="BT7:BU7"/>
    <mergeCell ref="BV7:BW7"/>
    <mergeCell ref="BD7:BE7"/>
    <mergeCell ref="BP7:BQ7"/>
    <mergeCell ref="CD7:CE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J4:DM4"/>
    <mergeCell ref="CL6:CO6"/>
    <mergeCell ref="N5:AC5"/>
    <mergeCell ref="AP6:AS6"/>
    <mergeCell ref="Z6:AC6"/>
    <mergeCell ref="N6:Q6"/>
    <mergeCell ref="R6:U6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AP5:BQ5"/>
    <mergeCell ref="BN6:BQ6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CB7:CC7"/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BLACKGIRL</cp:lastModifiedBy>
  <cp:lastPrinted>2012-03-20T07:18:17Z</cp:lastPrinted>
  <dcterms:created xsi:type="dcterms:W3CDTF">2002-03-15T09:46:46Z</dcterms:created>
  <dcterms:modified xsi:type="dcterms:W3CDTF">2018-04-07T06:50:45Z</dcterms:modified>
  <cp:category/>
  <cp:version/>
  <cp:contentType/>
  <cp:contentStatus/>
</cp:coreProperties>
</file>