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<sst xmlns="http://schemas.openxmlformats.org/spreadsheetml/2006/main" count="411" uniqueCount="185">
  <si>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</si>
  <si>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</si>
  <si>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</si>
  <si>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</si>
  <si>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</si>
  <si>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</si>
  <si>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</si>
  <si>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</si>
  <si>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</si>
  <si>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</si>
  <si>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</si>
  <si>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</si>
  <si>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</si>
  <si>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</si>
  <si>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</si>
  <si>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</si>
  <si>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</si>
  <si>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</si>
  <si>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</si>
  <si>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</si>
  <si>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</si>
  <si>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</si>
  <si>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</si>
  <si>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</si>
  <si>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</si>
  <si>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</si>
  <si>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</si>
  <si>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</si>
  <si>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</si>
  <si>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</si>
  <si>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</si>
  <si>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</si>
  <si>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</si>
  <si>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</si>
  <si>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</si>
  <si>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</si>
  <si>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</si>
  <si>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</si>
  <si>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</si>
  <si>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</si>
  <si>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</si>
  <si>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</si>
  <si>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</si>
  <si>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</si>
  <si>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</si>
  <si>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</si>
  <si>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</si>
  <si>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</si>
  <si>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</si>
  <si>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</si>
  <si>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</si>
  <si>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</si>
  <si>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</si>
  <si>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</si>
  <si>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</si>
  <si>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</si>
  <si>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</si>
  <si>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</si>
  <si>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</si>
  <si>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</si>
  <si>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</si>
  <si>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</si>
  <si>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</si>
  <si>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</si>
  <si>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</si>
  <si>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</si>
  <si>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</si>
  <si>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</si>
  <si>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</si>
  <si>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</si>
  <si>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</si>
  <si>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</si>
  <si>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</si>
  <si>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</si>
  <si>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</si>
  <si>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</si>
  <si>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</si>
  <si>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</si>
  <si>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</si>
  <si>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</si>
  <si>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</si>
  <si>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</si>
  <si>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</si>
  <si>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</si>
  <si>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</si>
  <si>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</si>
  <si>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</si>
  <si>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</si>
  <si>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</si>
  <si>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</si>
  <si>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</si>
  <si>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</si>
  <si>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</si>
  <si>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 xml:space="preserve">205001 ¶³í³é ù. </t>
  </si>
  <si>
    <t>205002 Ö³Ùµ³ñ³Ï ù.</t>
  </si>
  <si>
    <t>205003 Ø³ñïáõÝÇ ù.</t>
  </si>
  <si>
    <t>205004 ê¨³Ý ù.</t>
  </si>
  <si>
    <t>205005 ì³ñ¹»ÝÇë ù.</t>
  </si>
  <si>
    <t>205006 ²½³ï</t>
  </si>
  <si>
    <t>205007 ²Ëåñ³Óáñ</t>
  </si>
  <si>
    <t>205008 ²ÏáõÝù</t>
  </si>
  <si>
    <t>205009 ²Õµ»ñù</t>
  </si>
  <si>
    <t>205010 ²Û·áõï</t>
  </si>
  <si>
    <t>205011 ²Ûñù</t>
  </si>
  <si>
    <t>205012 ²Ýï³é³Ù»ç</t>
  </si>
  <si>
    <t>205013 ²ëïÕ³Óáñ</t>
  </si>
  <si>
    <t>205014 ²í³½³Ý</t>
  </si>
  <si>
    <t>205015 ²ñ»·áõÝÇ</t>
  </si>
  <si>
    <t>205016 ²ñÍí³ÝÇëï</t>
  </si>
  <si>
    <t>205018 ²ñï³ÝÇß</t>
  </si>
  <si>
    <t>205019 ²ñ÷áõÝù</t>
  </si>
  <si>
    <t>205020 ´»ñ¹ÏáõÝù</t>
  </si>
  <si>
    <t>205021 ¶³ÝÓ³Ï</t>
  </si>
  <si>
    <t>205022 ¶»Õ³Ù³µ³Ï</t>
  </si>
  <si>
    <t>205023 ¶»Õ³Ù³ë³ñ</t>
  </si>
  <si>
    <t xml:space="preserve">205024 ¶»Õ³Ù³í³Ý </t>
  </si>
  <si>
    <t>205025 ¶»Õ³ñùáõÝÇù</t>
  </si>
  <si>
    <t>205026 ¶»Õ³ù³ñ</t>
  </si>
  <si>
    <t>205027 ¶»ÕÑáíÇï</t>
  </si>
  <si>
    <t>205028 ¶»ïÇÏ</t>
  </si>
  <si>
    <t>205029 ¸³ñ³Ý³Ï</t>
  </si>
  <si>
    <t>205030 ¸¹Ù³ß»Ý</t>
  </si>
  <si>
    <t>205031 ¸åñ³µ³Ï</t>
  </si>
  <si>
    <t>205032 ¸ñ³ËïÇÏ</t>
  </si>
  <si>
    <t>205033 ºñ³Ýáë</t>
  </si>
  <si>
    <t>205034 ¼áÉ³ù³ñ</t>
  </si>
  <si>
    <t>205035 ¼áí³µ»ñ</t>
  </si>
  <si>
    <t>205036 Â³½³·ÛáõÕ</t>
  </si>
  <si>
    <t>205037 ÂÃáõçáõñ</t>
  </si>
  <si>
    <t>205038 È³Ýç³ÕµÛáõñ</t>
  </si>
  <si>
    <t>205039 ÈÇ×ù</t>
  </si>
  <si>
    <t>205040 È×³ß»Ý</t>
  </si>
  <si>
    <t>205041 È×³í³Ý</t>
  </si>
  <si>
    <t>205042 È×³÷</t>
  </si>
  <si>
    <t>205043 Èáõë³ÏáõÝù</t>
  </si>
  <si>
    <t>205044 Ê³ã³ÕµÛáõñ</t>
  </si>
  <si>
    <t>205045 Ì³Ïù³ñ</t>
  </si>
  <si>
    <t>205046 Ì³ÕÏ³ß»Ý</t>
  </si>
  <si>
    <t>205047 Ì³ÕÏáõÝù</t>
  </si>
  <si>
    <t>205048 Ì³÷³Ã³Õ</t>
  </si>
  <si>
    <t>205049 Ìáí³·ÛáõÕ</t>
  </si>
  <si>
    <t>205050 Ìáí³½³ñ¹</t>
  </si>
  <si>
    <t>205051 Ìáí³Ï</t>
  </si>
  <si>
    <t>205052 ÌáíÇÝ³ñ</t>
  </si>
  <si>
    <t>205053 Î³É³í³Ý</t>
  </si>
  <si>
    <t>205054 Î³Ë³ÏÝ</t>
  </si>
  <si>
    <t>205055 Î³ñ×³ÕµÛáõñ</t>
  </si>
  <si>
    <t>205056 Î³ñÙÇñ·ÛáõÕ</t>
  </si>
  <si>
    <t>205057 ÎáõÃ</t>
  </si>
  <si>
    <t>205058 Îáõï³Ï³Ý</t>
  </si>
  <si>
    <t>205059 Ð³Ûñ³í³Ýù</t>
  </si>
  <si>
    <t>205060 Òáñ³·ÛáõÕ</t>
  </si>
  <si>
    <t>205061 Òáñ³í³Ýù</t>
  </si>
  <si>
    <t>205062 Ø³¹ÇÝ³</t>
  </si>
  <si>
    <t>205063 Ø³ñïáõÝÇ</t>
  </si>
  <si>
    <t>205064 Ø³ù»ÝÇë</t>
  </si>
  <si>
    <t>205065 Ø»Í Ø³ëñÇÏ</t>
  </si>
  <si>
    <t>205066 Ü»ñùÇÝ ¶»ï³ß»Ý</t>
  </si>
  <si>
    <t>205067 Ü»ñùÇÝ ÞáñÅ³</t>
  </si>
  <si>
    <t>205068 Üáñ³µ³Ï</t>
  </si>
  <si>
    <t>205069 Üáñ³Ï»ñï</t>
  </si>
  <si>
    <t>205070 Üáñ³ß»Ý</t>
  </si>
  <si>
    <t>205071 Üáñ³ïáõë</t>
  </si>
  <si>
    <t>205072 Þ³ïçñ»ù</t>
  </si>
  <si>
    <t>205073 Þ³ïí³Ý</t>
  </si>
  <si>
    <t>205074 ÞáñÅ³</t>
  </si>
  <si>
    <t xml:space="preserve">205075 âÏ³ÉáíÏ³ </t>
  </si>
  <si>
    <t>205076 æ³Õ³ó³Óáñ</t>
  </si>
  <si>
    <t>205077 æÇÉ</t>
  </si>
  <si>
    <t>205078 ê³ñáõË³Ý</t>
  </si>
  <si>
    <t>205079 ê»ÙÛáÝáíÏ³</t>
  </si>
  <si>
    <t>205080 êáÃù</t>
  </si>
  <si>
    <t>205081 ì³Ñ³Ý</t>
  </si>
  <si>
    <t>205082 ì³Õ³ß»Ý</t>
  </si>
  <si>
    <t>205083 ì³Ý¨³Ý</t>
  </si>
  <si>
    <t>205084 ì³ñ¹³Óáñ</t>
  </si>
  <si>
    <t>205085 ì³ñ¹»ÝÇÏ</t>
  </si>
  <si>
    <t>205086 ì³ñë»ñ</t>
  </si>
  <si>
    <t>205087 ì»ñÇÝ ¶»ï³ß»Ý</t>
  </si>
  <si>
    <t>205088 ì»ñÇÝ ÞáñÅ³</t>
  </si>
  <si>
    <t>205089 îáñý³í³Ý</t>
  </si>
  <si>
    <t>205090 îñ»ïáõù</t>
  </si>
  <si>
    <t>205091 ö³Ùµ³Ï</t>
  </si>
  <si>
    <t>205092 öáùñ Ø³ëñÇÏ</t>
  </si>
  <si>
    <t xml:space="preserve">  ÀÜ¸²ØºÜÀ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</si>
</sst>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right" vertical="center" wrapText="1"/>
      <protection/>
    </xf>
    <xf numFmtId="207" fontId="20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0" fontId="25" fillId="40" borderId="13" xfId="0" applyFont="1" applyFill="1" applyBorder="1" applyAlignment="1" applyProtection="1">
      <alignment horizontal="center" vertical="center" wrapText="1"/>
      <protection/>
    </xf>
    <xf numFmtId="207" fontId="3" fillId="41" borderId="13" xfId="0" applyNumberFormat="1" applyFont="1" applyFill="1" applyBorder="1" applyAlignment="1" applyProtection="1">
      <alignment horizontal="left" vertical="center"/>
      <protection locked="0"/>
    </xf>
    <xf numFmtId="0" fontId="25" fillId="42" borderId="10" xfId="0" applyFont="1" applyFill="1" applyBorder="1" applyAlignment="1" applyProtection="1">
      <alignment horizontal="center" vertical="center" wrapText="1"/>
      <protection/>
    </xf>
    <xf numFmtId="207" fontId="20" fillId="42" borderId="10" xfId="0" applyNumberFormat="1" applyFont="1" applyFill="1" applyBorder="1" applyAlignment="1" applyProtection="1">
      <alignment/>
      <protection locked="0"/>
    </xf>
    <xf numFmtId="207" fontId="20" fillId="0" borderId="10" xfId="0" applyNumberFormat="1" applyFont="1" applyBorder="1" applyAlignment="1" applyProtection="1">
      <alignment horizontal="right" vertical="center" wrapText="1"/>
      <protection locked="0"/>
    </xf>
    <xf numFmtId="207" fontId="20" fillId="0" borderId="10" xfId="0" applyNumberFormat="1" applyFont="1" applyBorder="1" applyAlignment="1" applyProtection="1">
      <alignment horizontal="right" vertical="center"/>
      <protection locked="0"/>
    </xf>
    <xf numFmtId="3" fontId="21" fillId="42" borderId="10" xfId="0" applyNumberFormat="1" applyFont="1" applyFill="1" applyBorder="1" applyAlignment="1" applyProtection="1">
      <alignment horizontal="center" wrapText="1"/>
      <protection locked="0"/>
    </xf>
    <xf numFmtId="3" fontId="21" fillId="42" borderId="10" xfId="0" applyNumberFormat="1" applyFont="1" applyFill="1" applyBorder="1" applyAlignment="1" applyProtection="1">
      <alignment horizontal="center"/>
      <protection locked="0"/>
    </xf>
    <xf numFmtId="0" fontId="25" fillId="42" borderId="14" xfId="0" applyFont="1" applyFill="1" applyBorder="1" applyAlignment="1" applyProtection="1">
      <alignment horizontal="center" vertical="center" wrapText="1"/>
      <protection/>
    </xf>
    <xf numFmtId="0" fontId="25" fillId="42" borderId="15" xfId="0" applyFont="1" applyFill="1" applyBorder="1" applyAlignment="1" applyProtection="1">
      <alignment horizontal="center" vertical="center" wrapText="1"/>
      <protection/>
    </xf>
    <xf numFmtId="0" fontId="25" fillId="42" borderId="11" xfId="0" applyFont="1" applyFill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4" fontId="20" fillId="35" borderId="20" xfId="0" applyNumberFormat="1" applyFont="1" applyFill="1" applyBorder="1" applyAlignment="1" applyProtection="1">
      <alignment horizontal="center" vertical="center" wrapText="1"/>
      <protection/>
    </xf>
    <xf numFmtId="4" fontId="20" fillId="35" borderId="21" xfId="0" applyNumberFormat="1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43" borderId="21" xfId="0" applyNumberFormat="1" applyFont="1" applyFill="1" applyBorder="1" applyAlignment="1" applyProtection="1">
      <alignment horizontal="center" vertical="center" wrapText="1"/>
      <protection/>
    </xf>
    <xf numFmtId="4" fontId="20" fillId="44" borderId="20" xfId="0" applyNumberFormat="1" applyFont="1" applyFill="1" applyBorder="1" applyAlignment="1" applyProtection="1">
      <alignment horizontal="center" vertical="center" wrapText="1"/>
      <protection/>
    </xf>
    <xf numFmtId="4" fontId="20" fillId="44" borderId="21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23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4" xfId="0" applyNumberFormat="1" applyFont="1" applyFill="1" applyBorder="1" applyAlignment="1" applyProtection="1">
      <alignment horizontal="center" vertical="center" wrapText="1"/>
      <protection/>
    </xf>
    <xf numFmtId="0" fontId="21" fillId="4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46" borderId="20" xfId="0" applyNumberFormat="1" applyFont="1" applyFill="1" applyBorder="1" applyAlignment="1" applyProtection="1">
      <alignment horizontal="center" vertical="center" wrapText="1"/>
      <protection/>
    </xf>
    <xf numFmtId="4" fontId="25" fillId="46" borderId="21" xfId="0" applyNumberFormat="1" applyFont="1" applyFill="1" applyBorder="1" applyAlignment="1" applyProtection="1">
      <alignment horizontal="center" vertical="center" wrapText="1"/>
      <protection/>
    </xf>
    <xf numFmtId="4" fontId="25" fillId="46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left" vertical="center" wrapText="1"/>
      <protection/>
    </xf>
    <xf numFmtId="0" fontId="3" fillId="37" borderId="21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23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4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left" vertical="center" wrapText="1"/>
      <protection/>
    </xf>
    <xf numFmtId="0" fontId="3" fillId="45" borderId="22" xfId="0" applyFont="1" applyFill="1" applyBorder="1" applyAlignment="1" applyProtection="1">
      <alignment horizontal="left" vertical="center" wrapText="1"/>
      <protection/>
    </xf>
    <xf numFmtId="0" fontId="3" fillId="45" borderId="17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01" sqref="C101"/>
    </sheetView>
  </sheetViews>
  <sheetFormatPr defaultColWidth="8.796875" defaultRowHeight="15"/>
  <cols>
    <col min="1" max="1" width="4.8984375" style="40" customWidth="1"/>
    <col min="2" max="2" width="17.0976562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13.5" customHeight="1">
      <c r="A2" s="74"/>
      <c r="B2" s="74"/>
      <c r="C2" s="74"/>
      <c r="D2" s="74"/>
      <c r="E2" s="74"/>
      <c r="F2" s="74"/>
      <c r="G2" s="74"/>
      <c r="H2" s="74"/>
      <c r="I2" s="41"/>
      <c r="J2" s="41"/>
      <c r="K2" s="41"/>
      <c r="L2" s="41"/>
      <c r="M2" s="41"/>
      <c r="N2" s="41"/>
      <c r="O2" s="51" t="s">
        <v>92</v>
      </c>
      <c r="P2" s="50">
        <v>41455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60"/>
      <c r="B3" s="73" t="s">
        <v>59</v>
      </c>
      <c r="C3" s="94" t="s">
        <v>66</v>
      </c>
      <c r="D3" s="95"/>
      <c r="E3" s="95"/>
      <c r="F3" s="95"/>
      <c r="G3" s="95"/>
      <c r="H3" s="96"/>
      <c r="I3" s="102" t="s">
        <v>65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4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</row>
    <row r="4" spans="1:66" s="46" customFormat="1" ht="25.5" customHeight="1">
      <c r="A4" s="61"/>
      <c r="B4" s="73"/>
      <c r="C4" s="97"/>
      <c r="D4" s="98"/>
      <c r="E4" s="98"/>
      <c r="F4" s="98"/>
      <c r="G4" s="98"/>
      <c r="H4" s="99"/>
      <c r="I4" s="84" t="s">
        <v>69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8" t="s">
        <v>70</v>
      </c>
      <c r="BD4" s="89"/>
      <c r="BE4" s="89"/>
      <c r="BF4" s="89"/>
      <c r="BG4" s="89"/>
      <c r="BH4" s="89"/>
      <c r="BI4" s="69" t="s">
        <v>71</v>
      </c>
      <c r="BJ4" s="69"/>
      <c r="BK4" s="69"/>
      <c r="BL4" s="69"/>
      <c r="BM4" s="69"/>
      <c r="BN4" s="69"/>
    </row>
    <row r="5" spans="1:66" s="46" customFormat="1" ht="0.75" customHeight="1" hidden="1">
      <c r="A5" s="61"/>
      <c r="B5" s="73"/>
      <c r="C5" s="97"/>
      <c r="D5" s="98"/>
      <c r="E5" s="98"/>
      <c r="F5" s="98"/>
      <c r="G5" s="98"/>
      <c r="H5" s="99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75"/>
      <c r="BD5" s="76"/>
      <c r="BE5" s="76"/>
      <c r="BF5" s="76"/>
      <c r="BG5" s="69" t="s">
        <v>82</v>
      </c>
      <c r="BH5" s="69"/>
      <c r="BI5" s="69" t="s">
        <v>86</v>
      </c>
      <c r="BJ5" s="69"/>
      <c r="BK5" s="69" t="s">
        <v>83</v>
      </c>
      <c r="BL5" s="69"/>
      <c r="BM5" s="69"/>
      <c r="BN5" s="69"/>
    </row>
    <row r="6" spans="1:66" s="46" customFormat="1" ht="43.5" customHeight="1">
      <c r="A6" s="61"/>
      <c r="B6" s="73"/>
      <c r="C6" s="97"/>
      <c r="D6" s="98"/>
      <c r="E6" s="98"/>
      <c r="F6" s="98"/>
      <c r="G6" s="98"/>
      <c r="H6" s="99"/>
      <c r="I6" s="69" t="s">
        <v>58</v>
      </c>
      <c r="J6" s="69"/>
      <c r="K6" s="69"/>
      <c r="L6" s="69"/>
      <c r="M6" s="78" t="s">
        <v>72</v>
      </c>
      <c r="N6" s="79"/>
      <c r="O6" s="105" t="s">
        <v>49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  <c r="AE6" s="64" t="s">
        <v>67</v>
      </c>
      <c r="AF6" s="65"/>
      <c r="AG6" s="64" t="s">
        <v>88</v>
      </c>
      <c r="AH6" s="65"/>
      <c r="AI6" s="70" t="s">
        <v>55</v>
      </c>
      <c r="AJ6" s="71"/>
      <c r="AK6" s="108" t="s">
        <v>76</v>
      </c>
      <c r="AL6" s="68"/>
      <c r="AM6" s="70" t="s">
        <v>55</v>
      </c>
      <c r="AN6" s="71"/>
      <c r="AO6" s="117" t="s">
        <v>77</v>
      </c>
      <c r="AP6" s="117"/>
      <c r="AQ6" s="112" t="s">
        <v>79</v>
      </c>
      <c r="AR6" s="113"/>
      <c r="AS6" s="113"/>
      <c r="AT6" s="113"/>
      <c r="AU6" s="113"/>
      <c r="AV6" s="114"/>
      <c r="AW6" s="70" t="s">
        <v>78</v>
      </c>
      <c r="AX6" s="111"/>
      <c r="AY6" s="111"/>
      <c r="AZ6" s="111"/>
      <c r="BA6" s="111"/>
      <c r="BB6" s="71"/>
      <c r="BC6" s="90" t="s">
        <v>80</v>
      </c>
      <c r="BD6" s="91"/>
      <c r="BE6" s="90" t="s">
        <v>81</v>
      </c>
      <c r="BF6" s="91"/>
      <c r="BG6" s="69"/>
      <c r="BH6" s="69"/>
      <c r="BI6" s="69"/>
      <c r="BJ6" s="69"/>
      <c r="BK6" s="69"/>
      <c r="BL6" s="69"/>
      <c r="BM6" s="69"/>
      <c r="BN6" s="69"/>
    </row>
    <row r="7" spans="1:66" s="46" customFormat="1" ht="96" customHeight="1">
      <c r="A7" s="61"/>
      <c r="B7" s="73"/>
      <c r="C7" s="63" t="s">
        <v>64</v>
      </c>
      <c r="D7" s="63"/>
      <c r="E7" s="100" t="s">
        <v>62</v>
      </c>
      <c r="F7" s="100"/>
      <c r="G7" s="101" t="s">
        <v>63</v>
      </c>
      <c r="H7" s="101"/>
      <c r="I7" s="68" t="s">
        <v>68</v>
      </c>
      <c r="J7" s="68"/>
      <c r="K7" s="68" t="s">
        <v>73</v>
      </c>
      <c r="L7" s="68"/>
      <c r="M7" s="80"/>
      <c r="N7" s="81"/>
      <c r="O7" s="70" t="s">
        <v>50</v>
      </c>
      <c r="P7" s="71"/>
      <c r="Q7" s="72" t="s">
        <v>87</v>
      </c>
      <c r="R7" s="73"/>
      <c r="S7" s="70" t="s">
        <v>51</v>
      </c>
      <c r="T7" s="71"/>
      <c r="U7" s="70" t="s">
        <v>52</v>
      </c>
      <c r="V7" s="71"/>
      <c r="W7" s="70" t="s">
        <v>53</v>
      </c>
      <c r="X7" s="71"/>
      <c r="Y7" s="82" t="s">
        <v>54</v>
      </c>
      <c r="Z7" s="83"/>
      <c r="AA7" s="70" t="s">
        <v>56</v>
      </c>
      <c r="AB7" s="71"/>
      <c r="AC7" s="70" t="s">
        <v>57</v>
      </c>
      <c r="AD7" s="71"/>
      <c r="AE7" s="66"/>
      <c r="AF7" s="67"/>
      <c r="AG7" s="66"/>
      <c r="AH7" s="67"/>
      <c r="AI7" s="72" t="s">
        <v>74</v>
      </c>
      <c r="AJ7" s="73"/>
      <c r="AK7" s="68"/>
      <c r="AL7" s="68"/>
      <c r="AM7" s="72" t="s">
        <v>75</v>
      </c>
      <c r="AN7" s="73"/>
      <c r="AO7" s="117"/>
      <c r="AP7" s="117"/>
      <c r="AQ7" s="63" t="s">
        <v>64</v>
      </c>
      <c r="AR7" s="63"/>
      <c r="AS7" s="63" t="s">
        <v>62</v>
      </c>
      <c r="AT7" s="63"/>
      <c r="AU7" s="63" t="s">
        <v>63</v>
      </c>
      <c r="AV7" s="63"/>
      <c r="AW7" s="63" t="s">
        <v>89</v>
      </c>
      <c r="AX7" s="63"/>
      <c r="AY7" s="115" t="s">
        <v>90</v>
      </c>
      <c r="AZ7" s="116"/>
      <c r="BA7" s="109" t="s">
        <v>91</v>
      </c>
      <c r="BB7" s="110"/>
      <c r="BC7" s="92"/>
      <c r="BD7" s="93"/>
      <c r="BE7" s="92"/>
      <c r="BF7" s="93"/>
      <c r="BG7" s="69"/>
      <c r="BH7" s="69"/>
      <c r="BI7" s="69"/>
      <c r="BJ7" s="69"/>
      <c r="BK7" s="69" t="s">
        <v>84</v>
      </c>
      <c r="BL7" s="69"/>
      <c r="BM7" s="69" t="s">
        <v>85</v>
      </c>
      <c r="BN7" s="69"/>
    </row>
    <row r="8" spans="1:66" s="46" customFormat="1" ht="30" customHeight="1">
      <c r="A8" s="62"/>
      <c r="B8" s="73"/>
      <c r="C8" s="47" t="s">
        <v>60</v>
      </c>
      <c r="D8" s="35" t="s">
        <v>61</v>
      </c>
      <c r="E8" s="47" t="s">
        <v>60</v>
      </c>
      <c r="F8" s="35" t="s">
        <v>61</v>
      </c>
      <c r="G8" s="47" t="s">
        <v>60</v>
      </c>
      <c r="H8" s="35" t="s">
        <v>61</v>
      </c>
      <c r="I8" s="47" t="s">
        <v>60</v>
      </c>
      <c r="J8" s="35" t="s">
        <v>61</v>
      </c>
      <c r="K8" s="47" t="s">
        <v>60</v>
      </c>
      <c r="L8" s="35" t="s">
        <v>61</v>
      </c>
      <c r="M8" s="47" t="s">
        <v>60</v>
      </c>
      <c r="N8" s="35" t="s">
        <v>61</v>
      </c>
      <c r="O8" s="47" t="s">
        <v>60</v>
      </c>
      <c r="P8" s="35" t="s">
        <v>61</v>
      </c>
      <c r="Q8" s="47" t="s">
        <v>60</v>
      </c>
      <c r="R8" s="35" t="s">
        <v>61</v>
      </c>
      <c r="S8" s="47" t="s">
        <v>60</v>
      </c>
      <c r="T8" s="35" t="s">
        <v>61</v>
      </c>
      <c r="U8" s="47" t="s">
        <v>60</v>
      </c>
      <c r="V8" s="35" t="s">
        <v>61</v>
      </c>
      <c r="W8" s="47" t="s">
        <v>60</v>
      </c>
      <c r="X8" s="35" t="s">
        <v>61</v>
      </c>
      <c r="Y8" s="47" t="s">
        <v>60</v>
      </c>
      <c r="Z8" s="35" t="s">
        <v>61</v>
      </c>
      <c r="AA8" s="47" t="s">
        <v>60</v>
      </c>
      <c r="AB8" s="35" t="s">
        <v>61</v>
      </c>
      <c r="AC8" s="47" t="s">
        <v>60</v>
      </c>
      <c r="AD8" s="35" t="s">
        <v>61</v>
      </c>
      <c r="AE8" s="47" t="s">
        <v>60</v>
      </c>
      <c r="AF8" s="35" t="s">
        <v>61</v>
      </c>
      <c r="AG8" s="47" t="s">
        <v>60</v>
      </c>
      <c r="AH8" s="35" t="s">
        <v>61</v>
      </c>
      <c r="AI8" s="47" t="s">
        <v>60</v>
      </c>
      <c r="AJ8" s="35" t="s">
        <v>61</v>
      </c>
      <c r="AK8" s="47" t="s">
        <v>60</v>
      </c>
      <c r="AL8" s="35" t="s">
        <v>61</v>
      </c>
      <c r="AM8" s="47" t="s">
        <v>60</v>
      </c>
      <c r="AN8" s="35" t="s">
        <v>61</v>
      </c>
      <c r="AO8" s="47" t="s">
        <v>60</v>
      </c>
      <c r="AP8" s="35" t="s">
        <v>61</v>
      </c>
      <c r="AQ8" s="47" t="s">
        <v>60</v>
      </c>
      <c r="AR8" s="35" t="s">
        <v>61</v>
      </c>
      <c r="AS8" s="47" t="s">
        <v>60</v>
      </c>
      <c r="AT8" s="35" t="s">
        <v>61</v>
      </c>
      <c r="AU8" s="47" t="s">
        <v>60</v>
      </c>
      <c r="AV8" s="35" t="s">
        <v>61</v>
      </c>
      <c r="AW8" s="47" t="s">
        <v>60</v>
      </c>
      <c r="AX8" s="35" t="s">
        <v>61</v>
      </c>
      <c r="AY8" s="47" t="s">
        <v>60</v>
      </c>
      <c r="AZ8" s="35" t="s">
        <v>61</v>
      </c>
      <c r="BA8" s="47" t="s">
        <v>60</v>
      </c>
      <c r="BB8" s="35" t="s">
        <v>61</v>
      </c>
      <c r="BC8" s="47" t="s">
        <v>60</v>
      </c>
      <c r="BD8" s="35" t="s">
        <v>61</v>
      </c>
      <c r="BE8" s="47" t="s">
        <v>60</v>
      </c>
      <c r="BF8" s="35" t="s">
        <v>61</v>
      </c>
      <c r="BG8" s="47" t="s">
        <v>60</v>
      </c>
      <c r="BH8" s="35" t="s">
        <v>61</v>
      </c>
      <c r="BI8" s="47" t="s">
        <v>60</v>
      </c>
      <c r="BJ8" s="35" t="s">
        <v>61</v>
      </c>
      <c r="BK8" s="47" t="s">
        <v>60</v>
      </c>
      <c r="BL8" s="35" t="s">
        <v>61</v>
      </c>
      <c r="BM8" s="47" t="s">
        <v>60</v>
      </c>
      <c r="BN8" s="35" t="s">
        <v>61</v>
      </c>
    </row>
    <row r="9" spans="1:66" s="46" customFormat="1" ht="10.5" customHeight="1">
      <c r="A9" s="54"/>
      <c r="B9" s="52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8">
        <v>1</v>
      </c>
      <c r="B10" s="53" t="s">
        <v>97</v>
      </c>
      <c r="C10" s="48">
        <f aca="true" t="shared" si="0" ref="C10:C41">E10+G10-BA10</f>
        <v>229513.2</v>
      </c>
      <c r="D10" s="48">
        <f aca="true" t="shared" si="1" ref="D10:D41">F10+H10-BB10</f>
        <v>114680.332</v>
      </c>
      <c r="E10" s="48">
        <f aca="true" t="shared" si="2" ref="E10:E41">I10+K10+M10+AE10+AG10+AK10+AO10+AS10</f>
        <v>224501.2</v>
      </c>
      <c r="F10" s="48">
        <f aca="true" t="shared" si="3" ref="F10:F41">J10+L10+N10+AF10+AH10+AL10+AP10+AT10</f>
        <v>111475.24799999999</v>
      </c>
      <c r="G10" s="48">
        <f aca="true" t="shared" si="4" ref="G10:G41">AY10+BC10+BE10+BG10+BI10+BK10+BM10</f>
        <v>5012</v>
      </c>
      <c r="H10" s="48">
        <f aca="true" t="shared" si="5" ref="H10:H41">AZ10+BD10+BF10+BH10+BJ10+BL10+BN10</f>
        <v>3205.084</v>
      </c>
      <c r="I10" s="56">
        <v>65916.6</v>
      </c>
      <c r="J10" s="56">
        <v>32307.155</v>
      </c>
      <c r="K10" s="56">
        <v>0</v>
      </c>
      <c r="L10" s="56">
        <v>0</v>
      </c>
      <c r="M10" s="56">
        <v>150884.6</v>
      </c>
      <c r="N10" s="56">
        <v>73574.093</v>
      </c>
      <c r="O10" s="56">
        <v>6900</v>
      </c>
      <c r="P10" s="56">
        <v>4005.083</v>
      </c>
      <c r="Q10" s="56">
        <v>20500</v>
      </c>
      <c r="R10" s="56">
        <v>8522.01</v>
      </c>
      <c r="S10" s="56">
        <v>1707</v>
      </c>
      <c r="T10" s="56">
        <v>490</v>
      </c>
      <c r="U10" s="56">
        <v>1700</v>
      </c>
      <c r="V10" s="56">
        <v>1122</v>
      </c>
      <c r="W10" s="56">
        <v>110044.5</v>
      </c>
      <c r="X10" s="56">
        <v>56545.5</v>
      </c>
      <c r="Y10" s="56">
        <v>108198</v>
      </c>
      <c r="Z10" s="56">
        <v>56116.5</v>
      </c>
      <c r="AA10" s="56">
        <v>1200</v>
      </c>
      <c r="AB10" s="56">
        <v>438.5</v>
      </c>
      <c r="AC10" s="56">
        <v>6083.1</v>
      </c>
      <c r="AD10" s="56">
        <v>1827.5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48">
        <f aca="true" t="shared" si="6" ref="AQ10:AQ41">AS10+AU10-BA10</f>
        <v>7700</v>
      </c>
      <c r="AR10" s="48">
        <f aca="true" t="shared" si="7" ref="AR10:AR41">AT10+AV10-BB10</f>
        <v>5594</v>
      </c>
      <c r="AS10" s="56">
        <v>7700</v>
      </c>
      <c r="AT10" s="56">
        <v>5594</v>
      </c>
      <c r="AU10" s="56">
        <v>0</v>
      </c>
      <c r="AV10" s="56">
        <v>0</v>
      </c>
      <c r="AW10" s="56">
        <v>7000</v>
      </c>
      <c r="AX10" s="56">
        <v>5331</v>
      </c>
      <c r="AY10" s="56">
        <v>0</v>
      </c>
      <c r="AZ10" s="56">
        <v>0</v>
      </c>
      <c r="BA10" s="56">
        <v>0</v>
      </c>
      <c r="BB10" s="56">
        <v>0</v>
      </c>
      <c r="BC10" s="56">
        <v>2500</v>
      </c>
      <c r="BD10" s="56">
        <v>0</v>
      </c>
      <c r="BE10" s="56">
        <v>10512</v>
      </c>
      <c r="BF10" s="56">
        <v>5510</v>
      </c>
      <c r="BG10" s="56">
        <v>0</v>
      </c>
      <c r="BH10" s="56">
        <v>0</v>
      </c>
      <c r="BI10" s="56">
        <v>-1000</v>
      </c>
      <c r="BJ10" s="56">
        <v>-1341.859</v>
      </c>
      <c r="BK10" s="56">
        <v>-7000</v>
      </c>
      <c r="BL10" s="56">
        <v>-963.057</v>
      </c>
      <c r="BM10" s="56">
        <v>0</v>
      </c>
      <c r="BN10" s="56">
        <v>0</v>
      </c>
    </row>
    <row r="11" spans="1:66" s="44" customFormat="1" ht="18" customHeight="1">
      <c r="A11" s="59">
        <v>2</v>
      </c>
      <c r="B11" s="53" t="s">
        <v>146</v>
      </c>
      <c r="C11" s="48">
        <f t="shared" si="0"/>
        <v>45420.4</v>
      </c>
      <c r="D11" s="48">
        <f t="shared" si="1"/>
        <v>14404.879</v>
      </c>
      <c r="E11" s="48">
        <f t="shared" si="2"/>
        <v>40420.4</v>
      </c>
      <c r="F11" s="48">
        <f t="shared" si="3"/>
        <v>14203.964</v>
      </c>
      <c r="G11" s="48">
        <f t="shared" si="4"/>
        <v>5000</v>
      </c>
      <c r="H11" s="48">
        <f t="shared" si="5"/>
        <v>200.91500000000002</v>
      </c>
      <c r="I11" s="57">
        <v>21132</v>
      </c>
      <c r="J11" s="57">
        <v>9584.82</v>
      </c>
      <c r="K11" s="57">
        <v>0</v>
      </c>
      <c r="L11" s="57">
        <v>0</v>
      </c>
      <c r="M11" s="57">
        <v>14400</v>
      </c>
      <c r="N11" s="57">
        <v>3525.82</v>
      </c>
      <c r="O11" s="57">
        <v>1500</v>
      </c>
      <c r="P11" s="57">
        <v>515</v>
      </c>
      <c r="Q11" s="57">
        <v>100</v>
      </c>
      <c r="R11" s="57">
        <v>0</v>
      </c>
      <c r="S11" s="57">
        <v>600</v>
      </c>
      <c r="T11" s="57">
        <v>264</v>
      </c>
      <c r="U11" s="57">
        <v>400</v>
      </c>
      <c r="V11" s="57">
        <v>164</v>
      </c>
      <c r="W11" s="57">
        <v>7300</v>
      </c>
      <c r="X11" s="57">
        <v>379.6</v>
      </c>
      <c r="Y11" s="57">
        <v>6700</v>
      </c>
      <c r="Z11" s="57">
        <v>285</v>
      </c>
      <c r="AA11" s="57">
        <v>1000</v>
      </c>
      <c r="AB11" s="57">
        <v>943</v>
      </c>
      <c r="AC11" s="57">
        <v>3100</v>
      </c>
      <c r="AD11" s="57">
        <v>1235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300</v>
      </c>
      <c r="AL11" s="57">
        <v>300</v>
      </c>
      <c r="AM11" s="57">
        <v>0</v>
      </c>
      <c r="AN11" s="57">
        <v>0</v>
      </c>
      <c r="AO11" s="57">
        <v>2300</v>
      </c>
      <c r="AP11" s="57">
        <v>790</v>
      </c>
      <c r="AQ11" s="48">
        <f t="shared" si="6"/>
        <v>2288.4</v>
      </c>
      <c r="AR11" s="48">
        <f t="shared" si="7"/>
        <v>3.324</v>
      </c>
      <c r="AS11" s="57">
        <v>2288.4</v>
      </c>
      <c r="AT11" s="57">
        <v>3.324</v>
      </c>
      <c r="AU11" s="57">
        <v>0</v>
      </c>
      <c r="AV11" s="57">
        <v>0</v>
      </c>
      <c r="AW11" s="57">
        <v>2038.4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4700</v>
      </c>
      <c r="BD11" s="57">
        <v>300</v>
      </c>
      <c r="BE11" s="57">
        <v>300</v>
      </c>
      <c r="BF11" s="57">
        <v>182.5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-281.585</v>
      </c>
      <c r="BM11" s="57">
        <v>0</v>
      </c>
      <c r="BN11" s="57">
        <v>0</v>
      </c>
    </row>
    <row r="12" spans="1:66" s="44" customFormat="1" ht="18" customHeight="1">
      <c r="A12" s="59">
        <v>3</v>
      </c>
      <c r="B12" s="53" t="s">
        <v>182</v>
      </c>
      <c r="C12" s="48">
        <f t="shared" si="0"/>
        <v>9306</v>
      </c>
      <c r="D12" s="48">
        <f t="shared" si="1"/>
        <v>4513.942</v>
      </c>
      <c r="E12" s="48">
        <f t="shared" si="2"/>
        <v>9029</v>
      </c>
      <c r="F12" s="48">
        <f t="shared" si="3"/>
        <v>4236.942</v>
      </c>
      <c r="G12" s="48">
        <f t="shared" si="4"/>
        <v>277</v>
      </c>
      <c r="H12" s="48">
        <f t="shared" si="5"/>
        <v>277</v>
      </c>
      <c r="I12" s="57">
        <v>7107.2</v>
      </c>
      <c r="J12" s="57">
        <v>3376.642</v>
      </c>
      <c r="K12" s="57">
        <v>0</v>
      </c>
      <c r="L12" s="57">
        <v>0</v>
      </c>
      <c r="M12" s="57">
        <v>1451.8</v>
      </c>
      <c r="N12" s="57">
        <v>590.3</v>
      </c>
      <c r="O12" s="57">
        <v>538</v>
      </c>
      <c r="P12" s="57">
        <v>306.3</v>
      </c>
      <c r="Q12" s="57">
        <v>0</v>
      </c>
      <c r="R12" s="57">
        <v>0</v>
      </c>
      <c r="S12" s="57">
        <v>72</v>
      </c>
      <c r="T12" s="57">
        <v>24</v>
      </c>
      <c r="U12" s="57">
        <v>270</v>
      </c>
      <c r="V12" s="57">
        <v>135</v>
      </c>
      <c r="W12" s="57">
        <v>121.8</v>
      </c>
      <c r="X12" s="57">
        <v>0</v>
      </c>
      <c r="Y12" s="57">
        <v>121.8</v>
      </c>
      <c r="Z12" s="57">
        <v>0</v>
      </c>
      <c r="AA12" s="57">
        <v>0</v>
      </c>
      <c r="AB12" s="57">
        <v>0</v>
      </c>
      <c r="AC12" s="57">
        <v>450</v>
      </c>
      <c r="AD12" s="57">
        <v>125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48">
        <f t="shared" si="6"/>
        <v>470</v>
      </c>
      <c r="AR12" s="48">
        <f t="shared" si="7"/>
        <v>270</v>
      </c>
      <c r="AS12" s="57">
        <v>470</v>
      </c>
      <c r="AT12" s="57">
        <v>270</v>
      </c>
      <c r="AU12" s="57">
        <v>0</v>
      </c>
      <c r="AV12" s="57">
        <v>0</v>
      </c>
      <c r="AW12" s="57">
        <v>470</v>
      </c>
      <c r="AX12" s="57">
        <v>270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277</v>
      </c>
      <c r="BF12" s="57">
        <v>277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</row>
    <row r="13" spans="1:66" s="44" customFormat="1" ht="19.5" customHeight="1">
      <c r="A13" s="59">
        <v>4</v>
      </c>
      <c r="B13" s="53" t="s">
        <v>132</v>
      </c>
      <c r="C13" s="48">
        <f t="shared" si="0"/>
        <v>11791.099999999999</v>
      </c>
      <c r="D13" s="48">
        <f t="shared" si="1"/>
        <v>3886.773</v>
      </c>
      <c r="E13" s="48">
        <f t="shared" si="2"/>
        <v>10191.099999999999</v>
      </c>
      <c r="F13" s="48">
        <f t="shared" si="3"/>
        <v>3886.773</v>
      </c>
      <c r="G13" s="48">
        <f t="shared" si="4"/>
        <v>1600</v>
      </c>
      <c r="H13" s="48">
        <f t="shared" si="5"/>
        <v>0</v>
      </c>
      <c r="I13" s="57">
        <v>8002.8</v>
      </c>
      <c r="J13" s="57">
        <v>3228.088</v>
      </c>
      <c r="K13" s="57">
        <v>0</v>
      </c>
      <c r="L13" s="57">
        <v>0</v>
      </c>
      <c r="M13" s="57">
        <v>1310</v>
      </c>
      <c r="N13" s="57">
        <v>459.685</v>
      </c>
      <c r="O13" s="57">
        <v>400</v>
      </c>
      <c r="P13" s="57">
        <v>200</v>
      </c>
      <c r="Q13" s="57">
        <v>0</v>
      </c>
      <c r="R13" s="57">
        <v>0</v>
      </c>
      <c r="S13" s="57">
        <v>300</v>
      </c>
      <c r="T13" s="57">
        <v>45.685</v>
      </c>
      <c r="U13" s="57">
        <v>150</v>
      </c>
      <c r="V13" s="57">
        <v>75</v>
      </c>
      <c r="W13" s="57">
        <v>260</v>
      </c>
      <c r="X13" s="57">
        <v>39</v>
      </c>
      <c r="Y13" s="57">
        <v>200</v>
      </c>
      <c r="Z13" s="57">
        <v>0</v>
      </c>
      <c r="AA13" s="57">
        <v>0</v>
      </c>
      <c r="AB13" s="57">
        <v>0</v>
      </c>
      <c r="AC13" s="57">
        <v>200</v>
      </c>
      <c r="AD13" s="57">
        <v>100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378.3</v>
      </c>
      <c r="AP13" s="57">
        <v>0</v>
      </c>
      <c r="AQ13" s="48">
        <f t="shared" si="6"/>
        <v>500</v>
      </c>
      <c r="AR13" s="48">
        <f t="shared" si="7"/>
        <v>199</v>
      </c>
      <c r="AS13" s="57">
        <v>500</v>
      </c>
      <c r="AT13" s="57">
        <v>199</v>
      </c>
      <c r="AU13" s="57">
        <v>0</v>
      </c>
      <c r="AV13" s="57">
        <v>0</v>
      </c>
      <c r="AW13" s="57">
        <v>500</v>
      </c>
      <c r="AX13" s="57">
        <v>199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1600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</row>
    <row r="14" spans="1:66" s="44" customFormat="1" ht="19.5" customHeight="1">
      <c r="A14" s="58">
        <v>5</v>
      </c>
      <c r="B14" s="53" t="s">
        <v>99</v>
      </c>
      <c r="C14" s="48">
        <f t="shared" si="0"/>
        <v>8992.7</v>
      </c>
      <c r="D14" s="48">
        <f t="shared" si="1"/>
        <v>3552.467</v>
      </c>
      <c r="E14" s="48">
        <f t="shared" si="2"/>
        <v>8992.7</v>
      </c>
      <c r="F14" s="48">
        <f t="shared" si="3"/>
        <v>3552.467</v>
      </c>
      <c r="G14" s="48">
        <f t="shared" si="4"/>
        <v>400</v>
      </c>
      <c r="H14" s="48">
        <f t="shared" si="5"/>
        <v>0</v>
      </c>
      <c r="I14" s="56">
        <v>7260.7</v>
      </c>
      <c r="J14" s="56">
        <v>3287.467</v>
      </c>
      <c r="K14" s="56">
        <v>762</v>
      </c>
      <c r="L14" s="56">
        <v>140</v>
      </c>
      <c r="M14" s="56">
        <v>370</v>
      </c>
      <c r="N14" s="56">
        <v>75</v>
      </c>
      <c r="O14" s="56">
        <v>60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150</v>
      </c>
      <c r="V14" s="56">
        <v>75</v>
      </c>
      <c r="W14" s="56">
        <v>30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80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200</v>
      </c>
      <c r="AP14" s="56">
        <v>50</v>
      </c>
      <c r="AQ14" s="48">
        <f t="shared" si="6"/>
        <v>0</v>
      </c>
      <c r="AR14" s="48">
        <f t="shared" si="7"/>
        <v>0</v>
      </c>
      <c r="AS14" s="56">
        <v>400</v>
      </c>
      <c r="AT14" s="56">
        <v>0</v>
      </c>
      <c r="AU14" s="56">
        <v>0</v>
      </c>
      <c r="AV14" s="56">
        <v>0</v>
      </c>
      <c r="AW14" s="56">
        <v>400</v>
      </c>
      <c r="AX14" s="56">
        <v>0</v>
      </c>
      <c r="AY14" s="56">
        <v>0</v>
      </c>
      <c r="AZ14" s="56">
        <v>0</v>
      </c>
      <c r="BA14" s="56">
        <v>400</v>
      </c>
      <c r="BB14" s="56">
        <v>0</v>
      </c>
      <c r="BC14" s="56">
        <v>400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</row>
    <row r="15" spans="1:66" s="44" customFormat="1" ht="19.5" customHeight="1">
      <c r="A15" s="59">
        <v>6</v>
      </c>
      <c r="B15" s="53" t="s">
        <v>160</v>
      </c>
      <c r="C15" s="48">
        <f t="shared" si="0"/>
        <v>21494.3</v>
      </c>
      <c r="D15" s="48">
        <f t="shared" si="1"/>
        <v>6711.784000000001</v>
      </c>
      <c r="E15" s="48">
        <f t="shared" si="2"/>
        <v>21494.3</v>
      </c>
      <c r="F15" s="48">
        <f t="shared" si="3"/>
        <v>6711.784000000001</v>
      </c>
      <c r="G15" s="48">
        <f t="shared" si="4"/>
        <v>500</v>
      </c>
      <c r="H15" s="48">
        <f t="shared" si="5"/>
        <v>0</v>
      </c>
      <c r="I15" s="57">
        <v>16595.3</v>
      </c>
      <c r="J15" s="57">
        <v>5557.684</v>
      </c>
      <c r="K15" s="57">
        <v>0</v>
      </c>
      <c r="L15" s="57">
        <v>0</v>
      </c>
      <c r="M15" s="57">
        <v>1384</v>
      </c>
      <c r="N15" s="57">
        <v>655.3</v>
      </c>
      <c r="O15" s="57">
        <v>400</v>
      </c>
      <c r="P15" s="57">
        <v>231</v>
      </c>
      <c r="Q15" s="57">
        <v>0</v>
      </c>
      <c r="R15" s="57">
        <v>0</v>
      </c>
      <c r="S15" s="57">
        <v>264</v>
      </c>
      <c r="T15" s="57">
        <v>94</v>
      </c>
      <c r="U15" s="57">
        <v>150</v>
      </c>
      <c r="V15" s="57">
        <v>90</v>
      </c>
      <c r="W15" s="57">
        <v>420</v>
      </c>
      <c r="X15" s="57">
        <v>225.3</v>
      </c>
      <c r="Y15" s="57">
        <v>70</v>
      </c>
      <c r="Z15" s="57">
        <v>0</v>
      </c>
      <c r="AA15" s="57">
        <v>0</v>
      </c>
      <c r="AB15" s="57">
        <v>0</v>
      </c>
      <c r="AC15" s="57">
        <v>150</v>
      </c>
      <c r="AD15" s="57">
        <v>15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500</v>
      </c>
      <c r="AP15" s="57">
        <v>172</v>
      </c>
      <c r="AQ15" s="48">
        <f t="shared" si="6"/>
        <v>2515</v>
      </c>
      <c r="AR15" s="48">
        <f t="shared" si="7"/>
        <v>326.8</v>
      </c>
      <c r="AS15" s="57">
        <v>3015</v>
      </c>
      <c r="AT15" s="57">
        <v>326.8</v>
      </c>
      <c r="AU15" s="57">
        <v>0</v>
      </c>
      <c r="AV15" s="57">
        <v>0</v>
      </c>
      <c r="AW15" s="57">
        <v>3000</v>
      </c>
      <c r="AX15" s="57">
        <v>321.8</v>
      </c>
      <c r="AY15" s="57">
        <v>0</v>
      </c>
      <c r="AZ15" s="57">
        <v>0</v>
      </c>
      <c r="BA15" s="57">
        <v>500</v>
      </c>
      <c r="BB15" s="57">
        <v>0</v>
      </c>
      <c r="BC15" s="57">
        <v>200</v>
      </c>
      <c r="BD15" s="57">
        <v>0</v>
      </c>
      <c r="BE15" s="57">
        <v>300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</row>
    <row r="16" spans="1:66" s="44" customFormat="1" ht="19.5" customHeight="1">
      <c r="A16" s="59">
        <v>7</v>
      </c>
      <c r="B16" s="53" t="s">
        <v>164</v>
      </c>
      <c r="C16" s="48">
        <f t="shared" si="0"/>
        <v>14295.2</v>
      </c>
      <c r="D16" s="48">
        <f t="shared" si="1"/>
        <v>4383</v>
      </c>
      <c r="E16" s="48">
        <f t="shared" si="2"/>
        <v>12295.2</v>
      </c>
      <c r="F16" s="48">
        <f t="shared" si="3"/>
        <v>4383</v>
      </c>
      <c r="G16" s="48">
        <f t="shared" si="4"/>
        <v>2000</v>
      </c>
      <c r="H16" s="48">
        <f t="shared" si="5"/>
        <v>0</v>
      </c>
      <c r="I16" s="57">
        <v>8400</v>
      </c>
      <c r="J16" s="57">
        <v>4147</v>
      </c>
      <c r="K16" s="57">
        <v>0</v>
      </c>
      <c r="L16" s="57">
        <v>0</v>
      </c>
      <c r="M16" s="57">
        <v>1900</v>
      </c>
      <c r="N16" s="57">
        <v>145</v>
      </c>
      <c r="O16" s="57">
        <v>200</v>
      </c>
      <c r="P16" s="57">
        <v>0</v>
      </c>
      <c r="Q16" s="57">
        <v>0</v>
      </c>
      <c r="R16" s="57">
        <v>0</v>
      </c>
      <c r="S16" s="57">
        <v>450</v>
      </c>
      <c r="T16" s="57">
        <v>0</v>
      </c>
      <c r="U16" s="57">
        <v>250</v>
      </c>
      <c r="V16" s="57">
        <v>30</v>
      </c>
      <c r="W16" s="57">
        <v>350</v>
      </c>
      <c r="X16" s="57">
        <v>55</v>
      </c>
      <c r="Y16" s="57">
        <v>0</v>
      </c>
      <c r="Z16" s="57">
        <v>0</v>
      </c>
      <c r="AA16" s="57">
        <v>0</v>
      </c>
      <c r="AB16" s="57">
        <v>0</v>
      </c>
      <c r="AC16" s="57">
        <v>650</v>
      </c>
      <c r="AD16" s="57">
        <v>60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350</v>
      </c>
      <c r="AP16" s="57">
        <v>80</v>
      </c>
      <c r="AQ16" s="48">
        <f t="shared" si="6"/>
        <v>1645.2</v>
      </c>
      <c r="AR16" s="48">
        <f t="shared" si="7"/>
        <v>11</v>
      </c>
      <c r="AS16" s="57">
        <v>1645.2</v>
      </c>
      <c r="AT16" s="57">
        <v>11</v>
      </c>
      <c r="AU16" s="57">
        <v>0</v>
      </c>
      <c r="AV16" s="57">
        <v>0</v>
      </c>
      <c r="AW16" s="57">
        <v>1595.2</v>
      </c>
      <c r="AX16" s="57">
        <v>11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2000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</row>
    <row r="17" spans="1:66" s="44" customFormat="1" ht="19.5" customHeight="1">
      <c r="A17" s="59">
        <v>8</v>
      </c>
      <c r="B17" s="53" t="s">
        <v>174</v>
      </c>
      <c r="C17" s="48">
        <f t="shared" si="0"/>
        <v>7769</v>
      </c>
      <c r="D17" s="48">
        <f t="shared" si="1"/>
        <v>3473.68</v>
      </c>
      <c r="E17" s="48">
        <f t="shared" si="2"/>
        <v>7769</v>
      </c>
      <c r="F17" s="48">
        <f t="shared" si="3"/>
        <v>3473.68</v>
      </c>
      <c r="G17" s="48">
        <f t="shared" si="4"/>
        <v>200</v>
      </c>
      <c r="H17" s="48">
        <f t="shared" si="5"/>
        <v>0</v>
      </c>
      <c r="I17" s="57">
        <v>6729</v>
      </c>
      <c r="J17" s="57">
        <v>3363.68</v>
      </c>
      <c r="K17" s="57">
        <v>0</v>
      </c>
      <c r="L17" s="57">
        <v>0</v>
      </c>
      <c r="M17" s="57">
        <v>510</v>
      </c>
      <c r="N17" s="57">
        <v>110</v>
      </c>
      <c r="O17" s="57">
        <v>100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150</v>
      </c>
      <c r="V17" s="57">
        <v>70</v>
      </c>
      <c r="W17" s="57">
        <v>60</v>
      </c>
      <c r="X17" s="57">
        <v>0</v>
      </c>
      <c r="Y17" s="57">
        <v>60</v>
      </c>
      <c r="Z17" s="57">
        <v>0</v>
      </c>
      <c r="AA17" s="57">
        <v>0</v>
      </c>
      <c r="AB17" s="57">
        <v>0</v>
      </c>
      <c r="AC17" s="57">
        <v>200</v>
      </c>
      <c r="AD17" s="57">
        <v>40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100</v>
      </c>
      <c r="AP17" s="57">
        <v>0</v>
      </c>
      <c r="AQ17" s="48">
        <f t="shared" si="6"/>
        <v>230</v>
      </c>
      <c r="AR17" s="48">
        <f t="shared" si="7"/>
        <v>0</v>
      </c>
      <c r="AS17" s="57">
        <v>430</v>
      </c>
      <c r="AT17" s="57">
        <v>0</v>
      </c>
      <c r="AU17" s="57">
        <v>0</v>
      </c>
      <c r="AV17" s="57">
        <v>0</v>
      </c>
      <c r="AW17" s="57">
        <v>400</v>
      </c>
      <c r="AX17" s="57">
        <v>0</v>
      </c>
      <c r="AY17" s="57">
        <v>0</v>
      </c>
      <c r="AZ17" s="57">
        <v>0</v>
      </c>
      <c r="BA17" s="57">
        <v>200</v>
      </c>
      <c r="BB17" s="57">
        <v>0</v>
      </c>
      <c r="BC17" s="57">
        <v>200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</row>
    <row r="18" spans="1:66" s="44" customFormat="1" ht="19.5" customHeight="1">
      <c r="A18" s="59">
        <v>9</v>
      </c>
      <c r="B18" s="53" t="s">
        <v>181</v>
      </c>
      <c r="C18" s="48">
        <f t="shared" si="0"/>
        <v>10150</v>
      </c>
      <c r="D18" s="48">
        <f t="shared" si="1"/>
        <v>3879.797</v>
      </c>
      <c r="E18" s="48">
        <f t="shared" si="2"/>
        <v>9850</v>
      </c>
      <c r="F18" s="48">
        <f t="shared" si="3"/>
        <v>3764.797</v>
      </c>
      <c r="G18" s="48">
        <f t="shared" si="4"/>
        <v>300</v>
      </c>
      <c r="H18" s="48">
        <f t="shared" si="5"/>
        <v>115</v>
      </c>
      <c r="I18" s="57">
        <v>7970</v>
      </c>
      <c r="J18" s="57">
        <v>3724.797</v>
      </c>
      <c r="K18" s="57">
        <v>736</v>
      </c>
      <c r="L18" s="57">
        <v>0</v>
      </c>
      <c r="M18" s="57">
        <v>388.3</v>
      </c>
      <c r="N18" s="57">
        <v>40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100</v>
      </c>
      <c r="V18" s="57">
        <v>0</v>
      </c>
      <c r="W18" s="57">
        <v>88.3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200</v>
      </c>
      <c r="AD18" s="57">
        <v>40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300</v>
      </c>
      <c r="AP18" s="57">
        <v>0</v>
      </c>
      <c r="AQ18" s="48">
        <f t="shared" si="6"/>
        <v>455.7</v>
      </c>
      <c r="AR18" s="48">
        <f t="shared" si="7"/>
        <v>0</v>
      </c>
      <c r="AS18" s="57">
        <v>455.7</v>
      </c>
      <c r="AT18" s="57">
        <v>0</v>
      </c>
      <c r="AU18" s="57">
        <v>0</v>
      </c>
      <c r="AV18" s="57">
        <v>0</v>
      </c>
      <c r="AW18" s="57">
        <v>455.7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300</v>
      </c>
      <c r="BF18" s="57">
        <v>115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</row>
    <row r="19" spans="1:66" s="44" customFormat="1" ht="19.5" customHeight="1">
      <c r="A19" s="59">
        <v>10</v>
      </c>
      <c r="B19" s="53" t="s">
        <v>148</v>
      </c>
      <c r="C19" s="48">
        <f t="shared" si="0"/>
        <v>6775.7</v>
      </c>
      <c r="D19" s="48">
        <f t="shared" si="1"/>
        <v>2798.591</v>
      </c>
      <c r="E19" s="48">
        <f t="shared" si="2"/>
        <v>6775.7</v>
      </c>
      <c r="F19" s="48">
        <f t="shared" si="3"/>
        <v>2798.591</v>
      </c>
      <c r="G19" s="48">
        <f t="shared" si="4"/>
        <v>100</v>
      </c>
      <c r="H19" s="48">
        <f t="shared" si="5"/>
        <v>0</v>
      </c>
      <c r="I19" s="57">
        <v>5686</v>
      </c>
      <c r="J19" s="57">
        <v>2587.991</v>
      </c>
      <c r="K19" s="57">
        <v>271</v>
      </c>
      <c r="L19" s="57">
        <v>95.4</v>
      </c>
      <c r="M19" s="57">
        <v>450</v>
      </c>
      <c r="N19" s="57">
        <v>115.2</v>
      </c>
      <c r="O19" s="57">
        <v>20</v>
      </c>
      <c r="P19" s="57">
        <v>5</v>
      </c>
      <c r="Q19" s="57">
        <v>0</v>
      </c>
      <c r="R19" s="57">
        <v>0</v>
      </c>
      <c r="S19" s="57">
        <v>0</v>
      </c>
      <c r="T19" s="57">
        <v>0</v>
      </c>
      <c r="U19" s="57">
        <v>120</v>
      </c>
      <c r="V19" s="57">
        <v>25.2</v>
      </c>
      <c r="W19" s="57">
        <v>90</v>
      </c>
      <c r="X19" s="57">
        <v>30</v>
      </c>
      <c r="Y19" s="57">
        <v>60</v>
      </c>
      <c r="Z19" s="57">
        <v>30</v>
      </c>
      <c r="AA19" s="57">
        <v>0</v>
      </c>
      <c r="AB19" s="57">
        <v>0</v>
      </c>
      <c r="AC19" s="57">
        <v>120</v>
      </c>
      <c r="AD19" s="57">
        <v>55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265.3</v>
      </c>
      <c r="AP19" s="57">
        <v>0</v>
      </c>
      <c r="AQ19" s="48">
        <f t="shared" si="6"/>
        <v>3.4000000000000057</v>
      </c>
      <c r="AR19" s="48">
        <f t="shared" si="7"/>
        <v>0</v>
      </c>
      <c r="AS19" s="57">
        <v>103.4</v>
      </c>
      <c r="AT19" s="57">
        <v>0</v>
      </c>
      <c r="AU19" s="57">
        <v>0</v>
      </c>
      <c r="AV19" s="57">
        <v>0</v>
      </c>
      <c r="AW19" s="57">
        <v>100</v>
      </c>
      <c r="AX19" s="57">
        <v>0</v>
      </c>
      <c r="AY19" s="57">
        <v>0</v>
      </c>
      <c r="AZ19" s="57">
        <v>0</v>
      </c>
      <c r="BA19" s="57">
        <v>100</v>
      </c>
      <c r="BB19" s="57">
        <v>0</v>
      </c>
      <c r="BC19" s="57">
        <v>100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</row>
    <row r="20" spans="1:66" s="44" customFormat="1" ht="19.5" customHeight="1">
      <c r="A20" s="59">
        <v>11</v>
      </c>
      <c r="B20" s="53" t="s">
        <v>167</v>
      </c>
      <c r="C20" s="48">
        <f t="shared" si="0"/>
        <v>6940</v>
      </c>
      <c r="D20" s="48">
        <f t="shared" si="1"/>
        <v>2858.012</v>
      </c>
      <c r="E20" s="48">
        <f t="shared" si="2"/>
        <v>6940</v>
      </c>
      <c r="F20" s="48">
        <f t="shared" si="3"/>
        <v>2858.012</v>
      </c>
      <c r="G20" s="48">
        <f t="shared" si="4"/>
        <v>200</v>
      </c>
      <c r="H20" s="48">
        <f t="shared" si="5"/>
        <v>0</v>
      </c>
      <c r="I20" s="57">
        <v>6420</v>
      </c>
      <c r="J20" s="57">
        <v>2798.012</v>
      </c>
      <c r="K20" s="57">
        <v>0</v>
      </c>
      <c r="L20" s="57">
        <v>0</v>
      </c>
      <c r="M20" s="57">
        <v>220</v>
      </c>
      <c r="N20" s="57">
        <v>60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60</v>
      </c>
      <c r="X20" s="57">
        <v>0</v>
      </c>
      <c r="Y20" s="57">
        <v>60</v>
      </c>
      <c r="Z20" s="57">
        <v>0</v>
      </c>
      <c r="AA20" s="57">
        <v>0</v>
      </c>
      <c r="AB20" s="57">
        <v>0</v>
      </c>
      <c r="AC20" s="57">
        <v>160</v>
      </c>
      <c r="AD20" s="57">
        <v>60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48">
        <f t="shared" si="6"/>
        <v>100</v>
      </c>
      <c r="AR20" s="48">
        <f t="shared" si="7"/>
        <v>0</v>
      </c>
      <c r="AS20" s="57">
        <v>300</v>
      </c>
      <c r="AT20" s="57">
        <v>0</v>
      </c>
      <c r="AU20" s="57">
        <v>0</v>
      </c>
      <c r="AV20" s="57">
        <v>0</v>
      </c>
      <c r="AW20" s="57">
        <v>300</v>
      </c>
      <c r="AX20" s="57">
        <v>0</v>
      </c>
      <c r="AY20" s="57">
        <v>0</v>
      </c>
      <c r="AZ20" s="57">
        <v>0</v>
      </c>
      <c r="BA20" s="57">
        <v>200</v>
      </c>
      <c r="BB20" s="57">
        <v>0</v>
      </c>
      <c r="BC20" s="57">
        <v>200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</row>
    <row r="21" spans="1:66" s="44" customFormat="1" ht="19.5" customHeight="1">
      <c r="A21" s="59">
        <v>12</v>
      </c>
      <c r="B21" s="53" t="s">
        <v>171</v>
      </c>
      <c r="C21" s="48">
        <f t="shared" si="0"/>
        <v>111076.9</v>
      </c>
      <c r="D21" s="48">
        <f t="shared" si="1"/>
        <v>41770.521</v>
      </c>
      <c r="E21" s="48">
        <f t="shared" si="2"/>
        <v>83896.9</v>
      </c>
      <c r="F21" s="48">
        <f t="shared" si="3"/>
        <v>18705.256</v>
      </c>
      <c r="G21" s="48">
        <f t="shared" si="4"/>
        <v>42880</v>
      </c>
      <c r="H21" s="48">
        <f t="shared" si="5"/>
        <v>25543.265</v>
      </c>
      <c r="I21" s="57">
        <v>22405.1</v>
      </c>
      <c r="J21" s="57">
        <v>9214.506</v>
      </c>
      <c r="K21" s="57">
        <v>0</v>
      </c>
      <c r="L21" s="57">
        <v>0</v>
      </c>
      <c r="M21" s="57">
        <v>20318</v>
      </c>
      <c r="N21" s="57">
        <v>5282.5</v>
      </c>
      <c r="O21" s="57">
        <v>350</v>
      </c>
      <c r="P21" s="57">
        <v>115</v>
      </c>
      <c r="Q21" s="57">
        <v>2200</v>
      </c>
      <c r="R21" s="57">
        <v>0</v>
      </c>
      <c r="S21" s="57">
        <v>500</v>
      </c>
      <c r="T21" s="57">
        <v>159.8</v>
      </c>
      <c r="U21" s="57">
        <v>1800</v>
      </c>
      <c r="V21" s="57">
        <v>173.2</v>
      </c>
      <c r="W21" s="57">
        <v>2220</v>
      </c>
      <c r="X21" s="57">
        <v>485</v>
      </c>
      <c r="Y21" s="57">
        <v>500</v>
      </c>
      <c r="Z21" s="57">
        <v>0</v>
      </c>
      <c r="AA21" s="57">
        <v>1950</v>
      </c>
      <c r="AB21" s="57">
        <v>130</v>
      </c>
      <c r="AC21" s="57">
        <v>8698</v>
      </c>
      <c r="AD21" s="57">
        <v>3201.5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18522.1</v>
      </c>
      <c r="AL21" s="57">
        <v>0</v>
      </c>
      <c r="AM21" s="57">
        <v>2500</v>
      </c>
      <c r="AN21" s="57">
        <v>0</v>
      </c>
      <c r="AO21" s="57">
        <v>5190</v>
      </c>
      <c r="AP21" s="57">
        <v>1720</v>
      </c>
      <c r="AQ21" s="48">
        <f t="shared" si="6"/>
        <v>1761.7000000000007</v>
      </c>
      <c r="AR21" s="48">
        <f t="shared" si="7"/>
        <v>10.25</v>
      </c>
      <c r="AS21" s="57">
        <v>17461.7</v>
      </c>
      <c r="AT21" s="57">
        <v>2488.25</v>
      </c>
      <c r="AU21" s="57">
        <v>0</v>
      </c>
      <c r="AV21" s="57">
        <v>0</v>
      </c>
      <c r="AW21" s="57">
        <v>16911.7</v>
      </c>
      <c r="AX21" s="57">
        <v>2478</v>
      </c>
      <c r="AY21" s="57">
        <v>0</v>
      </c>
      <c r="AZ21" s="57">
        <v>0</v>
      </c>
      <c r="BA21" s="57">
        <v>15700</v>
      </c>
      <c r="BB21" s="57">
        <v>2478</v>
      </c>
      <c r="BC21" s="57">
        <v>26680</v>
      </c>
      <c r="BD21" s="57">
        <v>13439.765</v>
      </c>
      <c r="BE21" s="57">
        <v>16200</v>
      </c>
      <c r="BF21" s="57">
        <v>12133.3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-29.8</v>
      </c>
      <c r="BM21" s="57">
        <v>0</v>
      </c>
      <c r="BN21" s="57">
        <v>0</v>
      </c>
    </row>
    <row r="22" spans="1:66" s="44" customFormat="1" ht="19.5" customHeight="1">
      <c r="A22" s="58">
        <v>13</v>
      </c>
      <c r="B22" s="53" t="s">
        <v>107</v>
      </c>
      <c r="C22" s="48">
        <f t="shared" si="0"/>
        <v>9698</v>
      </c>
      <c r="D22" s="48">
        <f t="shared" si="1"/>
        <v>2392.628</v>
      </c>
      <c r="E22" s="48">
        <f t="shared" si="2"/>
        <v>8200</v>
      </c>
      <c r="F22" s="48">
        <f t="shared" si="3"/>
        <v>2392.628</v>
      </c>
      <c r="G22" s="48">
        <f t="shared" si="4"/>
        <v>1998</v>
      </c>
      <c r="H22" s="48">
        <f t="shared" si="5"/>
        <v>0</v>
      </c>
      <c r="I22" s="56">
        <v>5244</v>
      </c>
      <c r="J22" s="56">
        <v>2291.628</v>
      </c>
      <c r="K22" s="56">
        <v>0</v>
      </c>
      <c r="L22" s="56">
        <v>0</v>
      </c>
      <c r="M22" s="56">
        <v>1008</v>
      </c>
      <c r="N22" s="56">
        <v>41</v>
      </c>
      <c r="O22" s="56">
        <v>0</v>
      </c>
      <c r="P22" s="56">
        <v>0</v>
      </c>
      <c r="Q22" s="56">
        <v>0</v>
      </c>
      <c r="R22" s="56">
        <v>0</v>
      </c>
      <c r="S22" s="56">
        <v>148</v>
      </c>
      <c r="T22" s="56">
        <v>0</v>
      </c>
      <c r="U22" s="56">
        <v>200</v>
      </c>
      <c r="V22" s="56">
        <v>0</v>
      </c>
      <c r="W22" s="56">
        <v>60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500</v>
      </c>
      <c r="AD22" s="56">
        <v>30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1000</v>
      </c>
      <c r="AP22" s="56">
        <v>50</v>
      </c>
      <c r="AQ22" s="48">
        <f t="shared" si="6"/>
        <v>448</v>
      </c>
      <c r="AR22" s="48">
        <f t="shared" si="7"/>
        <v>10</v>
      </c>
      <c r="AS22" s="56">
        <v>948</v>
      </c>
      <c r="AT22" s="56">
        <v>10</v>
      </c>
      <c r="AU22" s="56">
        <v>0</v>
      </c>
      <c r="AV22" s="56">
        <v>0</v>
      </c>
      <c r="AW22" s="56">
        <v>800</v>
      </c>
      <c r="AX22" s="56">
        <v>0</v>
      </c>
      <c r="AY22" s="56">
        <v>0</v>
      </c>
      <c r="AZ22" s="56">
        <v>0</v>
      </c>
      <c r="BA22" s="56">
        <v>500</v>
      </c>
      <c r="BB22" s="56">
        <v>0</v>
      </c>
      <c r="BC22" s="56">
        <v>1998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</row>
    <row r="23" spans="1:66" s="44" customFormat="1" ht="19.5" customHeight="1">
      <c r="A23" s="59">
        <v>14</v>
      </c>
      <c r="B23" s="53" t="s">
        <v>145</v>
      </c>
      <c r="C23" s="48">
        <f t="shared" si="0"/>
        <v>10902.7001</v>
      </c>
      <c r="D23" s="48">
        <f t="shared" si="1"/>
        <v>4168.466</v>
      </c>
      <c r="E23" s="48">
        <f t="shared" si="2"/>
        <v>10902.7001</v>
      </c>
      <c r="F23" s="48">
        <f t="shared" si="3"/>
        <v>4168.466</v>
      </c>
      <c r="G23" s="48">
        <f t="shared" si="4"/>
        <v>0</v>
      </c>
      <c r="H23" s="48">
        <f t="shared" si="5"/>
        <v>0</v>
      </c>
      <c r="I23" s="57">
        <v>9007.7</v>
      </c>
      <c r="J23" s="57">
        <v>3776.966</v>
      </c>
      <c r="K23" s="57">
        <v>0</v>
      </c>
      <c r="L23" s="57">
        <v>0</v>
      </c>
      <c r="M23" s="57">
        <v>1205</v>
      </c>
      <c r="N23" s="57">
        <v>353</v>
      </c>
      <c r="O23" s="57">
        <v>150</v>
      </c>
      <c r="P23" s="57">
        <v>105</v>
      </c>
      <c r="Q23" s="57">
        <v>0</v>
      </c>
      <c r="R23" s="57">
        <v>0</v>
      </c>
      <c r="S23" s="57">
        <v>0</v>
      </c>
      <c r="T23" s="57">
        <v>0</v>
      </c>
      <c r="U23" s="57">
        <v>250</v>
      </c>
      <c r="V23" s="57">
        <v>124</v>
      </c>
      <c r="W23" s="57">
        <v>305</v>
      </c>
      <c r="X23" s="57">
        <v>0</v>
      </c>
      <c r="Y23" s="57">
        <v>100</v>
      </c>
      <c r="Z23" s="57">
        <v>0</v>
      </c>
      <c r="AA23" s="57">
        <v>0</v>
      </c>
      <c r="AB23" s="57">
        <v>0</v>
      </c>
      <c r="AC23" s="57">
        <v>500</v>
      </c>
      <c r="AD23" s="57">
        <v>124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50</v>
      </c>
      <c r="AL23" s="57">
        <v>0</v>
      </c>
      <c r="AM23" s="57">
        <v>0</v>
      </c>
      <c r="AN23" s="57">
        <v>0</v>
      </c>
      <c r="AO23" s="57">
        <v>100</v>
      </c>
      <c r="AP23" s="57">
        <v>30</v>
      </c>
      <c r="AQ23" s="48">
        <f t="shared" si="6"/>
        <v>540.0001</v>
      </c>
      <c r="AR23" s="48">
        <f t="shared" si="7"/>
        <v>8.5</v>
      </c>
      <c r="AS23" s="57">
        <v>540.0001</v>
      </c>
      <c r="AT23" s="57">
        <v>8.5</v>
      </c>
      <c r="AU23" s="57">
        <v>0</v>
      </c>
      <c r="AV23" s="57">
        <v>0</v>
      </c>
      <c r="AW23" s="57">
        <v>530.0001</v>
      </c>
      <c r="AX23" s="57">
        <v>5.5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</row>
    <row r="24" spans="1:66" s="44" customFormat="1" ht="21" customHeight="1">
      <c r="A24" s="59">
        <v>15</v>
      </c>
      <c r="B24" s="53" t="s">
        <v>179</v>
      </c>
      <c r="C24" s="48">
        <f t="shared" si="0"/>
        <v>6284.3</v>
      </c>
      <c r="D24" s="48">
        <f t="shared" si="1"/>
        <v>2773.574</v>
      </c>
      <c r="E24" s="48">
        <f t="shared" si="2"/>
        <v>6034.3</v>
      </c>
      <c r="F24" s="48">
        <f t="shared" si="3"/>
        <v>2773.574</v>
      </c>
      <c r="G24" s="48">
        <f t="shared" si="4"/>
        <v>250</v>
      </c>
      <c r="H24" s="48">
        <f t="shared" si="5"/>
        <v>0</v>
      </c>
      <c r="I24" s="57">
        <v>5496</v>
      </c>
      <c r="J24" s="57">
        <v>2746.574</v>
      </c>
      <c r="K24" s="57">
        <v>0</v>
      </c>
      <c r="L24" s="57">
        <v>0</v>
      </c>
      <c r="M24" s="57">
        <v>226.3</v>
      </c>
      <c r="N24" s="57">
        <v>25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120.1</v>
      </c>
      <c r="X24" s="57">
        <v>15</v>
      </c>
      <c r="Y24" s="57">
        <v>60.1</v>
      </c>
      <c r="Z24" s="57">
        <v>0</v>
      </c>
      <c r="AA24" s="57">
        <v>0</v>
      </c>
      <c r="AB24" s="57">
        <v>0</v>
      </c>
      <c r="AC24" s="57">
        <v>106.2</v>
      </c>
      <c r="AD24" s="57">
        <v>10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48">
        <f t="shared" si="6"/>
        <v>312</v>
      </c>
      <c r="AR24" s="48">
        <f t="shared" si="7"/>
        <v>2</v>
      </c>
      <c r="AS24" s="57">
        <v>312</v>
      </c>
      <c r="AT24" s="57">
        <v>2</v>
      </c>
      <c r="AU24" s="57">
        <v>0</v>
      </c>
      <c r="AV24" s="57">
        <v>0</v>
      </c>
      <c r="AW24" s="57">
        <v>302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250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</row>
    <row r="25" spans="1:66" s="44" customFormat="1" ht="19.5" customHeight="1">
      <c r="A25" s="58">
        <v>16</v>
      </c>
      <c r="B25" s="53" t="s">
        <v>106</v>
      </c>
      <c r="C25" s="48">
        <f t="shared" si="0"/>
        <v>5312.9</v>
      </c>
      <c r="D25" s="48">
        <f t="shared" si="1"/>
        <v>2372</v>
      </c>
      <c r="E25" s="48">
        <f t="shared" si="2"/>
        <v>5312.9</v>
      </c>
      <c r="F25" s="48">
        <f t="shared" si="3"/>
        <v>2372</v>
      </c>
      <c r="G25" s="48">
        <f t="shared" si="4"/>
        <v>100</v>
      </c>
      <c r="H25" s="48">
        <f t="shared" si="5"/>
        <v>0</v>
      </c>
      <c r="I25" s="56">
        <v>4188</v>
      </c>
      <c r="J25" s="56">
        <v>2094</v>
      </c>
      <c r="K25" s="56">
        <v>0</v>
      </c>
      <c r="L25" s="56">
        <v>0</v>
      </c>
      <c r="M25" s="57">
        <v>544.9</v>
      </c>
      <c r="N25" s="56">
        <v>189</v>
      </c>
      <c r="O25" s="56">
        <v>60</v>
      </c>
      <c r="P25" s="56">
        <v>20</v>
      </c>
      <c r="Q25" s="56">
        <v>0</v>
      </c>
      <c r="R25" s="56">
        <v>0</v>
      </c>
      <c r="S25" s="56">
        <v>176.9</v>
      </c>
      <c r="T25" s="56">
        <v>18</v>
      </c>
      <c r="U25" s="56">
        <v>180</v>
      </c>
      <c r="V25" s="56">
        <v>126</v>
      </c>
      <c r="W25" s="56">
        <v>68</v>
      </c>
      <c r="X25" s="56">
        <v>0</v>
      </c>
      <c r="Y25" s="56">
        <v>50</v>
      </c>
      <c r="Z25" s="56">
        <v>0</v>
      </c>
      <c r="AA25" s="56">
        <v>0</v>
      </c>
      <c r="AB25" s="56">
        <v>0</v>
      </c>
      <c r="AC25" s="56">
        <v>60</v>
      </c>
      <c r="AD25" s="56">
        <v>25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260</v>
      </c>
      <c r="AP25" s="56">
        <v>89</v>
      </c>
      <c r="AQ25" s="48">
        <f t="shared" si="6"/>
        <v>220</v>
      </c>
      <c r="AR25" s="48">
        <f t="shared" si="7"/>
        <v>0</v>
      </c>
      <c r="AS25" s="56">
        <v>320</v>
      </c>
      <c r="AT25" s="56">
        <v>0</v>
      </c>
      <c r="AU25" s="56">
        <v>0</v>
      </c>
      <c r="AV25" s="56">
        <v>0</v>
      </c>
      <c r="AW25" s="56">
        <v>300</v>
      </c>
      <c r="AX25" s="56">
        <v>0</v>
      </c>
      <c r="AY25" s="56">
        <v>0</v>
      </c>
      <c r="AZ25" s="56">
        <v>0</v>
      </c>
      <c r="BA25" s="56">
        <v>100</v>
      </c>
      <c r="BB25" s="56">
        <v>0</v>
      </c>
      <c r="BC25" s="56">
        <v>100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</row>
    <row r="26" spans="1:66" s="44" customFormat="1" ht="19.5" customHeight="1">
      <c r="A26" s="59">
        <v>17</v>
      </c>
      <c r="B26" s="53" t="s">
        <v>120</v>
      </c>
      <c r="C26" s="48">
        <f t="shared" si="0"/>
        <v>6780</v>
      </c>
      <c r="D26" s="48">
        <f t="shared" si="1"/>
        <v>2537</v>
      </c>
      <c r="E26" s="48">
        <f t="shared" si="2"/>
        <v>6280</v>
      </c>
      <c r="F26" s="48">
        <f t="shared" si="3"/>
        <v>2537</v>
      </c>
      <c r="G26" s="48">
        <f t="shared" si="4"/>
        <v>500</v>
      </c>
      <c r="H26" s="48">
        <f t="shared" si="5"/>
        <v>0</v>
      </c>
      <c r="I26" s="57">
        <v>5180</v>
      </c>
      <c r="J26" s="57">
        <v>2287</v>
      </c>
      <c r="K26" s="57">
        <v>200</v>
      </c>
      <c r="L26" s="57">
        <v>0</v>
      </c>
      <c r="M26" s="57">
        <v>500</v>
      </c>
      <c r="N26" s="57">
        <v>150</v>
      </c>
      <c r="O26" s="57">
        <v>100</v>
      </c>
      <c r="P26" s="57">
        <v>40</v>
      </c>
      <c r="Q26" s="57">
        <v>0</v>
      </c>
      <c r="R26" s="57">
        <v>0</v>
      </c>
      <c r="S26" s="57">
        <v>0</v>
      </c>
      <c r="T26" s="57">
        <v>0</v>
      </c>
      <c r="U26" s="57">
        <v>150</v>
      </c>
      <c r="V26" s="57">
        <v>50</v>
      </c>
      <c r="W26" s="57">
        <v>150</v>
      </c>
      <c r="X26" s="57">
        <v>20</v>
      </c>
      <c r="Y26" s="57">
        <v>100</v>
      </c>
      <c r="Z26" s="57">
        <v>20</v>
      </c>
      <c r="AA26" s="57">
        <v>0</v>
      </c>
      <c r="AB26" s="57">
        <v>0</v>
      </c>
      <c r="AC26" s="57">
        <v>100</v>
      </c>
      <c r="AD26" s="57">
        <v>40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48">
        <f t="shared" si="6"/>
        <v>400</v>
      </c>
      <c r="AR26" s="48">
        <f t="shared" si="7"/>
        <v>100</v>
      </c>
      <c r="AS26" s="57">
        <v>400</v>
      </c>
      <c r="AT26" s="57">
        <v>100</v>
      </c>
      <c r="AU26" s="57">
        <v>0</v>
      </c>
      <c r="AV26" s="57">
        <v>0</v>
      </c>
      <c r="AW26" s="57">
        <v>400</v>
      </c>
      <c r="AX26" s="57">
        <v>100</v>
      </c>
      <c r="AY26" s="57">
        <v>0</v>
      </c>
      <c r="AZ26" s="57">
        <v>0</v>
      </c>
      <c r="BA26" s="57">
        <v>0</v>
      </c>
      <c r="BB26" s="57">
        <v>0</v>
      </c>
      <c r="BC26" s="57">
        <v>350</v>
      </c>
      <c r="BD26" s="57">
        <v>0</v>
      </c>
      <c r="BE26" s="57">
        <v>150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</row>
    <row r="27" spans="1:66" s="44" customFormat="1" ht="21" customHeight="1">
      <c r="A27" s="59">
        <v>18</v>
      </c>
      <c r="B27" s="53" t="s">
        <v>158</v>
      </c>
      <c r="C27" s="48">
        <f t="shared" si="0"/>
        <v>7451.9001</v>
      </c>
      <c r="D27" s="48">
        <f t="shared" si="1"/>
        <v>4185.9</v>
      </c>
      <c r="E27" s="48">
        <f t="shared" si="2"/>
        <v>6651.9001</v>
      </c>
      <c r="F27" s="48">
        <f t="shared" si="3"/>
        <v>3385.9</v>
      </c>
      <c r="G27" s="48">
        <f t="shared" si="4"/>
        <v>800</v>
      </c>
      <c r="H27" s="48">
        <f t="shared" si="5"/>
        <v>800</v>
      </c>
      <c r="I27" s="57">
        <v>5918.9</v>
      </c>
      <c r="J27" s="57">
        <v>3189.4</v>
      </c>
      <c r="K27" s="57">
        <v>0</v>
      </c>
      <c r="L27" s="57">
        <v>0</v>
      </c>
      <c r="M27" s="57">
        <v>383</v>
      </c>
      <c r="N27" s="57">
        <v>146.5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200</v>
      </c>
      <c r="V27" s="57">
        <v>100</v>
      </c>
      <c r="W27" s="57">
        <v>135</v>
      </c>
      <c r="X27" s="57">
        <v>35</v>
      </c>
      <c r="Y27" s="57">
        <v>60</v>
      </c>
      <c r="Z27" s="57">
        <v>0</v>
      </c>
      <c r="AA27" s="57">
        <v>0</v>
      </c>
      <c r="AB27" s="57">
        <v>0</v>
      </c>
      <c r="AC27" s="57">
        <v>48</v>
      </c>
      <c r="AD27" s="57">
        <v>11.5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48">
        <f t="shared" si="6"/>
        <v>350.0001</v>
      </c>
      <c r="AR27" s="48">
        <f t="shared" si="7"/>
        <v>50</v>
      </c>
      <c r="AS27" s="57">
        <v>350.0001</v>
      </c>
      <c r="AT27" s="57">
        <v>50</v>
      </c>
      <c r="AU27" s="57">
        <v>0</v>
      </c>
      <c r="AV27" s="57">
        <v>0</v>
      </c>
      <c r="AW27" s="57">
        <v>340.0001</v>
      </c>
      <c r="AX27" s="57">
        <v>50</v>
      </c>
      <c r="AY27" s="57">
        <v>0</v>
      </c>
      <c r="AZ27" s="57">
        <v>0</v>
      </c>
      <c r="BA27" s="57">
        <v>0</v>
      </c>
      <c r="BB27" s="57">
        <v>0</v>
      </c>
      <c r="BC27" s="57">
        <v>800</v>
      </c>
      <c r="BD27" s="57">
        <v>800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</row>
    <row r="28" spans="1:66" s="44" customFormat="1" ht="21" customHeight="1">
      <c r="A28" s="59">
        <v>19</v>
      </c>
      <c r="B28" s="53" t="s">
        <v>163</v>
      </c>
      <c r="C28" s="48">
        <f t="shared" si="0"/>
        <v>10654.3</v>
      </c>
      <c r="D28" s="48">
        <f t="shared" si="1"/>
        <v>4598.785</v>
      </c>
      <c r="E28" s="48">
        <f t="shared" si="2"/>
        <v>10554.3</v>
      </c>
      <c r="F28" s="48">
        <f t="shared" si="3"/>
        <v>4598.785</v>
      </c>
      <c r="G28" s="48">
        <f t="shared" si="4"/>
        <v>100</v>
      </c>
      <c r="H28" s="48">
        <f t="shared" si="5"/>
        <v>0</v>
      </c>
      <c r="I28" s="57">
        <v>9521.8</v>
      </c>
      <c r="J28" s="57">
        <v>4508.785</v>
      </c>
      <c r="K28" s="57">
        <v>0</v>
      </c>
      <c r="L28" s="57">
        <v>0</v>
      </c>
      <c r="M28" s="57">
        <v>360</v>
      </c>
      <c r="N28" s="57">
        <v>90</v>
      </c>
      <c r="O28" s="57">
        <v>20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50</v>
      </c>
      <c r="V28" s="57">
        <v>25</v>
      </c>
      <c r="W28" s="57">
        <v>140</v>
      </c>
      <c r="X28" s="57">
        <v>20</v>
      </c>
      <c r="Y28" s="57">
        <v>70</v>
      </c>
      <c r="Z28" s="57">
        <v>0</v>
      </c>
      <c r="AA28" s="57">
        <v>0</v>
      </c>
      <c r="AB28" s="57">
        <v>0</v>
      </c>
      <c r="AC28" s="57">
        <v>100</v>
      </c>
      <c r="AD28" s="57">
        <v>45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150</v>
      </c>
      <c r="AP28" s="57">
        <v>0</v>
      </c>
      <c r="AQ28" s="48">
        <f t="shared" si="6"/>
        <v>522.5</v>
      </c>
      <c r="AR28" s="48">
        <f t="shared" si="7"/>
        <v>0</v>
      </c>
      <c r="AS28" s="57">
        <v>522.5</v>
      </c>
      <c r="AT28" s="57">
        <v>0</v>
      </c>
      <c r="AU28" s="57">
        <v>0</v>
      </c>
      <c r="AV28" s="57">
        <v>0</v>
      </c>
      <c r="AW28" s="57">
        <v>522.5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100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</row>
    <row r="29" spans="1:66" s="44" customFormat="1" ht="21" customHeight="1">
      <c r="A29" s="58">
        <v>20</v>
      </c>
      <c r="B29" s="53" t="s">
        <v>110</v>
      </c>
      <c r="C29" s="48">
        <f t="shared" si="0"/>
        <v>12628</v>
      </c>
      <c r="D29" s="48">
        <f t="shared" si="1"/>
        <v>5242.996</v>
      </c>
      <c r="E29" s="48">
        <f t="shared" si="2"/>
        <v>12628</v>
      </c>
      <c r="F29" s="48">
        <f t="shared" si="3"/>
        <v>5271.01</v>
      </c>
      <c r="G29" s="48">
        <f t="shared" si="4"/>
        <v>0</v>
      </c>
      <c r="H29" s="48">
        <f t="shared" si="5"/>
        <v>-28.014</v>
      </c>
      <c r="I29" s="57">
        <v>10667</v>
      </c>
      <c r="J29" s="57">
        <v>4678.21</v>
      </c>
      <c r="K29" s="57">
        <v>0</v>
      </c>
      <c r="L29" s="57">
        <v>0</v>
      </c>
      <c r="M29" s="57">
        <v>700</v>
      </c>
      <c r="N29" s="57">
        <v>92.8</v>
      </c>
      <c r="O29" s="57">
        <v>200</v>
      </c>
      <c r="P29" s="57">
        <v>40</v>
      </c>
      <c r="Q29" s="57">
        <v>0</v>
      </c>
      <c r="R29" s="57">
        <v>0</v>
      </c>
      <c r="S29" s="57">
        <v>200</v>
      </c>
      <c r="T29" s="57">
        <v>52.8</v>
      </c>
      <c r="U29" s="57">
        <v>100</v>
      </c>
      <c r="V29" s="57">
        <v>0</v>
      </c>
      <c r="W29" s="57">
        <v>100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100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561</v>
      </c>
      <c r="AP29" s="57">
        <v>0</v>
      </c>
      <c r="AQ29" s="48">
        <f t="shared" si="6"/>
        <v>700</v>
      </c>
      <c r="AR29" s="48">
        <f t="shared" si="7"/>
        <v>500</v>
      </c>
      <c r="AS29" s="57">
        <v>700</v>
      </c>
      <c r="AT29" s="57">
        <v>500</v>
      </c>
      <c r="AU29" s="57">
        <v>0</v>
      </c>
      <c r="AV29" s="57">
        <v>0</v>
      </c>
      <c r="AW29" s="57">
        <v>600</v>
      </c>
      <c r="AX29" s="57">
        <v>500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-28.014</v>
      </c>
      <c r="BM29" s="57">
        <v>0</v>
      </c>
      <c r="BN29" s="57">
        <v>0</v>
      </c>
    </row>
    <row r="30" spans="1:66" s="44" customFormat="1" ht="21" customHeight="1">
      <c r="A30" s="59">
        <v>21</v>
      </c>
      <c r="B30" s="53" t="s">
        <v>183</v>
      </c>
      <c r="C30" s="48">
        <f t="shared" si="0"/>
        <v>17985.5</v>
      </c>
      <c r="D30" s="48">
        <f t="shared" si="1"/>
        <v>5978.200000000001</v>
      </c>
      <c r="E30" s="48">
        <f t="shared" si="2"/>
        <v>17555.5</v>
      </c>
      <c r="F30" s="48">
        <f t="shared" si="3"/>
        <v>5978.200000000001</v>
      </c>
      <c r="G30" s="48">
        <f t="shared" si="4"/>
        <v>430</v>
      </c>
      <c r="H30" s="48">
        <f t="shared" si="5"/>
        <v>0</v>
      </c>
      <c r="I30" s="57">
        <v>12011.5</v>
      </c>
      <c r="J30" s="57">
        <v>5513.85</v>
      </c>
      <c r="K30" s="57">
        <v>0</v>
      </c>
      <c r="L30" s="57">
        <v>0</v>
      </c>
      <c r="M30" s="57">
        <v>2080.5</v>
      </c>
      <c r="N30" s="57">
        <v>164.35</v>
      </c>
      <c r="O30" s="57">
        <v>250</v>
      </c>
      <c r="P30" s="57">
        <v>50.6</v>
      </c>
      <c r="Q30" s="57">
        <v>0</v>
      </c>
      <c r="R30" s="57">
        <v>0</v>
      </c>
      <c r="S30" s="57">
        <v>150</v>
      </c>
      <c r="T30" s="57">
        <v>0</v>
      </c>
      <c r="U30" s="57">
        <v>200</v>
      </c>
      <c r="V30" s="57">
        <v>58</v>
      </c>
      <c r="W30" s="57">
        <v>80.5</v>
      </c>
      <c r="X30" s="57">
        <v>0</v>
      </c>
      <c r="Y30" s="57">
        <v>40</v>
      </c>
      <c r="Z30" s="57">
        <v>0</v>
      </c>
      <c r="AA30" s="57">
        <v>0</v>
      </c>
      <c r="AB30" s="57">
        <v>0</v>
      </c>
      <c r="AC30" s="57">
        <v>1400</v>
      </c>
      <c r="AD30" s="57">
        <v>55.75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2585.7</v>
      </c>
      <c r="AP30" s="57">
        <v>300</v>
      </c>
      <c r="AQ30" s="48">
        <f t="shared" si="6"/>
        <v>877.8</v>
      </c>
      <c r="AR30" s="48">
        <f t="shared" si="7"/>
        <v>0</v>
      </c>
      <c r="AS30" s="57">
        <v>877.8</v>
      </c>
      <c r="AT30" s="57">
        <v>0</v>
      </c>
      <c r="AU30" s="57">
        <v>0</v>
      </c>
      <c r="AV30" s="57">
        <v>0</v>
      </c>
      <c r="AW30" s="57">
        <v>877.8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430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</row>
    <row r="31" spans="1:66" s="44" customFormat="1" ht="18.75" customHeight="1">
      <c r="A31" s="59">
        <v>22</v>
      </c>
      <c r="B31" s="53" t="s">
        <v>139</v>
      </c>
      <c r="C31" s="48">
        <f t="shared" si="0"/>
        <v>8901.2</v>
      </c>
      <c r="D31" s="48">
        <f t="shared" si="1"/>
        <v>4056.61</v>
      </c>
      <c r="E31" s="48">
        <f t="shared" si="2"/>
        <v>8071.2</v>
      </c>
      <c r="F31" s="48">
        <f t="shared" si="3"/>
        <v>3226.61</v>
      </c>
      <c r="G31" s="48">
        <f t="shared" si="4"/>
        <v>1560</v>
      </c>
      <c r="H31" s="48">
        <f t="shared" si="5"/>
        <v>830</v>
      </c>
      <c r="I31" s="57">
        <v>6043.7</v>
      </c>
      <c r="J31" s="57">
        <v>2962.51</v>
      </c>
      <c r="K31" s="57">
        <v>0</v>
      </c>
      <c r="L31" s="57">
        <v>0</v>
      </c>
      <c r="M31" s="57">
        <v>503</v>
      </c>
      <c r="N31" s="57">
        <v>204.1</v>
      </c>
      <c r="O31" s="57">
        <v>60</v>
      </c>
      <c r="P31" s="57">
        <v>30</v>
      </c>
      <c r="Q31" s="57">
        <v>0</v>
      </c>
      <c r="R31" s="57">
        <v>0</v>
      </c>
      <c r="S31" s="57">
        <v>240</v>
      </c>
      <c r="T31" s="57">
        <v>79.6</v>
      </c>
      <c r="U31" s="57">
        <v>150</v>
      </c>
      <c r="V31" s="57">
        <v>68</v>
      </c>
      <c r="W31" s="57">
        <v>53</v>
      </c>
      <c r="X31" s="57">
        <v>26.5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400</v>
      </c>
      <c r="AP31" s="57">
        <v>60</v>
      </c>
      <c r="AQ31" s="48">
        <f t="shared" si="6"/>
        <v>394.5</v>
      </c>
      <c r="AR31" s="48">
        <f t="shared" si="7"/>
        <v>0</v>
      </c>
      <c r="AS31" s="57">
        <v>1124.5</v>
      </c>
      <c r="AT31" s="57">
        <v>0</v>
      </c>
      <c r="AU31" s="57">
        <v>0</v>
      </c>
      <c r="AV31" s="57">
        <v>0</v>
      </c>
      <c r="AW31" s="57">
        <v>1116.2</v>
      </c>
      <c r="AX31" s="57">
        <v>0</v>
      </c>
      <c r="AY31" s="57">
        <v>0</v>
      </c>
      <c r="AZ31" s="57">
        <v>0</v>
      </c>
      <c r="BA31" s="57">
        <v>730</v>
      </c>
      <c r="BB31" s="57">
        <v>0</v>
      </c>
      <c r="BC31" s="57">
        <v>1310</v>
      </c>
      <c r="BD31" s="57">
        <v>830</v>
      </c>
      <c r="BE31" s="57">
        <v>250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</row>
    <row r="32" spans="1:66" ht="16.5" customHeight="1">
      <c r="A32" s="58">
        <v>23</v>
      </c>
      <c r="B32" s="53" t="s">
        <v>103</v>
      </c>
      <c r="C32" s="48">
        <f t="shared" si="0"/>
        <v>20254.6</v>
      </c>
      <c r="D32" s="48">
        <f t="shared" si="1"/>
        <v>5443.44</v>
      </c>
      <c r="E32" s="48">
        <f t="shared" si="2"/>
        <v>18599</v>
      </c>
      <c r="F32" s="48">
        <f t="shared" si="3"/>
        <v>5443.44</v>
      </c>
      <c r="G32" s="48">
        <f t="shared" si="4"/>
        <v>1655.6</v>
      </c>
      <c r="H32" s="48">
        <f t="shared" si="5"/>
        <v>0</v>
      </c>
      <c r="I32" s="56">
        <v>11000</v>
      </c>
      <c r="J32" s="56">
        <v>5279.28</v>
      </c>
      <c r="K32" s="56">
        <v>0</v>
      </c>
      <c r="L32" s="56">
        <v>0</v>
      </c>
      <c r="M32" s="56">
        <v>1580</v>
      </c>
      <c r="N32" s="56">
        <v>102.16</v>
      </c>
      <c r="O32" s="56">
        <v>110</v>
      </c>
      <c r="P32" s="56">
        <v>33.748</v>
      </c>
      <c r="Q32" s="56">
        <v>0</v>
      </c>
      <c r="R32" s="56">
        <v>0</v>
      </c>
      <c r="S32" s="56">
        <v>0</v>
      </c>
      <c r="T32" s="56">
        <v>0</v>
      </c>
      <c r="U32" s="56">
        <v>100</v>
      </c>
      <c r="V32" s="56">
        <v>0</v>
      </c>
      <c r="W32" s="56">
        <v>870</v>
      </c>
      <c r="X32" s="56">
        <v>38.412</v>
      </c>
      <c r="Y32" s="56">
        <v>250</v>
      </c>
      <c r="Z32" s="56">
        <v>3.412</v>
      </c>
      <c r="AA32" s="56">
        <v>0</v>
      </c>
      <c r="AB32" s="56">
        <v>0</v>
      </c>
      <c r="AC32" s="56">
        <v>500</v>
      </c>
      <c r="AD32" s="56">
        <v>30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2500</v>
      </c>
      <c r="AP32" s="56">
        <v>20</v>
      </c>
      <c r="AQ32" s="48">
        <f t="shared" si="6"/>
        <v>3519</v>
      </c>
      <c r="AR32" s="48">
        <f t="shared" si="7"/>
        <v>42</v>
      </c>
      <c r="AS32" s="56">
        <v>3519</v>
      </c>
      <c r="AT32" s="56">
        <v>42</v>
      </c>
      <c r="AU32" s="56">
        <v>0</v>
      </c>
      <c r="AV32" s="56">
        <v>0</v>
      </c>
      <c r="AW32" s="56">
        <v>3489</v>
      </c>
      <c r="AX32" s="56">
        <v>30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1655.6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</row>
    <row r="33" spans="1:66" ht="16.5" customHeight="1">
      <c r="A33" s="59">
        <v>24</v>
      </c>
      <c r="B33" s="53" t="s">
        <v>135</v>
      </c>
      <c r="C33" s="48">
        <f t="shared" si="0"/>
        <v>30019.0001</v>
      </c>
      <c r="D33" s="48">
        <f t="shared" si="1"/>
        <v>6818.043</v>
      </c>
      <c r="E33" s="48">
        <f t="shared" si="2"/>
        <v>24019.0001</v>
      </c>
      <c r="F33" s="48">
        <f t="shared" si="3"/>
        <v>6971.629</v>
      </c>
      <c r="G33" s="48">
        <f t="shared" si="4"/>
        <v>6000</v>
      </c>
      <c r="H33" s="48">
        <f t="shared" si="5"/>
        <v>-153.586</v>
      </c>
      <c r="I33" s="57">
        <v>12000</v>
      </c>
      <c r="J33" s="57">
        <v>5933.128</v>
      </c>
      <c r="K33" s="57">
        <v>0</v>
      </c>
      <c r="L33" s="57">
        <v>0</v>
      </c>
      <c r="M33" s="57">
        <v>4250</v>
      </c>
      <c r="N33" s="57">
        <v>493.501</v>
      </c>
      <c r="O33" s="57">
        <v>250</v>
      </c>
      <c r="P33" s="57">
        <v>131.1</v>
      </c>
      <c r="Q33" s="57">
        <v>0</v>
      </c>
      <c r="R33" s="57">
        <v>0</v>
      </c>
      <c r="S33" s="57">
        <v>300</v>
      </c>
      <c r="T33" s="57">
        <v>79.001</v>
      </c>
      <c r="U33" s="57">
        <v>350</v>
      </c>
      <c r="V33" s="57">
        <v>38</v>
      </c>
      <c r="W33" s="57">
        <v>1200</v>
      </c>
      <c r="X33" s="57">
        <v>49.4</v>
      </c>
      <c r="Y33" s="57">
        <v>1000</v>
      </c>
      <c r="Z33" s="57">
        <v>0</v>
      </c>
      <c r="AA33" s="57">
        <v>1000</v>
      </c>
      <c r="AB33" s="57">
        <v>0</v>
      </c>
      <c r="AC33" s="57">
        <v>950</v>
      </c>
      <c r="AD33" s="57">
        <v>146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4869</v>
      </c>
      <c r="AL33" s="57">
        <v>0</v>
      </c>
      <c r="AM33" s="57">
        <v>0</v>
      </c>
      <c r="AN33" s="57">
        <v>0</v>
      </c>
      <c r="AO33" s="57">
        <v>1600</v>
      </c>
      <c r="AP33" s="57">
        <v>280</v>
      </c>
      <c r="AQ33" s="48">
        <f t="shared" si="6"/>
        <v>1300.0001</v>
      </c>
      <c r="AR33" s="48">
        <f t="shared" si="7"/>
        <v>265</v>
      </c>
      <c r="AS33" s="57">
        <v>1300.0001</v>
      </c>
      <c r="AT33" s="57">
        <v>265</v>
      </c>
      <c r="AU33" s="57">
        <v>0</v>
      </c>
      <c r="AV33" s="57">
        <v>0</v>
      </c>
      <c r="AW33" s="57">
        <v>1300.0001</v>
      </c>
      <c r="AX33" s="57">
        <v>265</v>
      </c>
      <c r="AY33" s="57">
        <v>0</v>
      </c>
      <c r="AZ33" s="57">
        <v>0</v>
      </c>
      <c r="BA33" s="57">
        <v>0</v>
      </c>
      <c r="BB33" s="57">
        <v>0</v>
      </c>
      <c r="BC33" s="57">
        <v>4500</v>
      </c>
      <c r="BD33" s="57">
        <v>0</v>
      </c>
      <c r="BE33" s="57">
        <v>1500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-153.586</v>
      </c>
      <c r="BM33" s="57">
        <v>0</v>
      </c>
      <c r="BN33" s="57">
        <v>0</v>
      </c>
    </row>
    <row r="34" spans="1:66" ht="16.5" customHeight="1">
      <c r="A34" s="59">
        <v>25</v>
      </c>
      <c r="B34" s="53" t="s">
        <v>134</v>
      </c>
      <c r="C34" s="48">
        <f t="shared" si="0"/>
        <v>27844.4</v>
      </c>
      <c r="D34" s="48">
        <f t="shared" si="1"/>
        <v>11059.462</v>
      </c>
      <c r="E34" s="48">
        <f t="shared" si="2"/>
        <v>26254.4</v>
      </c>
      <c r="F34" s="48">
        <f t="shared" si="3"/>
        <v>10340.9</v>
      </c>
      <c r="G34" s="48">
        <f t="shared" si="4"/>
        <v>3474.4</v>
      </c>
      <c r="H34" s="48">
        <f t="shared" si="5"/>
        <v>718.562</v>
      </c>
      <c r="I34" s="57">
        <v>17784</v>
      </c>
      <c r="J34" s="57">
        <v>8892</v>
      </c>
      <c r="K34" s="57">
        <v>0</v>
      </c>
      <c r="L34" s="57">
        <v>0</v>
      </c>
      <c r="M34" s="57">
        <v>4686</v>
      </c>
      <c r="N34" s="57">
        <v>1148.9</v>
      </c>
      <c r="O34" s="57">
        <v>500</v>
      </c>
      <c r="P34" s="57">
        <v>486.9</v>
      </c>
      <c r="Q34" s="57">
        <v>0</v>
      </c>
      <c r="R34" s="57">
        <v>0</v>
      </c>
      <c r="S34" s="57">
        <v>150</v>
      </c>
      <c r="T34" s="57">
        <v>48</v>
      </c>
      <c r="U34" s="57">
        <v>100</v>
      </c>
      <c r="V34" s="57">
        <v>40</v>
      </c>
      <c r="W34" s="57">
        <v>2666</v>
      </c>
      <c r="X34" s="57">
        <v>72</v>
      </c>
      <c r="Y34" s="57">
        <v>2366</v>
      </c>
      <c r="Z34" s="57">
        <v>0</v>
      </c>
      <c r="AA34" s="57">
        <v>0</v>
      </c>
      <c r="AB34" s="57">
        <v>0</v>
      </c>
      <c r="AC34" s="57">
        <v>1270</v>
      </c>
      <c r="AD34" s="57">
        <v>502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900</v>
      </c>
      <c r="AP34" s="57">
        <v>300</v>
      </c>
      <c r="AQ34" s="48">
        <f t="shared" si="6"/>
        <v>1000</v>
      </c>
      <c r="AR34" s="48">
        <f t="shared" si="7"/>
        <v>0</v>
      </c>
      <c r="AS34" s="57">
        <v>2884.4</v>
      </c>
      <c r="AT34" s="57">
        <v>0</v>
      </c>
      <c r="AU34" s="57">
        <v>0</v>
      </c>
      <c r="AV34" s="57">
        <v>0</v>
      </c>
      <c r="AW34" s="57">
        <v>2884.4</v>
      </c>
      <c r="AX34" s="57">
        <v>0</v>
      </c>
      <c r="AY34" s="57">
        <v>0</v>
      </c>
      <c r="AZ34" s="57">
        <v>0</v>
      </c>
      <c r="BA34" s="57">
        <v>1884.4</v>
      </c>
      <c r="BB34" s="57">
        <v>0</v>
      </c>
      <c r="BC34" s="57">
        <v>2590</v>
      </c>
      <c r="BD34" s="57">
        <v>718.562</v>
      </c>
      <c r="BE34" s="57">
        <v>884.4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</row>
    <row r="35" spans="1:66" ht="16.5" customHeight="1">
      <c r="A35" s="59">
        <v>26</v>
      </c>
      <c r="B35" s="53" t="s">
        <v>159</v>
      </c>
      <c r="C35" s="48">
        <f t="shared" si="0"/>
        <v>8645</v>
      </c>
      <c r="D35" s="48">
        <f t="shared" si="1"/>
        <v>3001</v>
      </c>
      <c r="E35" s="48">
        <f t="shared" si="2"/>
        <v>8145</v>
      </c>
      <c r="F35" s="48">
        <f t="shared" si="3"/>
        <v>2501</v>
      </c>
      <c r="G35" s="48">
        <f t="shared" si="4"/>
        <v>700</v>
      </c>
      <c r="H35" s="48">
        <f t="shared" si="5"/>
        <v>500</v>
      </c>
      <c r="I35" s="57">
        <v>4897</v>
      </c>
      <c r="J35" s="57">
        <v>2385</v>
      </c>
      <c r="K35" s="57">
        <v>0</v>
      </c>
      <c r="L35" s="57">
        <v>0</v>
      </c>
      <c r="M35" s="57">
        <v>1348</v>
      </c>
      <c r="N35" s="57">
        <v>116</v>
      </c>
      <c r="O35" s="57">
        <v>100</v>
      </c>
      <c r="P35" s="57">
        <v>0</v>
      </c>
      <c r="Q35" s="57">
        <v>0</v>
      </c>
      <c r="R35" s="57">
        <v>0</v>
      </c>
      <c r="S35" s="57">
        <v>100</v>
      </c>
      <c r="T35" s="57">
        <v>0</v>
      </c>
      <c r="U35" s="57">
        <v>300</v>
      </c>
      <c r="V35" s="57">
        <v>40</v>
      </c>
      <c r="W35" s="57">
        <v>550</v>
      </c>
      <c r="X35" s="57">
        <v>0</v>
      </c>
      <c r="Y35" s="57">
        <v>300</v>
      </c>
      <c r="Z35" s="57">
        <v>0</v>
      </c>
      <c r="AA35" s="57">
        <v>0</v>
      </c>
      <c r="AB35" s="57">
        <v>0</v>
      </c>
      <c r="AC35" s="57">
        <v>298</v>
      </c>
      <c r="AD35" s="57">
        <v>76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400</v>
      </c>
      <c r="AP35" s="57">
        <v>0</v>
      </c>
      <c r="AQ35" s="48">
        <f t="shared" si="6"/>
        <v>1300</v>
      </c>
      <c r="AR35" s="48">
        <f t="shared" si="7"/>
        <v>0</v>
      </c>
      <c r="AS35" s="57">
        <v>1500</v>
      </c>
      <c r="AT35" s="57">
        <v>0</v>
      </c>
      <c r="AU35" s="57">
        <v>0</v>
      </c>
      <c r="AV35" s="57">
        <v>0</v>
      </c>
      <c r="AW35" s="57">
        <v>1500</v>
      </c>
      <c r="AX35" s="57">
        <v>0</v>
      </c>
      <c r="AY35" s="57">
        <v>0</v>
      </c>
      <c r="AZ35" s="57">
        <v>0</v>
      </c>
      <c r="BA35" s="57">
        <v>200</v>
      </c>
      <c r="BB35" s="57">
        <v>0</v>
      </c>
      <c r="BC35" s="57">
        <v>0</v>
      </c>
      <c r="BD35" s="57">
        <v>0</v>
      </c>
      <c r="BE35" s="57">
        <v>700</v>
      </c>
      <c r="BF35" s="57">
        <v>500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</row>
    <row r="36" spans="1:66" ht="16.5" customHeight="1">
      <c r="A36" s="58">
        <v>27</v>
      </c>
      <c r="B36" s="53" t="s">
        <v>98</v>
      </c>
      <c r="C36" s="48">
        <f t="shared" si="0"/>
        <v>6690</v>
      </c>
      <c r="D36" s="48">
        <f t="shared" si="1"/>
        <v>2517</v>
      </c>
      <c r="E36" s="48">
        <f t="shared" si="2"/>
        <v>6690</v>
      </c>
      <c r="F36" s="48">
        <f t="shared" si="3"/>
        <v>2517</v>
      </c>
      <c r="G36" s="48">
        <f t="shared" si="4"/>
        <v>0</v>
      </c>
      <c r="H36" s="48">
        <f t="shared" si="5"/>
        <v>0</v>
      </c>
      <c r="I36" s="56">
        <v>5894.4</v>
      </c>
      <c r="J36" s="56">
        <v>2375.5</v>
      </c>
      <c r="K36" s="56">
        <v>0</v>
      </c>
      <c r="L36" s="56">
        <v>0</v>
      </c>
      <c r="M36" s="56">
        <v>520</v>
      </c>
      <c r="N36" s="56">
        <v>141.5</v>
      </c>
      <c r="O36" s="56">
        <v>100</v>
      </c>
      <c r="P36" s="56">
        <v>36.5</v>
      </c>
      <c r="Q36" s="56">
        <v>0</v>
      </c>
      <c r="R36" s="56">
        <v>0</v>
      </c>
      <c r="S36" s="56">
        <v>0</v>
      </c>
      <c r="T36" s="56">
        <v>0</v>
      </c>
      <c r="U36" s="56">
        <v>150</v>
      </c>
      <c r="V36" s="56">
        <v>46</v>
      </c>
      <c r="W36" s="56">
        <v>120</v>
      </c>
      <c r="X36" s="56">
        <v>0</v>
      </c>
      <c r="Y36" s="56">
        <v>100</v>
      </c>
      <c r="Z36" s="56">
        <v>0</v>
      </c>
      <c r="AA36" s="56">
        <v>0</v>
      </c>
      <c r="AB36" s="56">
        <v>0</v>
      </c>
      <c r="AC36" s="56">
        <v>150</v>
      </c>
      <c r="AD36" s="56">
        <v>59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70</v>
      </c>
      <c r="AP36" s="56">
        <v>0</v>
      </c>
      <c r="AQ36" s="48">
        <f t="shared" si="6"/>
        <v>205.6</v>
      </c>
      <c r="AR36" s="48">
        <f t="shared" si="7"/>
        <v>0</v>
      </c>
      <c r="AS36" s="56">
        <v>205.6</v>
      </c>
      <c r="AT36" s="56">
        <v>0</v>
      </c>
      <c r="AU36" s="56">
        <v>0</v>
      </c>
      <c r="AV36" s="56">
        <v>0</v>
      </c>
      <c r="AW36" s="56">
        <v>205.6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</row>
    <row r="37" spans="1:66" ht="16.5" customHeight="1">
      <c r="A37" s="59">
        <v>28</v>
      </c>
      <c r="B37" s="53" t="s">
        <v>155</v>
      </c>
      <c r="C37" s="48">
        <f t="shared" si="0"/>
        <v>9647</v>
      </c>
      <c r="D37" s="48">
        <f t="shared" si="1"/>
        <v>4072.2980000000002</v>
      </c>
      <c r="E37" s="48">
        <f t="shared" si="2"/>
        <v>9647</v>
      </c>
      <c r="F37" s="48">
        <f t="shared" si="3"/>
        <v>4072.2980000000002</v>
      </c>
      <c r="G37" s="48">
        <f t="shared" si="4"/>
        <v>300</v>
      </c>
      <c r="H37" s="48">
        <f t="shared" si="5"/>
        <v>0</v>
      </c>
      <c r="I37" s="57">
        <v>7737</v>
      </c>
      <c r="J37" s="57">
        <v>3826.098</v>
      </c>
      <c r="K37" s="57">
        <v>500</v>
      </c>
      <c r="L37" s="57">
        <v>181.8</v>
      </c>
      <c r="M37" s="57">
        <v>648</v>
      </c>
      <c r="N37" s="57">
        <v>4.4</v>
      </c>
      <c r="O37" s="57">
        <v>18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50</v>
      </c>
      <c r="V37" s="57">
        <v>0</v>
      </c>
      <c r="W37" s="57">
        <v>310</v>
      </c>
      <c r="X37" s="57">
        <v>4.4</v>
      </c>
      <c r="Y37" s="57">
        <v>160</v>
      </c>
      <c r="Z37" s="57">
        <v>0</v>
      </c>
      <c r="AA37" s="57">
        <v>0</v>
      </c>
      <c r="AB37" s="57">
        <v>0</v>
      </c>
      <c r="AC37" s="57">
        <v>120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30</v>
      </c>
      <c r="AL37" s="57">
        <v>0</v>
      </c>
      <c r="AM37" s="57">
        <v>0</v>
      </c>
      <c r="AN37" s="57">
        <v>0</v>
      </c>
      <c r="AO37" s="57">
        <v>200</v>
      </c>
      <c r="AP37" s="57">
        <v>50</v>
      </c>
      <c r="AQ37" s="48">
        <f t="shared" si="6"/>
        <v>232</v>
      </c>
      <c r="AR37" s="48">
        <f t="shared" si="7"/>
        <v>10</v>
      </c>
      <c r="AS37" s="57">
        <v>532</v>
      </c>
      <c r="AT37" s="57">
        <v>10</v>
      </c>
      <c r="AU37" s="57">
        <v>0</v>
      </c>
      <c r="AV37" s="57">
        <v>0</v>
      </c>
      <c r="AW37" s="57">
        <v>482</v>
      </c>
      <c r="AX37" s="57">
        <v>0</v>
      </c>
      <c r="AY37" s="57">
        <v>0</v>
      </c>
      <c r="AZ37" s="57">
        <v>0</v>
      </c>
      <c r="BA37" s="57">
        <v>300</v>
      </c>
      <c r="BB37" s="57">
        <v>0</v>
      </c>
      <c r="BC37" s="57">
        <v>300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</row>
    <row r="38" spans="1:66" ht="16.5" customHeight="1">
      <c r="A38" s="59">
        <v>29</v>
      </c>
      <c r="B38" s="53" t="s">
        <v>117</v>
      </c>
      <c r="C38" s="48">
        <f t="shared" si="0"/>
        <v>7421.3</v>
      </c>
      <c r="D38" s="48">
        <f t="shared" si="1"/>
        <v>3022.707</v>
      </c>
      <c r="E38" s="48">
        <f t="shared" si="2"/>
        <v>7069.3</v>
      </c>
      <c r="F38" s="48">
        <f t="shared" si="3"/>
        <v>3022.707</v>
      </c>
      <c r="G38" s="48">
        <f t="shared" si="4"/>
        <v>352</v>
      </c>
      <c r="H38" s="48">
        <f t="shared" si="5"/>
        <v>0</v>
      </c>
      <c r="I38" s="57">
        <v>5338.1</v>
      </c>
      <c r="J38" s="57">
        <v>2537.707</v>
      </c>
      <c r="K38" s="57">
        <v>345</v>
      </c>
      <c r="L38" s="57">
        <v>0</v>
      </c>
      <c r="M38" s="57">
        <v>511.2</v>
      </c>
      <c r="N38" s="57">
        <v>110</v>
      </c>
      <c r="O38" s="57">
        <v>0</v>
      </c>
      <c r="P38" s="57">
        <v>0</v>
      </c>
      <c r="Q38" s="57">
        <v>0</v>
      </c>
      <c r="R38" s="57">
        <v>0</v>
      </c>
      <c r="S38" s="57">
        <v>100</v>
      </c>
      <c r="T38" s="57">
        <v>0</v>
      </c>
      <c r="U38" s="57">
        <v>0</v>
      </c>
      <c r="V38" s="57">
        <v>0</v>
      </c>
      <c r="W38" s="57">
        <v>200</v>
      </c>
      <c r="X38" s="57">
        <v>35</v>
      </c>
      <c r="Y38" s="57">
        <v>100</v>
      </c>
      <c r="Z38" s="57">
        <v>0</v>
      </c>
      <c r="AA38" s="57">
        <v>0</v>
      </c>
      <c r="AB38" s="57">
        <v>0</v>
      </c>
      <c r="AC38" s="57">
        <v>111.2</v>
      </c>
      <c r="AD38" s="57">
        <v>75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30</v>
      </c>
      <c r="AL38" s="57">
        <v>0</v>
      </c>
      <c r="AM38" s="57">
        <v>0</v>
      </c>
      <c r="AN38" s="57">
        <v>0</v>
      </c>
      <c r="AO38" s="57">
        <v>500</v>
      </c>
      <c r="AP38" s="57">
        <v>375</v>
      </c>
      <c r="AQ38" s="48">
        <f t="shared" si="6"/>
        <v>345</v>
      </c>
      <c r="AR38" s="48">
        <f t="shared" si="7"/>
        <v>0</v>
      </c>
      <c r="AS38" s="57">
        <v>345</v>
      </c>
      <c r="AT38" s="57">
        <v>0</v>
      </c>
      <c r="AU38" s="57">
        <v>0</v>
      </c>
      <c r="AV38" s="57">
        <v>0</v>
      </c>
      <c r="AW38" s="57">
        <v>345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352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</row>
    <row r="39" spans="1:66" ht="16.5" customHeight="1">
      <c r="A39" s="58">
        <v>30</v>
      </c>
      <c r="B39" s="53" t="s">
        <v>113</v>
      </c>
      <c r="C39" s="48">
        <f t="shared" si="0"/>
        <v>5507</v>
      </c>
      <c r="D39" s="48">
        <f t="shared" si="1"/>
        <v>2419.6150000000002</v>
      </c>
      <c r="E39" s="48">
        <f t="shared" si="2"/>
        <v>5507</v>
      </c>
      <c r="F39" s="48">
        <f t="shared" si="3"/>
        <v>2419.6150000000002</v>
      </c>
      <c r="G39" s="48">
        <f t="shared" si="4"/>
        <v>300</v>
      </c>
      <c r="H39" s="48">
        <f t="shared" si="5"/>
        <v>0</v>
      </c>
      <c r="I39" s="57">
        <v>4620</v>
      </c>
      <c r="J39" s="57">
        <v>2279.815</v>
      </c>
      <c r="K39" s="57">
        <v>0</v>
      </c>
      <c r="L39" s="57">
        <v>0</v>
      </c>
      <c r="M39" s="57">
        <v>87</v>
      </c>
      <c r="N39" s="57">
        <v>29.8</v>
      </c>
      <c r="O39" s="57">
        <v>17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20</v>
      </c>
      <c r="X39" s="57">
        <v>4.8</v>
      </c>
      <c r="Y39" s="57">
        <v>0</v>
      </c>
      <c r="Z39" s="57">
        <v>0</v>
      </c>
      <c r="AA39" s="57">
        <v>0</v>
      </c>
      <c r="AB39" s="57">
        <v>0</v>
      </c>
      <c r="AC39" s="57">
        <v>50</v>
      </c>
      <c r="AD39" s="57">
        <v>25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100</v>
      </c>
      <c r="AP39" s="57">
        <v>50</v>
      </c>
      <c r="AQ39" s="48">
        <f t="shared" si="6"/>
        <v>400</v>
      </c>
      <c r="AR39" s="48">
        <f t="shared" si="7"/>
        <v>60</v>
      </c>
      <c r="AS39" s="57">
        <v>700</v>
      </c>
      <c r="AT39" s="57">
        <v>60</v>
      </c>
      <c r="AU39" s="57">
        <v>0</v>
      </c>
      <c r="AV39" s="57">
        <v>0</v>
      </c>
      <c r="AW39" s="57">
        <v>700</v>
      </c>
      <c r="AX39" s="57">
        <v>60</v>
      </c>
      <c r="AY39" s="57">
        <v>0</v>
      </c>
      <c r="AZ39" s="57">
        <v>0</v>
      </c>
      <c r="BA39" s="57">
        <v>300</v>
      </c>
      <c r="BB39" s="57">
        <v>0</v>
      </c>
      <c r="BC39" s="57">
        <v>0</v>
      </c>
      <c r="BD39" s="57">
        <v>0</v>
      </c>
      <c r="BE39" s="57">
        <v>300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</row>
    <row r="40" spans="1:66" ht="16.5" customHeight="1">
      <c r="A40" s="58">
        <v>31</v>
      </c>
      <c r="B40" s="53" t="s">
        <v>114</v>
      </c>
      <c r="C40" s="48">
        <f t="shared" si="0"/>
        <v>21906.4</v>
      </c>
      <c r="D40" s="48">
        <f t="shared" si="1"/>
        <v>8934</v>
      </c>
      <c r="E40" s="48">
        <f t="shared" si="2"/>
        <v>21906.4</v>
      </c>
      <c r="F40" s="48">
        <f t="shared" si="3"/>
        <v>8934</v>
      </c>
      <c r="G40" s="48">
        <f t="shared" si="4"/>
        <v>100</v>
      </c>
      <c r="H40" s="48">
        <f t="shared" si="5"/>
        <v>0</v>
      </c>
      <c r="I40" s="57">
        <v>12011</v>
      </c>
      <c r="J40" s="57">
        <v>4348</v>
      </c>
      <c r="K40" s="57">
        <v>1000</v>
      </c>
      <c r="L40" s="57">
        <v>1000</v>
      </c>
      <c r="M40" s="57">
        <v>2100</v>
      </c>
      <c r="N40" s="57">
        <v>190</v>
      </c>
      <c r="O40" s="57">
        <v>300</v>
      </c>
      <c r="P40" s="57">
        <v>40</v>
      </c>
      <c r="Q40" s="57">
        <v>0</v>
      </c>
      <c r="R40" s="57">
        <v>0</v>
      </c>
      <c r="S40" s="57">
        <v>300</v>
      </c>
      <c r="T40" s="57">
        <v>0</v>
      </c>
      <c r="U40" s="57">
        <v>300</v>
      </c>
      <c r="V40" s="57">
        <v>150</v>
      </c>
      <c r="W40" s="57">
        <v>0</v>
      </c>
      <c r="X40" s="57">
        <v>0</v>
      </c>
      <c r="Y40" s="57">
        <v>0</v>
      </c>
      <c r="Z40" s="57">
        <v>0</v>
      </c>
      <c r="AA40" s="57">
        <v>1000</v>
      </c>
      <c r="AB40" s="57">
        <v>0</v>
      </c>
      <c r="AC40" s="57">
        <v>200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5700</v>
      </c>
      <c r="AP40" s="57">
        <v>2996</v>
      </c>
      <c r="AQ40" s="48">
        <f t="shared" si="6"/>
        <v>995.4000000000001</v>
      </c>
      <c r="AR40" s="48">
        <f t="shared" si="7"/>
        <v>400</v>
      </c>
      <c r="AS40" s="57">
        <v>1095.4</v>
      </c>
      <c r="AT40" s="57">
        <v>400</v>
      </c>
      <c r="AU40" s="57">
        <v>0</v>
      </c>
      <c r="AV40" s="57">
        <v>0</v>
      </c>
      <c r="AW40" s="57">
        <v>1095.4</v>
      </c>
      <c r="AX40" s="57">
        <v>400</v>
      </c>
      <c r="AY40" s="57">
        <v>0</v>
      </c>
      <c r="AZ40" s="57">
        <v>0</v>
      </c>
      <c r="BA40" s="57">
        <v>100</v>
      </c>
      <c r="BB40" s="57">
        <v>0</v>
      </c>
      <c r="BC40" s="57">
        <v>0</v>
      </c>
      <c r="BD40" s="57">
        <v>0</v>
      </c>
      <c r="BE40" s="57">
        <v>100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</row>
    <row r="41" spans="1:66" ht="16.5" customHeight="1">
      <c r="A41" s="59">
        <v>32</v>
      </c>
      <c r="B41" s="53" t="s">
        <v>149</v>
      </c>
      <c r="C41" s="48">
        <f t="shared" si="0"/>
        <v>11259.3</v>
      </c>
      <c r="D41" s="48">
        <f t="shared" si="1"/>
        <v>3314</v>
      </c>
      <c r="E41" s="48">
        <f t="shared" si="2"/>
        <v>11259.3</v>
      </c>
      <c r="F41" s="48">
        <f t="shared" si="3"/>
        <v>3314</v>
      </c>
      <c r="G41" s="48">
        <f t="shared" si="4"/>
        <v>500</v>
      </c>
      <c r="H41" s="48">
        <f t="shared" si="5"/>
        <v>0</v>
      </c>
      <c r="I41" s="57">
        <v>7834</v>
      </c>
      <c r="J41" s="57">
        <v>3174</v>
      </c>
      <c r="K41" s="57">
        <v>0</v>
      </c>
      <c r="L41" s="57">
        <v>0</v>
      </c>
      <c r="M41" s="57">
        <v>1420</v>
      </c>
      <c r="N41" s="57">
        <v>140</v>
      </c>
      <c r="O41" s="57">
        <v>300</v>
      </c>
      <c r="P41" s="57">
        <v>35</v>
      </c>
      <c r="Q41" s="57">
        <v>0</v>
      </c>
      <c r="R41" s="57">
        <v>0</v>
      </c>
      <c r="S41" s="57">
        <v>250</v>
      </c>
      <c r="T41" s="57">
        <v>0</v>
      </c>
      <c r="U41" s="57">
        <v>200</v>
      </c>
      <c r="V41" s="57">
        <v>65</v>
      </c>
      <c r="W41" s="57">
        <v>120</v>
      </c>
      <c r="X41" s="57">
        <v>0</v>
      </c>
      <c r="Y41" s="57">
        <v>60</v>
      </c>
      <c r="Z41" s="57">
        <v>0</v>
      </c>
      <c r="AA41" s="57">
        <v>0</v>
      </c>
      <c r="AB41" s="57">
        <v>0</v>
      </c>
      <c r="AC41" s="57">
        <v>550</v>
      </c>
      <c r="AD41" s="57">
        <v>40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300</v>
      </c>
      <c r="AP41" s="57">
        <v>0</v>
      </c>
      <c r="AQ41" s="48">
        <f t="shared" si="6"/>
        <v>1205.3</v>
      </c>
      <c r="AR41" s="48">
        <f t="shared" si="7"/>
        <v>0</v>
      </c>
      <c r="AS41" s="57">
        <v>1705.3</v>
      </c>
      <c r="AT41" s="57">
        <v>0</v>
      </c>
      <c r="AU41" s="57">
        <v>0</v>
      </c>
      <c r="AV41" s="57">
        <v>0</v>
      </c>
      <c r="AW41" s="57">
        <v>1705.3</v>
      </c>
      <c r="AX41" s="57">
        <v>0</v>
      </c>
      <c r="AY41" s="57">
        <v>0</v>
      </c>
      <c r="AZ41" s="57">
        <v>0</v>
      </c>
      <c r="BA41" s="57">
        <v>500</v>
      </c>
      <c r="BB41" s="57">
        <v>0</v>
      </c>
      <c r="BC41" s="57">
        <v>0</v>
      </c>
      <c r="BD41" s="57">
        <v>0</v>
      </c>
      <c r="BE41" s="57">
        <v>500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</row>
    <row r="42" spans="1:66" ht="16.5" customHeight="1">
      <c r="A42" s="59">
        <v>33</v>
      </c>
      <c r="B42" s="53" t="s">
        <v>156</v>
      </c>
      <c r="C42" s="48">
        <f aca="true" t="shared" si="8" ref="C42:C73">E42+G42-BA42</f>
        <v>58988.3</v>
      </c>
      <c r="D42" s="48">
        <f aca="true" t="shared" si="9" ref="D42:D73">F42+H42-BB42</f>
        <v>25432.135</v>
      </c>
      <c r="E42" s="48">
        <f aca="true" t="shared" si="10" ref="E42:E73">I42+K42+M42+AE42+AG42+AK42+AO42+AS42</f>
        <v>58988.3</v>
      </c>
      <c r="F42" s="48">
        <f aca="true" t="shared" si="11" ref="F42:F73">J42+L42+N42+AF42+AH42+AL42+AP42+AT42</f>
        <v>25561.798</v>
      </c>
      <c r="G42" s="48">
        <f aca="true" t="shared" si="12" ref="G42:G73">AY42+BC42+BE42+BG42+BI42+BK42+BM42</f>
        <v>2400</v>
      </c>
      <c r="H42" s="48">
        <f aca="true" t="shared" si="13" ref="H42:H73">AZ42+BD42+BF42+BH42+BJ42+BL42+BN42</f>
        <v>1120.337</v>
      </c>
      <c r="I42" s="57">
        <v>26532</v>
      </c>
      <c r="J42" s="57">
        <v>12047.086</v>
      </c>
      <c r="K42" s="57">
        <v>0</v>
      </c>
      <c r="L42" s="57">
        <v>0</v>
      </c>
      <c r="M42" s="57">
        <v>23420</v>
      </c>
      <c r="N42" s="57">
        <v>8510.368</v>
      </c>
      <c r="O42" s="57">
        <v>1500</v>
      </c>
      <c r="P42" s="57">
        <v>916.158</v>
      </c>
      <c r="Q42" s="57">
        <v>0</v>
      </c>
      <c r="R42" s="57">
        <v>0</v>
      </c>
      <c r="S42" s="57">
        <v>600</v>
      </c>
      <c r="T42" s="57">
        <v>136.1</v>
      </c>
      <c r="U42" s="57">
        <v>250</v>
      </c>
      <c r="V42" s="57">
        <v>62</v>
      </c>
      <c r="W42" s="57">
        <v>16950</v>
      </c>
      <c r="X42" s="57">
        <v>5551.11</v>
      </c>
      <c r="Y42" s="57">
        <v>16600</v>
      </c>
      <c r="Z42" s="57">
        <v>5516.11</v>
      </c>
      <c r="AA42" s="57">
        <v>2500</v>
      </c>
      <c r="AB42" s="57">
        <v>1485</v>
      </c>
      <c r="AC42" s="57">
        <v>1200</v>
      </c>
      <c r="AD42" s="57">
        <v>300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3200</v>
      </c>
      <c r="AP42" s="57">
        <v>715</v>
      </c>
      <c r="AQ42" s="48">
        <f aca="true" t="shared" si="14" ref="AQ42:AQ73">AS42+AU42-BA42</f>
        <v>3436.3</v>
      </c>
      <c r="AR42" s="48">
        <f aca="true" t="shared" si="15" ref="AR42:AR73">AT42+AV42-BB42</f>
        <v>3039.344</v>
      </c>
      <c r="AS42" s="57">
        <v>5836.3</v>
      </c>
      <c r="AT42" s="57">
        <v>4289.344</v>
      </c>
      <c r="AU42" s="57">
        <v>0</v>
      </c>
      <c r="AV42" s="57">
        <v>0</v>
      </c>
      <c r="AW42" s="57">
        <v>5586.3</v>
      </c>
      <c r="AX42" s="57">
        <v>4289.344</v>
      </c>
      <c r="AY42" s="57">
        <v>0</v>
      </c>
      <c r="AZ42" s="57">
        <v>0</v>
      </c>
      <c r="BA42" s="57">
        <v>2400</v>
      </c>
      <c r="BB42" s="57">
        <v>1250</v>
      </c>
      <c r="BC42" s="57">
        <v>2000</v>
      </c>
      <c r="BD42" s="57">
        <v>1000</v>
      </c>
      <c r="BE42" s="57">
        <v>400</v>
      </c>
      <c r="BF42" s="57">
        <v>250</v>
      </c>
      <c r="BG42" s="57">
        <v>0</v>
      </c>
      <c r="BH42" s="57">
        <v>0</v>
      </c>
      <c r="BI42" s="57">
        <v>0</v>
      </c>
      <c r="BJ42" s="57">
        <v>-49.8</v>
      </c>
      <c r="BK42" s="57">
        <v>0</v>
      </c>
      <c r="BL42" s="57">
        <v>-79.863</v>
      </c>
      <c r="BM42" s="57">
        <v>0</v>
      </c>
      <c r="BN42" s="57">
        <v>0</v>
      </c>
    </row>
    <row r="43" spans="1:66" ht="16.5" customHeight="1">
      <c r="A43" s="58">
        <v>34</v>
      </c>
      <c r="B43" s="53" t="s">
        <v>100</v>
      </c>
      <c r="C43" s="48">
        <f t="shared" si="8"/>
        <v>89342.7</v>
      </c>
      <c r="D43" s="48">
        <f t="shared" si="9"/>
        <v>29836.859999999997</v>
      </c>
      <c r="E43" s="48">
        <f t="shared" si="10"/>
        <v>74289.7</v>
      </c>
      <c r="F43" s="48">
        <f t="shared" si="11"/>
        <v>29144.559999999998</v>
      </c>
      <c r="G43" s="48">
        <f t="shared" si="12"/>
        <v>15053</v>
      </c>
      <c r="H43" s="48">
        <f t="shared" si="13"/>
        <v>692.3</v>
      </c>
      <c r="I43" s="56">
        <v>35000</v>
      </c>
      <c r="J43" s="56">
        <v>15971.56</v>
      </c>
      <c r="K43" s="56">
        <v>0</v>
      </c>
      <c r="L43" s="56">
        <v>0</v>
      </c>
      <c r="M43" s="56">
        <v>28300</v>
      </c>
      <c r="N43" s="56">
        <v>9528</v>
      </c>
      <c r="O43" s="56">
        <v>4000</v>
      </c>
      <c r="P43" s="56">
        <v>1301</v>
      </c>
      <c r="Q43" s="56">
        <v>2300</v>
      </c>
      <c r="R43" s="56">
        <v>800</v>
      </c>
      <c r="S43" s="56">
        <v>400</v>
      </c>
      <c r="T43" s="56">
        <v>112</v>
      </c>
      <c r="U43" s="56">
        <v>300</v>
      </c>
      <c r="V43" s="56">
        <v>0</v>
      </c>
      <c r="W43" s="56">
        <v>18500</v>
      </c>
      <c r="X43" s="56">
        <v>7090</v>
      </c>
      <c r="Y43" s="56">
        <v>18000</v>
      </c>
      <c r="Z43" s="56">
        <v>7040</v>
      </c>
      <c r="AA43" s="56">
        <v>1200</v>
      </c>
      <c r="AB43" s="56">
        <v>0</v>
      </c>
      <c r="AC43" s="56">
        <v>1500</v>
      </c>
      <c r="AD43" s="56">
        <v>225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7005</v>
      </c>
      <c r="AP43" s="56">
        <v>3545</v>
      </c>
      <c r="AQ43" s="48">
        <f t="shared" si="14"/>
        <v>3984.7</v>
      </c>
      <c r="AR43" s="48">
        <f t="shared" si="15"/>
        <v>100</v>
      </c>
      <c r="AS43" s="56">
        <v>3984.7</v>
      </c>
      <c r="AT43" s="56">
        <v>100</v>
      </c>
      <c r="AU43" s="56">
        <v>0</v>
      </c>
      <c r="AV43" s="56">
        <v>0</v>
      </c>
      <c r="AW43" s="56">
        <v>3784.7</v>
      </c>
      <c r="AX43" s="56">
        <v>100</v>
      </c>
      <c r="AY43" s="56">
        <v>0</v>
      </c>
      <c r="AZ43" s="56">
        <v>0</v>
      </c>
      <c r="BA43" s="56">
        <v>0</v>
      </c>
      <c r="BB43" s="56">
        <v>0</v>
      </c>
      <c r="BC43" s="56">
        <v>10053</v>
      </c>
      <c r="BD43" s="56">
        <v>692.3</v>
      </c>
      <c r="BE43" s="56">
        <v>5000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</row>
    <row r="44" spans="1:66" ht="16.5" customHeight="1">
      <c r="A44" s="59">
        <v>35</v>
      </c>
      <c r="B44" s="53" t="s">
        <v>180</v>
      </c>
      <c r="C44" s="48">
        <f t="shared" si="8"/>
        <v>9504.2</v>
      </c>
      <c r="D44" s="48">
        <f t="shared" si="9"/>
        <v>4107.409</v>
      </c>
      <c r="E44" s="48">
        <f t="shared" si="10"/>
        <v>9333.2</v>
      </c>
      <c r="F44" s="48">
        <f t="shared" si="11"/>
        <v>4107.409</v>
      </c>
      <c r="G44" s="48">
        <f t="shared" si="12"/>
        <v>860</v>
      </c>
      <c r="H44" s="48">
        <f t="shared" si="13"/>
        <v>0</v>
      </c>
      <c r="I44" s="57">
        <v>8078.2</v>
      </c>
      <c r="J44" s="57">
        <v>4029.409</v>
      </c>
      <c r="K44" s="57">
        <v>0</v>
      </c>
      <c r="L44" s="57">
        <v>0</v>
      </c>
      <c r="M44" s="57">
        <v>566</v>
      </c>
      <c r="N44" s="57">
        <v>78</v>
      </c>
      <c r="O44" s="57">
        <v>0</v>
      </c>
      <c r="P44" s="57">
        <v>0</v>
      </c>
      <c r="Q44" s="57">
        <v>0</v>
      </c>
      <c r="R44" s="57">
        <v>0</v>
      </c>
      <c r="S44" s="57">
        <v>156</v>
      </c>
      <c r="T44" s="57">
        <v>78</v>
      </c>
      <c r="U44" s="57">
        <v>0</v>
      </c>
      <c r="V44" s="57">
        <v>0</v>
      </c>
      <c r="W44" s="57">
        <v>50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48">
        <f t="shared" si="14"/>
        <v>0</v>
      </c>
      <c r="AR44" s="48">
        <f t="shared" si="15"/>
        <v>0</v>
      </c>
      <c r="AS44" s="57">
        <v>689</v>
      </c>
      <c r="AT44" s="57">
        <v>0</v>
      </c>
      <c r="AU44" s="57">
        <v>0</v>
      </c>
      <c r="AV44" s="57">
        <v>0</v>
      </c>
      <c r="AW44" s="57">
        <v>689</v>
      </c>
      <c r="AX44" s="57">
        <v>0</v>
      </c>
      <c r="AY44" s="57">
        <v>0</v>
      </c>
      <c r="AZ44" s="57">
        <v>0</v>
      </c>
      <c r="BA44" s="57">
        <v>689</v>
      </c>
      <c r="BB44" s="57">
        <v>0</v>
      </c>
      <c r="BC44" s="57">
        <v>0</v>
      </c>
      <c r="BD44" s="57">
        <v>0</v>
      </c>
      <c r="BE44" s="57">
        <v>860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</row>
    <row r="45" spans="1:66" ht="16.5" customHeight="1">
      <c r="A45" s="59">
        <v>36</v>
      </c>
      <c r="B45" s="53" t="s">
        <v>142</v>
      </c>
      <c r="C45" s="48">
        <f t="shared" si="8"/>
        <v>48325.2</v>
      </c>
      <c r="D45" s="48">
        <f t="shared" si="9"/>
        <v>18296.58</v>
      </c>
      <c r="E45" s="48">
        <f t="shared" si="10"/>
        <v>44325.2</v>
      </c>
      <c r="F45" s="48">
        <f t="shared" si="11"/>
        <v>17896.58</v>
      </c>
      <c r="G45" s="48">
        <f t="shared" si="12"/>
        <v>4000</v>
      </c>
      <c r="H45" s="48">
        <f t="shared" si="13"/>
        <v>400</v>
      </c>
      <c r="I45" s="57">
        <v>26100</v>
      </c>
      <c r="J45" s="57">
        <v>12898.58</v>
      </c>
      <c r="K45" s="57">
        <v>0</v>
      </c>
      <c r="L45" s="57">
        <v>0</v>
      </c>
      <c r="M45" s="57">
        <v>13812.2</v>
      </c>
      <c r="N45" s="57">
        <v>3823</v>
      </c>
      <c r="O45" s="57">
        <v>912.2</v>
      </c>
      <c r="P45" s="57">
        <v>400</v>
      </c>
      <c r="Q45" s="57">
        <v>1000</v>
      </c>
      <c r="R45" s="57">
        <v>300</v>
      </c>
      <c r="S45" s="57">
        <v>400</v>
      </c>
      <c r="T45" s="57">
        <v>88</v>
      </c>
      <c r="U45" s="57">
        <v>750</v>
      </c>
      <c r="V45" s="57">
        <v>145</v>
      </c>
      <c r="W45" s="57">
        <v>5700</v>
      </c>
      <c r="X45" s="57">
        <v>690</v>
      </c>
      <c r="Y45" s="57">
        <v>5200</v>
      </c>
      <c r="Z45" s="57">
        <v>560</v>
      </c>
      <c r="AA45" s="57">
        <v>1600</v>
      </c>
      <c r="AB45" s="57">
        <v>600</v>
      </c>
      <c r="AC45" s="57">
        <v>3250</v>
      </c>
      <c r="AD45" s="57">
        <v>1600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1600</v>
      </c>
      <c r="AP45" s="57">
        <v>770</v>
      </c>
      <c r="AQ45" s="48">
        <f t="shared" si="14"/>
        <v>2813</v>
      </c>
      <c r="AR45" s="48">
        <f t="shared" si="15"/>
        <v>405</v>
      </c>
      <c r="AS45" s="57">
        <v>2813</v>
      </c>
      <c r="AT45" s="57">
        <v>405</v>
      </c>
      <c r="AU45" s="57">
        <v>0</v>
      </c>
      <c r="AV45" s="57">
        <v>0</v>
      </c>
      <c r="AW45" s="57">
        <v>2813</v>
      </c>
      <c r="AX45" s="57">
        <v>405</v>
      </c>
      <c r="AY45" s="57">
        <v>0</v>
      </c>
      <c r="AZ45" s="57">
        <v>0</v>
      </c>
      <c r="BA45" s="57">
        <v>0</v>
      </c>
      <c r="BB45" s="57">
        <v>0</v>
      </c>
      <c r="BC45" s="57">
        <v>2500</v>
      </c>
      <c r="BD45" s="57">
        <v>0</v>
      </c>
      <c r="BE45" s="57">
        <v>1500</v>
      </c>
      <c r="BF45" s="57">
        <v>400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</row>
    <row r="46" spans="1:66" ht="16.5" customHeight="1">
      <c r="A46" s="58">
        <v>37</v>
      </c>
      <c r="B46" s="53" t="s">
        <v>93</v>
      </c>
      <c r="C46" s="48">
        <f t="shared" si="8"/>
        <v>459562.10030000005</v>
      </c>
      <c r="D46" s="48">
        <f t="shared" si="9"/>
        <v>171707.455</v>
      </c>
      <c r="E46" s="48">
        <f t="shared" si="10"/>
        <v>433733.60020000004</v>
      </c>
      <c r="F46" s="48">
        <f t="shared" si="11"/>
        <v>149035.502</v>
      </c>
      <c r="G46" s="48">
        <f t="shared" si="12"/>
        <v>95828.5001</v>
      </c>
      <c r="H46" s="48">
        <f t="shared" si="13"/>
        <v>37258.62899999999</v>
      </c>
      <c r="I46" s="56">
        <v>50626.1</v>
      </c>
      <c r="J46" s="56">
        <v>18270.017</v>
      </c>
      <c r="K46" s="56">
        <v>0</v>
      </c>
      <c r="L46" s="56">
        <v>0</v>
      </c>
      <c r="M46" s="56">
        <v>252635.4</v>
      </c>
      <c r="N46" s="56">
        <v>95130.533</v>
      </c>
      <c r="O46" s="56">
        <v>3000</v>
      </c>
      <c r="P46" s="56">
        <v>1266.467</v>
      </c>
      <c r="Q46" s="56">
        <v>56500</v>
      </c>
      <c r="R46" s="56">
        <v>21435.407</v>
      </c>
      <c r="S46" s="56">
        <v>1489.1</v>
      </c>
      <c r="T46" s="56">
        <v>421.184</v>
      </c>
      <c r="U46" s="56">
        <v>600</v>
      </c>
      <c r="V46" s="56">
        <v>26</v>
      </c>
      <c r="W46" s="56">
        <v>165489.9</v>
      </c>
      <c r="X46" s="56">
        <v>64622.286</v>
      </c>
      <c r="Y46" s="56">
        <v>160098.7</v>
      </c>
      <c r="Z46" s="56">
        <v>63672.122</v>
      </c>
      <c r="AA46" s="56">
        <v>13036</v>
      </c>
      <c r="AB46" s="56">
        <v>3035.502</v>
      </c>
      <c r="AC46" s="56">
        <v>7020</v>
      </c>
      <c r="AD46" s="56">
        <v>3182</v>
      </c>
      <c r="AE46" s="56">
        <v>0</v>
      </c>
      <c r="AF46" s="56">
        <v>0</v>
      </c>
      <c r="AG46" s="56">
        <v>21329.2</v>
      </c>
      <c r="AH46" s="56">
        <v>8779.426</v>
      </c>
      <c r="AI46" s="56">
        <v>21329.2</v>
      </c>
      <c r="AJ46" s="56">
        <v>8779.426</v>
      </c>
      <c r="AK46" s="56">
        <v>13992.9001</v>
      </c>
      <c r="AL46" s="56">
        <v>3836.85</v>
      </c>
      <c r="AM46" s="56">
        <v>7862.9001</v>
      </c>
      <c r="AN46" s="56">
        <v>3836.85</v>
      </c>
      <c r="AO46" s="56">
        <v>10000.0001</v>
      </c>
      <c r="AP46" s="56">
        <v>4080</v>
      </c>
      <c r="AQ46" s="48">
        <f t="shared" si="14"/>
        <v>15150</v>
      </c>
      <c r="AR46" s="48">
        <f t="shared" si="15"/>
        <v>4352</v>
      </c>
      <c r="AS46" s="56">
        <v>85150</v>
      </c>
      <c r="AT46" s="56">
        <v>18938.676</v>
      </c>
      <c r="AU46" s="56">
        <v>0</v>
      </c>
      <c r="AV46" s="56">
        <v>0</v>
      </c>
      <c r="AW46" s="56">
        <v>80000</v>
      </c>
      <c r="AX46" s="56">
        <v>16686.676</v>
      </c>
      <c r="AY46" s="56">
        <v>0</v>
      </c>
      <c r="AZ46" s="56">
        <v>0</v>
      </c>
      <c r="BA46" s="56">
        <v>70000</v>
      </c>
      <c r="BB46" s="56">
        <v>14586.676</v>
      </c>
      <c r="BC46" s="56">
        <v>115620.6</v>
      </c>
      <c r="BD46" s="56">
        <v>32409.403</v>
      </c>
      <c r="BE46" s="56">
        <v>10512.8001</v>
      </c>
      <c r="BF46" s="56">
        <v>5811.776</v>
      </c>
      <c r="BG46" s="56">
        <v>0</v>
      </c>
      <c r="BH46" s="56">
        <v>0</v>
      </c>
      <c r="BI46" s="56">
        <v>-12499.2</v>
      </c>
      <c r="BJ46" s="56">
        <v>0</v>
      </c>
      <c r="BK46" s="56">
        <v>-17805.7</v>
      </c>
      <c r="BL46" s="56">
        <v>-962.55</v>
      </c>
      <c r="BM46" s="56">
        <v>0</v>
      </c>
      <c r="BN46" s="56">
        <v>0</v>
      </c>
    </row>
    <row r="47" spans="1:66" ht="16.5" customHeight="1">
      <c r="A47" s="59">
        <v>38</v>
      </c>
      <c r="B47" s="53" t="s">
        <v>133</v>
      </c>
      <c r="C47" s="48">
        <f t="shared" si="8"/>
        <v>29590.2</v>
      </c>
      <c r="D47" s="48">
        <f t="shared" si="9"/>
        <v>8412.863000000001</v>
      </c>
      <c r="E47" s="48">
        <f t="shared" si="10"/>
        <v>22692</v>
      </c>
      <c r="F47" s="48">
        <f t="shared" si="11"/>
        <v>8312.863000000001</v>
      </c>
      <c r="G47" s="48">
        <f t="shared" si="12"/>
        <v>6898.2</v>
      </c>
      <c r="H47" s="48">
        <f t="shared" si="13"/>
        <v>100</v>
      </c>
      <c r="I47" s="57">
        <v>13157</v>
      </c>
      <c r="J47" s="57">
        <v>5693.363</v>
      </c>
      <c r="K47" s="57">
        <v>0</v>
      </c>
      <c r="L47" s="57">
        <v>0</v>
      </c>
      <c r="M47" s="57">
        <v>7072</v>
      </c>
      <c r="N47" s="57">
        <v>2317.5</v>
      </c>
      <c r="O47" s="57">
        <v>650</v>
      </c>
      <c r="P47" s="57">
        <v>42</v>
      </c>
      <c r="Q47" s="57">
        <v>60</v>
      </c>
      <c r="R47" s="57">
        <v>30</v>
      </c>
      <c r="S47" s="57">
        <v>50</v>
      </c>
      <c r="T47" s="57">
        <v>19.5</v>
      </c>
      <c r="U47" s="57">
        <v>300</v>
      </c>
      <c r="V47" s="57">
        <v>120</v>
      </c>
      <c r="W47" s="57">
        <v>3662</v>
      </c>
      <c r="X47" s="57">
        <v>1731</v>
      </c>
      <c r="Y47" s="57">
        <v>3300</v>
      </c>
      <c r="Z47" s="57">
        <v>1451</v>
      </c>
      <c r="AA47" s="57">
        <v>1400</v>
      </c>
      <c r="AB47" s="57">
        <v>0</v>
      </c>
      <c r="AC47" s="57">
        <v>650</v>
      </c>
      <c r="AD47" s="57">
        <v>150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1200</v>
      </c>
      <c r="AP47" s="57">
        <v>280</v>
      </c>
      <c r="AQ47" s="48">
        <f t="shared" si="14"/>
        <v>1263</v>
      </c>
      <c r="AR47" s="48">
        <f t="shared" si="15"/>
        <v>22</v>
      </c>
      <c r="AS47" s="57">
        <v>1263</v>
      </c>
      <c r="AT47" s="57">
        <v>22</v>
      </c>
      <c r="AU47" s="57">
        <v>0</v>
      </c>
      <c r="AV47" s="57">
        <v>0</v>
      </c>
      <c r="AW47" s="57">
        <v>1200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4748.2</v>
      </c>
      <c r="BD47" s="57">
        <v>0</v>
      </c>
      <c r="BE47" s="57">
        <v>2150</v>
      </c>
      <c r="BF47" s="57">
        <v>100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</row>
    <row r="48" spans="1:66" ht="16.5" customHeight="1">
      <c r="A48" s="59">
        <v>39</v>
      </c>
      <c r="B48" s="53" t="s">
        <v>137</v>
      </c>
      <c r="C48" s="48">
        <f t="shared" si="8"/>
        <v>14289.9</v>
      </c>
      <c r="D48" s="48">
        <f t="shared" si="9"/>
        <v>5306.897</v>
      </c>
      <c r="E48" s="48">
        <f t="shared" si="10"/>
        <v>12500</v>
      </c>
      <c r="F48" s="48">
        <f t="shared" si="11"/>
        <v>5126.897</v>
      </c>
      <c r="G48" s="48">
        <f t="shared" si="12"/>
        <v>2089.9</v>
      </c>
      <c r="H48" s="48">
        <f t="shared" si="13"/>
        <v>180</v>
      </c>
      <c r="I48" s="57">
        <v>10096</v>
      </c>
      <c r="J48" s="57">
        <v>4604</v>
      </c>
      <c r="K48" s="57">
        <v>0</v>
      </c>
      <c r="L48" s="57">
        <v>0</v>
      </c>
      <c r="M48" s="57">
        <v>1205.9</v>
      </c>
      <c r="N48" s="57">
        <v>324.1</v>
      </c>
      <c r="O48" s="57">
        <v>250</v>
      </c>
      <c r="P48" s="57">
        <v>112.3</v>
      </c>
      <c r="Q48" s="57">
        <v>0</v>
      </c>
      <c r="R48" s="57">
        <v>0</v>
      </c>
      <c r="S48" s="57">
        <v>137</v>
      </c>
      <c r="T48" s="57">
        <v>47.3</v>
      </c>
      <c r="U48" s="57">
        <v>50</v>
      </c>
      <c r="V48" s="57">
        <v>30</v>
      </c>
      <c r="W48" s="57">
        <v>400</v>
      </c>
      <c r="X48" s="57">
        <v>45</v>
      </c>
      <c r="Y48" s="57">
        <v>0</v>
      </c>
      <c r="Z48" s="57">
        <v>0</v>
      </c>
      <c r="AA48" s="57">
        <v>40</v>
      </c>
      <c r="AB48" s="57">
        <v>29.5</v>
      </c>
      <c r="AC48" s="57">
        <v>288.9</v>
      </c>
      <c r="AD48" s="57">
        <v>60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150</v>
      </c>
      <c r="AL48" s="57">
        <v>0</v>
      </c>
      <c r="AM48" s="57">
        <v>150</v>
      </c>
      <c r="AN48" s="57">
        <v>0</v>
      </c>
      <c r="AO48" s="57">
        <v>300</v>
      </c>
      <c r="AP48" s="57">
        <v>160</v>
      </c>
      <c r="AQ48" s="48">
        <f t="shared" si="14"/>
        <v>448.1</v>
      </c>
      <c r="AR48" s="48">
        <f t="shared" si="15"/>
        <v>38.797</v>
      </c>
      <c r="AS48" s="57">
        <v>748.1</v>
      </c>
      <c r="AT48" s="57">
        <v>38.797</v>
      </c>
      <c r="AU48" s="57">
        <v>0</v>
      </c>
      <c r="AV48" s="57">
        <v>0</v>
      </c>
      <c r="AW48" s="57">
        <v>650</v>
      </c>
      <c r="AX48" s="57">
        <v>0</v>
      </c>
      <c r="AY48" s="57">
        <v>0</v>
      </c>
      <c r="AZ48" s="57">
        <v>0</v>
      </c>
      <c r="BA48" s="57">
        <v>300</v>
      </c>
      <c r="BB48" s="57">
        <v>0</v>
      </c>
      <c r="BC48" s="57">
        <v>1800</v>
      </c>
      <c r="BD48" s="57">
        <v>0</v>
      </c>
      <c r="BE48" s="57">
        <v>289.9</v>
      </c>
      <c r="BF48" s="57">
        <v>180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57">
        <v>0</v>
      </c>
      <c r="BM48" s="57">
        <v>0</v>
      </c>
      <c r="BN48" s="57">
        <v>0</v>
      </c>
    </row>
    <row r="49" spans="1:66" ht="16.5" customHeight="1">
      <c r="A49" s="59">
        <v>40</v>
      </c>
      <c r="B49" s="53" t="s">
        <v>150</v>
      </c>
      <c r="C49" s="48">
        <f t="shared" si="8"/>
        <v>18659.1</v>
      </c>
      <c r="D49" s="48">
        <f t="shared" si="9"/>
        <v>5407.2970000000005</v>
      </c>
      <c r="E49" s="48">
        <f t="shared" si="10"/>
        <v>13332.9</v>
      </c>
      <c r="F49" s="48">
        <f t="shared" si="11"/>
        <v>4996.987</v>
      </c>
      <c r="G49" s="48">
        <f t="shared" si="12"/>
        <v>5326.2</v>
      </c>
      <c r="H49" s="48">
        <f t="shared" si="13"/>
        <v>410.31</v>
      </c>
      <c r="I49" s="57">
        <v>11260</v>
      </c>
      <c r="J49" s="57">
        <v>4832.987</v>
      </c>
      <c r="K49" s="57">
        <v>0</v>
      </c>
      <c r="L49" s="57">
        <v>0</v>
      </c>
      <c r="M49" s="57">
        <v>744</v>
      </c>
      <c r="N49" s="57">
        <v>64</v>
      </c>
      <c r="O49" s="57">
        <v>360</v>
      </c>
      <c r="P49" s="57">
        <v>40</v>
      </c>
      <c r="Q49" s="57">
        <v>0</v>
      </c>
      <c r="R49" s="57">
        <v>0</v>
      </c>
      <c r="S49" s="57">
        <v>216</v>
      </c>
      <c r="T49" s="57">
        <v>24</v>
      </c>
      <c r="U49" s="57">
        <v>0</v>
      </c>
      <c r="V49" s="57">
        <v>0</v>
      </c>
      <c r="W49" s="57">
        <v>96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420.9</v>
      </c>
      <c r="AP49" s="57">
        <v>100</v>
      </c>
      <c r="AQ49" s="48">
        <f t="shared" si="14"/>
        <v>908</v>
      </c>
      <c r="AR49" s="48">
        <f t="shared" si="15"/>
        <v>0</v>
      </c>
      <c r="AS49" s="57">
        <v>908</v>
      </c>
      <c r="AT49" s="57">
        <v>0</v>
      </c>
      <c r="AU49" s="57">
        <v>0</v>
      </c>
      <c r="AV49" s="57">
        <v>0</v>
      </c>
      <c r="AW49" s="57">
        <v>800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4100</v>
      </c>
      <c r="BD49" s="57">
        <v>0</v>
      </c>
      <c r="BE49" s="57">
        <v>1226.2</v>
      </c>
      <c r="BF49" s="57">
        <v>410.31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</row>
    <row r="50" spans="1:66" ht="16.5" customHeight="1">
      <c r="A50" s="58">
        <v>41</v>
      </c>
      <c r="B50" s="53" t="s">
        <v>111</v>
      </c>
      <c r="C50" s="48">
        <f t="shared" si="8"/>
        <v>8888.6</v>
      </c>
      <c r="D50" s="48">
        <f t="shared" si="9"/>
        <v>2420.842</v>
      </c>
      <c r="E50" s="48">
        <f t="shared" si="10"/>
        <v>6182</v>
      </c>
      <c r="F50" s="48">
        <f t="shared" si="11"/>
        <v>2420.842</v>
      </c>
      <c r="G50" s="48">
        <f t="shared" si="12"/>
        <v>2706.6</v>
      </c>
      <c r="H50" s="48">
        <f t="shared" si="13"/>
        <v>0</v>
      </c>
      <c r="I50" s="57">
        <v>5460</v>
      </c>
      <c r="J50" s="57">
        <v>2390.842</v>
      </c>
      <c r="K50" s="57">
        <v>0</v>
      </c>
      <c r="L50" s="57">
        <v>0</v>
      </c>
      <c r="M50" s="57">
        <v>172</v>
      </c>
      <c r="N50" s="57">
        <v>0</v>
      </c>
      <c r="O50" s="57">
        <v>30</v>
      </c>
      <c r="P50" s="57">
        <v>0</v>
      </c>
      <c r="Q50" s="57">
        <v>10</v>
      </c>
      <c r="R50" s="57">
        <v>0</v>
      </c>
      <c r="S50" s="57">
        <v>80</v>
      </c>
      <c r="T50" s="57">
        <v>0</v>
      </c>
      <c r="U50" s="57">
        <v>0</v>
      </c>
      <c r="V50" s="57">
        <v>0</v>
      </c>
      <c r="W50" s="57">
        <v>12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40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100</v>
      </c>
      <c r="AP50" s="57">
        <v>0</v>
      </c>
      <c r="AQ50" s="48">
        <f t="shared" si="14"/>
        <v>450</v>
      </c>
      <c r="AR50" s="48">
        <f t="shared" si="15"/>
        <v>30</v>
      </c>
      <c r="AS50" s="57">
        <v>450</v>
      </c>
      <c r="AT50" s="57">
        <v>30</v>
      </c>
      <c r="AU50" s="57">
        <v>0</v>
      </c>
      <c r="AV50" s="57">
        <v>0</v>
      </c>
      <c r="AW50" s="57">
        <v>400</v>
      </c>
      <c r="AX50" s="57">
        <v>30</v>
      </c>
      <c r="AY50" s="57">
        <v>0</v>
      </c>
      <c r="AZ50" s="57">
        <v>0</v>
      </c>
      <c r="BA50" s="57">
        <v>0</v>
      </c>
      <c r="BB50" s="57">
        <v>0</v>
      </c>
      <c r="BC50" s="57">
        <v>2600</v>
      </c>
      <c r="BD50" s="57">
        <v>0</v>
      </c>
      <c r="BE50" s="57">
        <v>106.6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</row>
    <row r="51" spans="1:66" ht="16.5" customHeight="1">
      <c r="A51" s="59">
        <v>42</v>
      </c>
      <c r="B51" s="53" t="s">
        <v>116</v>
      </c>
      <c r="C51" s="48">
        <f t="shared" si="8"/>
        <v>46930</v>
      </c>
      <c r="D51" s="48">
        <f t="shared" si="9"/>
        <v>23554.6</v>
      </c>
      <c r="E51" s="48">
        <f t="shared" si="10"/>
        <v>35090.2</v>
      </c>
      <c r="F51" s="48">
        <f t="shared" si="11"/>
        <v>13554.6</v>
      </c>
      <c r="G51" s="48">
        <f t="shared" si="12"/>
        <v>15800</v>
      </c>
      <c r="H51" s="48">
        <f t="shared" si="13"/>
        <v>10000</v>
      </c>
      <c r="I51" s="57">
        <v>19100</v>
      </c>
      <c r="J51" s="57">
        <v>8227.1</v>
      </c>
      <c r="K51" s="57">
        <v>0</v>
      </c>
      <c r="L51" s="57">
        <v>0</v>
      </c>
      <c r="M51" s="57">
        <v>9885</v>
      </c>
      <c r="N51" s="57">
        <v>4484.5</v>
      </c>
      <c r="O51" s="57">
        <v>1040</v>
      </c>
      <c r="P51" s="57">
        <v>220</v>
      </c>
      <c r="Q51" s="57">
        <v>4100</v>
      </c>
      <c r="R51" s="57">
        <v>1500</v>
      </c>
      <c r="S51" s="57">
        <v>110</v>
      </c>
      <c r="T51" s="57">
        <v>40</v>
      </c>
      <c r="U51" s="57">
        <v>50</v>
      </c>
      <c r="V51" s="57">
        <v>0</v>
      </c>
      <c r="W51" s="57">
        <v>511</v>
      </c>
      <c r="X51" s="57">
        <v>361</v>
      </c>
      <c r="Y51" s="57">
        <v>0</v>
      </c>
      <c r="Z51" s="57">
        <v>0</v>
      </c>
      <c r="AA51" s="57">
        <v>2700</v>
      </c>
      <c r="AB51" s="57">
        <v>1750</v>
      </c>
      <c r="AC51" s="57">
        <v>1100</v>
      </c>
      <c r="AD51" s="57">
        <v>600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1530</v>
      </c>
      <c r="AP51" s="57">
        <v>760</v>
      </c>
      <c r="AQ51" s="48">
        <f t="shared" si="14"/>
        <v>615</v>
      </c>
      <c r="AR51" s="48">
        <f t="shared" si="15"/>
        <v>83</v>
      </c>
      <c r="AS51" s="57">
        <v>4575.2</v>
      </c>
      <c r="AT51" s="57">
        <v>83</v>
      </c>
      <c r="AU51" s="57">
        <v>0</v>
      </c>
      <c r="AV51" s="57">
        <v>0</v>
      </c>
      <c r="AW51" s="57">
        <v>4460.2</v>
      </c>
      <c r="AX51" s="57">
        <v>81</v>
      </c>
      <c r="AY51" s="57">
        <v>0</v>
      </c>
      <c r="AZ51" s="57">
        <v>0</v>
      </c>
      <c r="BA51" s="57">
        <v>3960.2</v>
      </c>
      <c r="BB51" s="57">
        <v>0</v>
      </c>
      <c r="BC51" s="57">
        <v>10000</v>
      </c>
      <c r="BD51" s="57">
        <v>10000</v>
      </c>
      <c r="BE51" s="57">
        <v>5800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</row>
    <row r="52" spans="1:66" ht="16.5" customHeight="1">
      <c r="A52" s="59">
        <v>43</v>
      </c>
      <c r="B52" s="53" t="s">
        <v>147</v>
      </c>
      <c r="C52" s="48">
        <f t="shared" si="8"/>
        <v>113762.30009999998</v>
      </c>
      <c r="D52" s="48">
        <f t="shared" si="9"/>
        <v>24926.689000000002</v>
      </c>
      <c r="E52" s="48">
        <f t="shared" si="10"/>
        <v>95751.59999999999</v>
      </c>
      <c r="F52" s="48">
        <f t="shared" si="11"/>
        <v>27334.289</v>
      </c>
      <c r="G52" s="48">
        <f t="shared" si="12"/>
        <v>31127.500099999997</v>
      </c>
      <c r="H52" s="48">
        <f t="shared" si="13"/>
        <v>-2407.6</v>
      </c>
      <c r="I52" s="57">
        <v>24081.6</v>
      </c>
      <c r="J52" s="57">
        <v>10615.914</v>
      </c>
      <c r="K52" s="57">
        <v>0</v>
      </c>
      <c r="L52" s="57">
        <v>0</v>
      </c>
      <c r="M52" s="57">
        <v>44106.1</v>
      </c>
      <c r="N52" s="57">
        <v>12915.575</v>
      </c>
      <c r="O52" s="57">
        <v>1500</v>
      </c>
      <c r="P52" s="57">
        <v>350.698</v>
      </c>
      <c r="Q52" s="57">
        <v>5350</v>
      </c>
      <c r="R52" s="57">
        <v>1873.274</v>
      </c>
      <c r="S52" s="57">
        <v>450</v>
      </c>
      <c r="T52" s="57">
        <v>166.948</v>
      </c>
      <c r="U52" s="57">
        <v>300</v>
      </c>
      <c r="V52" s="57">
        <v>0</v>
      </c>
      <c r="W52" s="57">
        <v>24466.1</v>
      </c>
      <c r="X52" s="57">
        <v>7328.855</v>
      </c>
      <c r="Y52" s="57">
        <v>22424.5</v>
      </c>
      <c r="Z52" s="57">
        <v>6897.855</v>
      </c>
      <c r="AA52" s="57">
        <v>5300</v>
      </c>
      <c r="AB52" s="57">
        <v>1879.5</v>
      </c>
      <c r="AC52" s="57">
        <v>4100</v>
      </c>
      <c r="AD52" s="57">
        <v>1094.3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1638.9</v>
      </c>
      <c r="AL52" s="57">
        <v>622.8</v>
      </c>
      <c r="AM52" s="57">
        <v>1638.9</v>
      </c>
      <c r="AN52" s="57">
        <v>622.8</v>
      </c>
      <c r="AO52" s="57">
        <v>5000</v>
      </c>
      <c r="AP52" s="57">
        <v>2500</v>
      </c>
      <c r="AQ52" s="48">
        <f t="shared" si="14"/>
        <v>7808.200000000001</v>
      </c>
      <c r="AR52" s="48">
        <f t="shared" si="15"/>
        <v>680</v>
      </c>
      <c r="AS52" s="57">
        <v>20925</v>
      </c>
      <c r="AT52" s="57">
        <v>680</v>
      </c>
      <c r="AU52" s="57">
        <v>0</v>
      </c>
      <c r="AV52" s="57">
        <v>0</v>
      </c>
      <c r="AW52" s="57">
        <v>19150</v>
      </c>
      <c r="AX52" s="57">
        <v>680</v>
      </c>
      <c r="AY52" s="57">
        <v>0</v>
      </c>
      <c r="AZ52" s="57">
        <v>0</v>
      </c>
      <c r="BA52" s="57">
        <v>13116.8</v>
      </c>
      <c r="BB52" s="57">
        <v>0</v>
      </c>
      <c r="BC52" s="57">
        <v>21750</v>
      </c>
      <c r="BD52" s="57">
        <v>0</v>
      </c>
      <c r="BE52" s="57">
        <v>9377.5001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-2407.6</v>
      </c>
      <c r="BM52" s="57">
        <v>0</v>
      </c>
      <c r="BN52" s="57">
        <v>0</v>
      </c>
    </row>
    <row r="53" spans="1:66" ht="16.5" customHeight="1">
      <c r="A53" s="58">
        <v>44</v>
      </c>
      <c r="B53" s="53" t="s">
        <v>112</v>
      </c>
      <c r="C53" s="48">
        <f t="shared" si="8"/>
        <v>74759.6001</v>
      </c>
      <c r="D53" s="48">
        <f t="shared" si="9"/>
        <v>32860.659999999996</v>
      </c>
      <c r="E53" s="48">
        <f t="shared" si="10"/>
        <v>68559.9001</v>
      </c>
      <c r="F53" s="48">
        <f t="shared" si="11"/>
        <v>31979.26</v>
      </c>
      <c r="G53" s="48">
        <f t="shared" si="12"/>
        <v>9000</v>
      </c>
      <c r="H53" s="48">
        <f t="shared" si="13"/>
        <v>3681.7</v>
      </c>
      <c r="I53" s="57">
        <v>25178.8</v>
      </c>
      <c r="J53" s="57">
        <v>10948.66</v>
      </c>
      <c r="K53" s="57">
        <v>0</v>
      </c>
      <c r="L53" s="57">
        <v>0</v>
      </c>
      <c r="M53" s="57">
        <v>32497.6</v>
      </c>
      <c r="N53" s="57">
        <v>15353</v>
      </c>
      <c r="O53" s="57">
        <v>1660</v>
      </c>
      <c r="P53" s="57">
        <v>776.5</v>
      </c>
      <c r="Q53" s="57">
        <v>5010</v>
      </c>
      <c r="R53" s="57">
        <v>4401.3</v>
      </c>
      <c r="S53" s="57">
        <v>200.2</v>
      </c>
      <c r="T53" s="57">
        <v>81</v>
      </c>
      <c r="U53" s="57">
        <v>0</v>
      </c>
      <c r="V53" s="57">
        <v>0</v>
      </c>
      <c r="W53" s="57">
        <v>16171.4</v>
      </c>
      <c r="X53" s="57">
        <v>7202</v>
      </c>
      <c r="Y53" s="57">
        <v>15801.4</v>
      </c>
      <c r="Z53" s="57">
        <v>7100</v>
      </c>
      <c r="AA53" s="57">
        <v>3500</v>
      </c>
      <c r="AB53" s="57">
        <v>100</v>
      </c>
      <c r="AC53" s="57">
        <v>5675</v>
      </c>
      <c r="AD53" s="57">
        <v>2670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3008.6</v>
      </c>
      <c r="AL53" s="57">
        <v>473.8</v>
      </c>
      <c r="AM53" s="57">
        <v>3008.6</v>
      </c>
      <c r="AN53" s="57">
        <v>473.8</v>
      </c>
      <c r="AO53" s="57">
        <v>2000</v>
      </c>
      <c r="AP53" s="57">
        <v>1000</v>
      </c>
      <c r="AQ53" s="48">
        <f t="shared" si="14"/>
        <v>3074.6000999999997</v>
      </c>
      <c r="AR53" s="48">
        <f t="shared" si="15"/>
        <v>1403.5</v>
      </c>
      <c r="AS53" s="57">
        <v>5874.9001</v>
      </c>
      <c r="AT53" s="57">
        <v>4203.8</v>
      </c>
      <c r="AU53" s="57">
        <v>0</v>
      </c>
      <c r="AV53" s="57">
        <v>0</v>
      </c>
      <c r="AW53" s="57">
        <v>5704.9</v>
      </c>
      <c r="AX53" s="57">
        <v>4192.3</v>
      </c>
      <c r="AY53" s="57">
        <v>0</v>
      </c>
      <c r="AZ53" s="57">
        <v>0</v>
      </c>
      <c r="BA53" s="57">
        <v>2800.3</v>
      </c>
      <c r="BB53" s="57">
        <v>2800.3</v>
      </c>
      <c r="BC53" s="57">
        <v>5672.4</v>
      </c>
      <c r="BD53" s="57">
        <v>2800</v>
      </c>
      <c r="BE53" s="57">
        <v>3327.6</v>
      </c>
      <c r="BF53" s="57">
        <v>3200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-2318.3</v>
      </c>
      <c r="BM53" s="57">
        <v>0</v>
      </c>
      <c r="BN53" s="57">
        <v>0</v>
      </c>
    </row>
    <row r="54" spans="1:66" ht="16.5" customHeight="1">
      <c r="A54" s="59">
        <v>45</v>
      </c>
      <c r="B54" s="53" t="s">
        <v>169</v>
      </c>
      <c r="C54" s="48">
        <f t="shared" si="8"/>
        <v>153316.09999999998</v>
      </c>
      <c r="D54" s="48">
        <f t="shared" si="9"/>
        <v>67058.522</v>
      </c>
      <c r="E54" s="48">
        <f t="shared" si="10"/>
        <v>138467.69999999998</v>
      </c>
      <c r="F54" s="48">
        <f t="shared" si="11"/>
        <v>52355.65</v>
      </c>
      <c r="G54" s="48">
        <f t="shared" si="12"/>
        <v>30217.5</v>
      </c>
      <c r="H54" s="48">
        <f t="shared" si="13"/>
        <v>20197.252</v>
      </c>
      <c r="I54" s="57">
        <v>35000</v>
      </c>
      <c r="J54" s="57">
        <v>15534.17</v>
      </c>
      <c r="K54" s="57">
        <v>0</v>
      </c>
      <c r="L54" s="57">
        <v>0</v>
      </c>
      <c r="M54" s="57">
        <v>69845</v>
      </c>
      <c r="N54" s="57">
        <v>26253.8</v>
      </c>
      <c r="O54" s="57">
        <v>3300</v>
      </c>
      <c r="P54" s="57">
        <v>1100</v>
      </c>
      <c r="Q54" s="57">
        <v>10300</v>
      </c>
      <c r="R54" s="57">
        <v>5000</v>
      </c>
      <c r="S54" s="57">
        <v>450</v>
      </c>
      <c r="T54" s="57">
        <v>69</v>
      </c>
      <c r="U54" s="57">
        <v>500</v>
      </c>
      <c r="V54" s="57">
        <v>126</v>
      </c>
      <c r="W54" s="57">
        <v>44205</v>
      </c>
      <c r="X54" s="57">
        <v>16784</v>
      </c>
      <c r="Y54" s="57">
        <v>43000</v>
      </c>
      <c r="Z54" s="57">
        <v>16240</v>
      </c>
      <c r="AA54" s="57">
        <v>5100</v>
      </c>
      <c r="AB54" s="57">
        <v>462.6</v>
      </c>
      <c r="AC54" s="57">
        <v>4300</v>
      </c>
      <c r="AD54" s="57">
        <v>2706.2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4171.4</v>
      </c>
      <c r="AL54" s="57">
        <v>1154.3</v>
      </c>
      <c r="AM54" s="57">
        <v>4021.4</v>
      </c>
      <c r="AN54" s="57">
        <v>1004.3</v>
      </c>
      <c r="AO54" s="57">
        <v>8400</v>
      </c>
      <c r="AP54" s="57">
        <v>3919</v>
      </c>
      <c r="AQ54" s="48">
        <f t="shared" si="14"/>
        <v>5682.199999999999</v>
      </c>
      <c r="AR54" s="48">
        <f t="shared" si="15"/>
        <v>0</v>
      </c>
      <c r="AS54" s="57">
        <v>21051.3</v>
      </c>
      <c r="AT54" s="57">
        <v>5494.38</v>
      </c>
      <c r="AU54" s="57">
        <v>0</v>
      </c>
      <c r="AV54" s="57">
        <v>0</v>
      </c>
      <c r="AW54" s="57">
        <v>19945.3</v>
      </c>
      <c r="AX54" s="57">
        <v>5494.38</v>
      </c>
      <c r="AY54" s="57">
        <v>0</v>
      </c>
      <c r="AZ54" s="57">
        <v>0</v>
      </c>
      <c r="BA54" s="57">
        <v>15369.1</v>
      </c>
      <c r="BB54" s="57">
        <v>5494.38</v>
      </c>
      <c r="BC54" s="57">
        <v>42437.5</v>
      </c>
      <c r="BD54" s="57">
        <v>19282.78</v>
      </c>
      <c r="BE54" s="57">
        <v>2780</v>
      </c>
      <c r="BF54" s="57">
        <v>1058</v>
      </c>
      <c r="BG54" s="57">
        <v>0</v>
      </c>
      <c r="BH54" s="57">
        <v>0</v>
      </c>
      <c r="BI54" s="57">
        <v>0</v>
      </c>
      <c r="BJ54" s="57">
        <v>0</v>
      </c>
      <c r="BK54" s="57">
        <v>-15000</v>
      </c>
      <c r="BL54" s="57">
        <v>-143.528</v>
      </c>
      <c r="BM54" s="57">
        <v>0</v>
      </c>
      <c r="BN54" s="57">
        <v>0</v>
      </c>
    </row>
    <row r="55" spans="1:66" ht="16.5" customHeight="1">
      <c r="A55" s="59">
        <v>46</v>
      </c>
      <c r="B55" s="53" t="s">
        <v>129</v>
      </c>
      <c r="C55" s="48">
        <f t="shared" si="8"/>
        <v>63246.70020000001</v>
      </c>
      <c r="D55" s="48">
        <f t="shared" si="9"/>
        <v>38912.239</v>
      </c>
      <c r="E55" s="48">
        <f t="shared" si="10"/>
        <v>40993.7001</v>
      </c>
      <c r="F55" s="48">
        <f t="shared" si="11"/>
        <v>18205.739</v>
      </c>
      <c r="G55" s="48">
        <f t="shared" si="12"/>
        <v>23500.0001</v>
      </c>
      <c r="H55" s="48">
        <f t="shared" si="13"/>
        <v>21853.5</v>
      </c>
      <c r="I55" s="57">
        <v>19237</v>
      </c>
      <c r="J55" s="57">
        <v>8808.914</v>
      </c>
      <c r="K55" s="57">
        <v>60</v>
      </c>
      <c r="L55" s="57">
        <v>53</v>
      </c>
      <c r="M55" s="57">
        <v>17930.0001</v>
      </c>
      <c r="N55" s="57">
        <v>7581.85</v>
      </c>
      <c r="O55" s="57">
        <v>600</v>
      </c>
      <c r="P55" s="57">
        <v>88</v>
      </c>
      <c r="Q55" s="57">
        <v>4550</v>
      </c>
      <c r="R55" s="57">
        <v>2000</v>
      </c>
      <c r="S55" s="57">
        <v>300</v>
      </c>
      <c r="T55" s="57">
        <v>111.1</v>
      </c>
      <c r="U55" s="57">
        <v>160.0001</v>
      </c>
      <c r="V55" s="57">
        <v>160</v>
      </c>
      <c r="W55" s="57">
        <v>8810</v>
      </c>
      <c r="X55" s="57">
        <v>3890</v>
      </c>
      <c r="Y55" s="57">
        <v>8500</v>
      </c>
      <c r="Z55" s="57">
        <v>3800</v>
      </c>
      <c r="AA55" s="57">
        <v>920</v>
      </c>
      <c r="AB55" s="57">
        <v>0</v>
      </c>
      <c r="AC55" s="57">
        <v>2220</v>
      </c>
      <c r="AD55" s="57">
        <v>1090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1300</v>
      </c>
      <c r="AP55" s="57">
        <v>600</v>
      </c>
      <c r="AQ55" s="48">
        <f t="shared" si="14"/>
        <v>1219.6999999999998</v>
      </c>
      <c r="AR55" s="48">
        <f t="shared" si="15"/>
        <v>14.974999999999909</v>
      </c>
      <c r="AS55" s="57">
        <v>2466.7</v>
      </c>
      <c r="AT55" s="57">
        <v>1161.975</v>
      </c>
      <c r="AU55" s="57">
        <v>0</v>
      </c>
      <c r="AV55" s="57">
        <v>0</v>
      </c>
      <c r="AW55" s="57">
        <v>2341.7</v>
      </c>
      <c r="AX55" s="57">
        <v>1147</v>
      </c>
      <c r="AY55" s="57">
        <v>0</v>
      </c>
      <c r="AZ55" s="57">
        <v>0</v>
      </c>
      <c r="BA55" s="57">
        <v>1247</v>
      </c>
      <c r="BB55" s="57">
        <v>1147</v>
      </c>
      <c r="BC55" s="57">
        <v>18300.0001</v>
      </c>
      <c r="BD55" s="57">
        <v>13000</v>
      </c>
      <c r="BE55" s="57">
        <v>12000</v>
      </c>
      <c r="BF55" s="57">
        <v>11900</v>
      </c>
      <c r="BG55" s="57">
        <v>0</v>
      </c>
      <c r="BH55" s="57">
        <v>0</v>
      </c>
      <c r="BI55" s="57">
        <v>-4300</v>
      </c>
      <c r="BJ55" s="57">
        <v>0</v>
      </c>
      <c r="BK55" s="57">
        <v>-2500</v>
      </c>
      <c r="BL55" s="57">
        <v>-3046.5</v>
      </c>
      <c r="BM55" s="57">
        <v>0</v>
      </c>
      <c r="BN55" s="57">
        <v>0</v>
      </c>
    </row>
    <row r="56" spans="1:66" ht="16.5" customHeight="1">
      <c r="A56" s="59">
        <v>47</v>
      </c>
      <c r="B56" s="53" t="s">
        <v>141</v>
      </c>
      <c r="C56" s="48">
        <f t="shared" si="8"/>
        <v>42798.2</v>
      </c>
      <c r="D56" s="48">
        <f t="shared" si="9"/>
        <v>15436.68</v>
      </c>
      <c r="E56" s="48">
        <f t="shared" si="10"/>
        <v>38025</v>
      </c>
      <c r="F56" s="48">
        <f t="shared" si="11"/>
        <v>15436.68</v>
      </c>
      <c r="G56" s="48">
        <f t="shared" si="12"/>
        <v>6773.2</v>
      </c>
      <c r="H56" s="48">
        <f t="shared" si="13"/>
        <v>0</v>
      </c>
      <c r="I56" s="57">
        <v>19000</v>
      </c>
      <c r="J56" s="57">
        <v>8664.58</v>
      </c>
      <c r="K56" s="57">
        <v>0</v>
      </c>
      <c r="L56" s="57">
        <v>0</v>
      </c>
      <c r="M56" s="57">
        <v>11880</v>
      </c>
      <c r="N56" s="57">
        <v>4986.1</v>
      </c>
      <c r="O56" s="57">
        <v>1600</v>
      </c>
      <c r="P56" s="57">
        <v>765</v>
      </c>
      <c r="Q56" s="57">
        <v>20</v>
      </c>
      <c r="R56" s="57">
        <v>0</v>
      </c>
      <c r="S56" s="57">
        <v>400</v>
      </c>
      <c r="T56" s="57">
        <v>165</v>
      </c>
      <c r="U56" s="57">
        <v>300</v>
      </c>
      <c r="V56" s="57">
        <v>150</v>
      </c>
      <c r="W56" s="57">
        <v>5540</v>
      </c>
      <c r="X56" s="57">
        <v>2497.5</v>
      </c>
      <c r="Y56" s="57">
        <v>5200</v>
      </c>
      <c r="Z56" s="57">
        <v>2310</v>
      </c>
      <c r="AA56" s="57">
        <v>200</v>
      </c>
      <c r="AB56" s="57">
        <v>60</v>
      </c>
      <c r="AC56" s="57">
        <v>3700</v>
      </c>
      <c r="AD56" s="57">
        <v>1292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500</v>
      </c>
      <c r="AL56" s="57">
        <v>500</v>
      </c>
      <c r="AM56" s="57">
        <v>500</v>
      </c>
      <c r="AN56" s="57">
        <v>500</v>
      </c>
      <c r="AO56" s="57">
        <v>3000</v>
      </c>
      <c r="AP56" s="57">
        <v>1270</v>
      </c>
      <c r="AQ56" s="48">
        <f t="shared" si="14"/>
        <v>1645</v>
      </c>
      <c r="AR56" s="48">
        <f t="shared" si="15"/>
        <v>16</v>
      </c>
      <c r="AS56" s="57">
        <v>3645</v>
      </c>
      <c r="AT56" s="57">
        <v>16</v>
      </c>
      <c r="AU56" s="57">
        <v>0</v>
      </c>
      <c r="AV56" s="57">
        <v>0</v>
      </c>
      <c r="AW56" s="57">
        <v>3500</v>
      </c>
      <c r="AX56" s="57">
        <v>0</v>
      </c>
      <c r="AY56" s="57">
        <v>0</v>
      </c>
      <c r="AZ56" s="57">
        <v>0</v>
      </c>
      <c r="BA56" s="57">
        <v>2000</v>
      </c>
      <c r="BB56" s="57">
        <v>0</v>
      </c>
      <c r="BC56" s="57">
        <v>6400</v>
      </c>
      <c r="BD56" s="57">
        <v>0</v>
      </c>
      <c r="BE56" s="57">
        <v>373.2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</row>
    <row r="57" spans="1:66" ht="16.5" customHeight="1">
      <c r="A57" s="59">
        <v>48</v>
      </c>
      <c r="B57" s="53" t="s">
        <v>162</v>
      </c>
      <c r="C57" s="48">
        <f t="shared" si="8"/>
        <v>185030.70020000002</v>
      </c>
      <c r="D57" s="48">
        <f t="shared" si="9"/>
        <v>48386.289000000004</v>
      </c>
      <c r="E57" s="48">
        <f t="shared" si="10"/>
        <v>107500.0001</v>
      </c>
      <c r="F57" s="48">
        <f t="shared" si="11"/>
        <v>42744.472</v>
      </c>
      <c r="G57" s="48">
        <f t="shared" si="12"/>
        <v>90030.7001</v>
      </c>
      <c r="H57" s="48">
        <f t="shared" si="13"/>
        <v>5641.817</v>
      </c>
      <c r="I57" s="57">
        <v>22013.2</v>
      </c>
      <c r="J57" s="57">
        <v>10312.422</v>
      </c>
      <c r="K57" s="57">
        <v>0</v>
      </c>
      <c r="L57" s="57">
        <v>0</v>
      </c>
      <c r="M57" s="57">
        <v>56917.2001</v>
      </c>
      <c r="N57" s="57">
        <v>28208.75</v>
      </c>
      <c r="O57" s="57">
        <v>1376</v>
      </c>
      <c r="P57" s="57">
        <v>438.9</v>
      </c>
      <c r="Q57" s="57">
        <v>8154.2</v>
      </c>
      <c r="R57" s="57">
        <v>4144.6</v>
      </c>
      <c r="S57" s="57">
        <v>170</v>
      </c>
      <c r="T57" s="57">
        <v>40</v>
      </c>
      <c r="U57" s="57">
        <v>0</v>
      </c>
      <c r="V57" s="57">
        <v>0</v>
      </c>
      <c r="W57" s="57">
        <v>34529</v>
      </c>
      <c r="X57" s="57">
        <v>18290.4</v>
      </c>
      <c r="Y57" s="57">
        <v>33900</v>
      </c>
      <c r="Z57" s="57">
        <v>17874.2</v>
      </c>
      <c r="AA57" s="57">
        <v>6700</v>
      </c>
      <c r="AB57" s="57">
        <v>50.2</v>
      </c>
      <c r="AC57" s="57">
        <v>5818</v>
      </c>
      <c r="AD57" s="57">
        <v>5120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2899.6</v>
      </c>
      <c r="AL57" s="57">
        <v>1101.8</v>
      </c>
      <c r="AM57" s="57">
        <v>2899.6</v>
      </c>
      <c r="AN57" s="57">
        <v>1101.8</v>
      </c>
      <c r="AO57" s="57">
        <v>5500</v>
      </c>
      <c r="AP57" s="57">
        <v>2955</v>
      </c>
      <c r="AQ57" s="48">
        <f t="shared" si="14"/>
        <v>7670</v>
      </c>
      <c r="AR57" s="48">
        <f t="shared" si="15"/>
        <v>166.5</v>
      </c>
      <c r="AS57" s="57">
        <v>20170</v>
      </c>
      <c r="AT57" s="57">
        <v>166.5</v>
      </c>
      <c r="AU57" s="57">
        <v>0</v>
      </c>
      <c r="AV57" s="57">
        <v>0</v>
      </c>
      <c r="AW57" s="57">
        <v>20000</v>
      </c>
      <c r="AX57" s="57">
        <v>150</v>
      </c>
      <c r="AY57" s="57">
        <v>0</v>
      </c>
      <c r="AZ57" s="57">
        <v>0</v>
      </c>
      <c r="BA57" s="57">
        <v>12500</v>
      </c>
      <c r="BB57" s="57">
        <v>0</v>
      </c>
      <c r="BC57" s="57">
        <v>85174.7</v>
      </c>
      <c r="BD57" s="57">
        <v>5019.817</v>
      </c>
      <c r="BE57" s="57">
        <v>4856.0001</v>
      </c>
      <c r="BF57" s="57">
        <v>622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</row>
    <row r="58" spans="1:66" ht="16.5" customHeight="1">
      <c r="A58" s="58">
        <v>49</v>
      </c>
      <c r="B58" s="53" t="s">
        <v>94</v>
      </c>
      <c r="C58" s="48">
        <f t="shared" si="8"/>
        <v>135150.57</v>
      </c>
      <c r="D58" s="48">
        <f t="shared" si="9"/>
        <v>47312.876000000004</v>
      </c>
      <c r="E58" s="48">
        <f t="shared" si="10"/>
        <v>126616.47</v>
      </c>
      <c r="F58" s="48">
        <f t="shared" si="11"/>
        <v>47609.166000000005</v>
      </c>
      <c r="G58" s="48">
        <f t="shared" si="12"/>
        <v>18646</v>
      </c>
      <c r="H58" s="48">
        <f t="shared" si="13"/>
        <v>-296.29</v>
      </c>
      <c r="I58" s="56">
        <v>42972.6</v>
      </c>
      <c r="J58" s="56">
        <v>20438.865</v>
      </c>
      <c r="K58" s="56">
        <v>0</v>
      </c>
      <c r="L58" s="56">
        <v>0</v>
      </c>
      <c r="M58" s="56">
        <v>61521.87</v>
      </c>
      <c r="N58" s="56">
        <v>23616.401</v>
      </c>
      <c r="O58" s="56">
        <v>2899</v>
      </c>
      <c r="P58" s="56">
        <v>885.435</v>
      </c>
      <c r="Q58" s="56">
        <v>650</v>
      </c>
      <c r="R58" s="56">
        <v>25</v>
      </c>
      <c r="S58" s="56">
        <v>1090</v>
      </c>
      <c r="T58" s="56">
        <v>476.2</v>
      </c>
      <c r="U58" s="56">
        <v>984.37</v>
      </c>
      <c r="V58" s="56">
        <v>155.4</v>
      </c>
      <c r="W58" s="56">
        <v>44301.5</v>
      </c>
      <c r="X58" s="56">
        <v>20411.846</v>
      </c>
      <c r="Y58" s="56">
        <v>43789.5</v>
      </c>
      <c r="Z58" s="56">
        <v>20260.646</v>
      </c>
      <c r="AA58" s="56">
        <v>4450</v>
      </c>
      <c r="AB58" s="56">
        <v>750</v>
      </c>
      <c r="AC58" s="56">
        <v>5895</v>
      </c>
      <c r="AD58" s="56">
        <v>725.02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982.7</v>
      </c>
      <c r="AL58" s="56">
        <v>414.9</v>
      </c>
      <c r="AM58" s="56">
        <v>882.7</v>
      </c>
      <c r="AN58" s="56">
        <v>414.9</v>
      </c>
      <c r="AO58" s="56">
        <v>2720</v>
      </c>
      <c r="AP58" s="56">
        <v>1620</v>
      </c>
      <c r="AQ58" s="48">
        <f t="shared" si="14"/>
        <v>8307.4</v>
      </c>
      <c r="AR58" s="48">
        <f t="shared" si="15"/>
        <v>1519</v>
      </c>
      <c r="AS58" s="56">
        <v>18419.3</v>
      </c>
      <c r="AT58" s="56">
        <v>1519</v>
      </c>
      <c r="AU58" s="56">
        <v>0</v>
      </c>
      <c r="AV58" s="56">
        <v>0</v>
      </c>
      <c r="AW58" s="56">
        <v>15379.3</v>
      </c>
      <c r="AX58" s="56">
        <v>0</v>
      </c>
      <c r="AY58" s="56">
        <v>0</v>
      </c>
      <c r="AZ58" s="56">
        <v>0</v>
      </c>
      <c r="BA58" s="56">
        <v>10111.9</v>
      </c>
      <c r="BB58" s="56">
        <v>0</v>
      </c>
      <c r="BC58" s="56">
        <v>20000</v>
      </c>
      <c r="BD58" s="56">
        <v>0</v>
      </c>
      <c r="BE58" s="56">
        <v>1446</v>
      </c>
      <c r="BF58" s="56">
        <v>12</v>
      </c>
      <c r="BG58" s="56">
        <v>0</v>
      </c>
      <c r="BH58" s="56">
        <v>0</v>
      </c>
      <c r="BI58" s="56">
        <v>-2500</v>
      </c>
      <c r="BJ58" s="56">
        <v>0</v>
      </c>
      <c r="BK58" s="56">
        <v>-300</v>
      </c>
      <c r="BL58" s="56">
        <v>-308.29</v>
      </c>
      <c r="BM58" s="56">
        <v>0</v>
      </c>
      <c r="BN58" s="56">
        <v>0</v>
      </c>
    </row>
    <row r="59" spans="1:66" ht="16.5" customHeight="1">
      <c r="A59" s="59">
        <v>50</v>
      </c>
      <c r="B59" s="53" t="s">
        <v>119</v>
      </c>
      <c r="C59" s="48">
        <f t="shared" si="8"/>
        <v>8368.773000000001</v>
      </c>
      <c r="D59" s="48">
        <f t="shared" si="9"/>
        <v>3826.026</v>
      </c>
      <c r="E59" s="48">
        <f t="shared" si="10"/>
        <v>8368.773000000001</v>
      </c>
      <c r="F59" s="48">
        <f t="shared" si="11"/>
        <v>3826.026</v>
      </c>
      <c r="G59" s="48">
        <f t="shared" si="12"/>
        <v>0</v>
      </c>
      <c r="H59" s="48">
        <f t="shared" si="13"/>
        <v>0</v>
      </c>
      <c r="I59" s="57">
        <v>6329.1</v>
      </c>
      <c r="J59" s="57">
        <v>2862.006</v>
      </c>
      <c r="K59" s="57">
        <v>0</v>
      </c>
      <c r="L59" s="57">
        <v>0</v>
      </c>
      <c r="M59" s="57">
        <v>1283.5</v>
      </c>
      <c r="N59" s="57">
        <v>589.82</v>
      </c>
      <c r="O59" s="57">
        <v>110</v>
      </c>
      <c r="P59" s="57">
        <v>88.32</v>
      </c>
      <c r="Q59" s="57">
        <v>0</v>
      </c>
      <c r="R59" s="57">
        <v>0</v>
      </c>
      <c r="S59" s="57">
        <v>108</v>
      </c>
      <c r="T59" s="57">
        <v>48.5</v>
      </c>
      <c r="U59" s="57">
        <v>612</v>
      </c>
      <c r="V59" s="57">
        <v>288</v>
      </c>
      <c r="W59" s="57">
        <v>150</v>
      </c>
      <c r="X59" s="57">
        <v>35</v>
      </c>
      <c r="Y59" s="57">
        <v>0</v>
      </c>
      <c r="Z59" s="57">
        <v>0</v>
      </c>
      <c r="AA59" s="57">
        <v>150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482.8</v>
      </c>
      <c r="AP59" s="57">
        <v>355</v>
      </c>
      <c r="AQ59" s="48">
        <f t="shared" si="14"/>
        <v>273.373</v>
      </c>
      <c r="AR59" s="48">
        <f t="shared" si="15"/>
        <v>19.2</v>
      </c>
      <c r="AS59" s="57">
        <v>273.373</v>
      </c>
      <c r="AT59" s="57">
        <v>19.2</v>
      </c>
      <c r="AU59" s="57">
        <v>0</v>
      </c>
      <c r="AV59" s="57">
        <v>0</v>
      </c>
      <c r="AW59" s="57">
        <v>235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</row>
    <row r="60" spans="1:66" ht="16.5" customHeight="1">
      <c r="A60" s="59">
        <v>51</v>
      </c>
      <c r="B60" s="53" t="s">
        <v>128</v>
      </c>
      <c r="C60" s="48">
        <f t="shared" si="8"/>
        <v>16964.7</v>
      </c>
      <c r="D60" s="48">
        <f t="shared" si="9"/>
        <v>6328.047</v>
      </c>
      <c r="E60" s="48">
        <f t="shared" si="10"/>
        <v>15780.400000000001</v>
      </c>
      <c r="F60" s="48">
        <f t="shared" si="11"/>
        <v>5653.187</v>
      </c>
      <c r="G60" s="48">
        <f t="shared" si="12"/>
        <v>1184.3</v>
      </c>
      <c r="H60" s="48">
        <f t="shared" si="13"/>
        <v>674.86</v>
      </c>
      <c r="I60" s="57">
        <v>9286.6</v>
      </c>
      <c r="J60" s="57">
        <v>3643.187</v>
      </c>
      <c r="K60" s="57">
        <v>0</v>
      </c>
      <c r="L60" s="57">
        <v>0</v>
      </c>
      <c r="M60" s="57">
        <v>4418.3</v>
      </c>
      <c r="N60" s="57">
        <v>1640.8</v>
      </c>
      <c r="O60" s="57">
        <v>140</v>
      </c>
      <c r="P60" s="57">
        <v>32.5</v>
      </c>
      <c r="Q60" s="57">
        <v>0</v>
      </c>
      <c r="R60" s="57">
        <v>0</v>
      </c>
      <c r="S60" s="57">
        <v>162</v>
      </c>
      <c r="T60" s="57">
        <v>67.5</v>
      </c>
      <c r="U60" s="57">
        <v>600</v>
      </c>
      <c r="V60" s="57">
        <v>292</v>
      </c>
      <c r="W60" s="57">
        <v>1182.5</v>
      </c>
      <c r="X60" s="57">
        <v>965</v>
      </c>
      <c r="Y60" s="57">
        <v>1093.5</v>
      </c>
      <c r="Z60" s="57">
        <v>900</v>
      </c>
      <c r="AA60" s="57">
        <v>1500</v>
      </c>
      <c r="AB60" s="57">
        <v>0</v>
      </c>
      <c r="AC60" s="57">
        <v>700</v>
      </c>
      <c r="AD60" s="57">
        <v>200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1145</v>
      </c>
      <c r="AP60" s="57">
        <v>340</v>
      </c>
      <c r="AQ60" s="48">
        <f t="shared" si="14"/>
        <v>930.5</v>
      </c>
      <c r="AR60" s="48">
        <f t="shared" si="15"/>
        <v>29.2</v>
      </c>
      <c r="AS60" s="57">
        <v>930.5</v>
      </c>
      <c r="AT60" s="57">
        <v>29.2</v>
      </c>
      <c r="AU60" s="57">
        <v>0</v>
      </c>
      <c r="AV60" s="57">
        <v>0</v>
      </c>
      <c r="AW60" s="57">
        <v>872.1</v>
      </c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1184.3</v>
      </c>
      <c r="BD60" s="57">
        <v>700</v>
      </c>
      <c r="BE60" s="57">
        <v>0</v>
      </c>
      <c r="BF60" s="57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57">
        <v>-25.14</v>
      </c>
      <c r="BM60" s="57">
        <v>0</v>
      </c>
      <c r="BN60" s="57">
        <v>0</v>
      </c>
    </row>
    <row r="61" spans="1:66" ht="16.5" customHeight="1">
      <c r="A61" s="59">
        <v>52</v>
      </c>
      <c r="B61" s="53" t="s">
        <v>154</v>
      </c>
      <c r="C61" s="48">
        <f t="shared" si="8"/>
        <v>10831.444</v>
      </c>
      <c r="D61" s="48">
        <f t="shared" si="9"/>
        <v>5044.1410000000005</v>
      </c>
      <c r="E61" s="48">
        <f t="shared" si="10"/>
        <v>10831.444</v>
      </c>
      <c r="F61" s="48">
        <f t="shared" si="11"/>
        <v>5044.1410000000005</v>
      </c>
      <c r="G61" s="48">
        <f t="shared" si="12"/>
        <v>100</v>
      </c>
      <c r="H61" s="48">
        <f t="shared" si="13"/>
        <v>0</v>
      </c>
      <c r="I61" s="57">
        <v>8800</v>
      </c>
      <c r="J61" s="57">
        <v>4529.841</v>
      </c>
      <c r="K61" s="57">
        <v>0</v>
      </c>
      <c r="L61" s="57">
        <v>0</v>
      </c>
      <c r="M61" s="57">
        <v>940</v>
      </c>
      <c r="N61" s="57">
        <v>269.3</v>
      </c>
      <c r="O61" s="57">
        <v>200</v>
      </c>
      <c r="P61" s="57">
        <v>97.3</v>
      </c>
      <c r="Q61" s="57">
        <v>0</v>
      </c>
      <c r="R61" s="57">
        <v>0</v>
      </c>
      <c r="S61" s="57">
        <v>120</v>
      </c>
      <c r="T61" s="57">
        <v>0</v>
      </c>
      <c r="U61" s="57">
        <v>382</v>
      </c>
      <c r="V61" s="57">
        <v>150</v>
      </c>
      <c r="W61" s="57">
        <v>88</v>
      </c>
      <c r="X61" s="57">
        <v>22</v>
      </c>
      <c r="Y61" s="57">
        <v>60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500</v>
      </c>
      <c r="AP61" s="57">
        <v>195</v>
      </c>
      <c r="AQ61" s="48">
        <f t="shared" si="14"/>
        <v>491.44399999999996</v>
      </c>
      <c r="AR61" s="48">
        <f t="shared" si="15"/>
        <v>50</v>
      </c>
      <c r="AS61" s="57">
        <v>591.444</v>
      </c>
      <c r="AT61" s="57">
        <v>50</v>
      </c>
      <c r="AU61" s="57">
        <v>0</v>
      </c>
      <c r="AV61" s="57">
        <v>0</v>
      </c>
      <c r="AW61" s="57">
        <v>541.444</v>
      </c>
      <c r="AX61" s="57">
        <v>0</v>
      </c>
      <c r="AY61" s="57">
        <v>0</v>
      </c>
      <c r="AZ61" s="57">
        <v>0</v>
      </c>
      <c r="BA61" s="57">
        <v>100</v>
      </c>
      <c r="BB61" s="57">
        <v>0</v>
      </c>
      <c r="BC61" s="57">
        <v>0</v>
      </c>
      <c r="BD61" s="57">
        <v>0</v>
      </c>
      <c r="BE61" s="57">
        <v>100</v>
      </c>
      <c r="BF61" s="57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</row>
    <row r="62" spans="1:66" ht="16.5" customHeight="1">
      <c r="A62" s="59">
        <v>53</v>
      </c>
      <c r="B62" s="53" t="s">
        <v>172</v>
      </c>
      <c r="C62" s="48">
        <f t="shared" si="8"/>
        <v>20083.600000000002</v>
      </c>
      <c r="D62" s="48">
        <f t="shared" si="9"/>
        <v>6551.379</v>
      </c>
      <c r="E62" s="48">
        <f t="shared" si="10"/>
        <v>20083.600000000002</v>
      </c>
      <c r="F62" s="48">
        <f t="shared" si="11"/>
        <v>6551.379</v>
      </c>
      <c r="G62" s="48">
        <f t="shared" si="12"/>
        <v>500</v>
      </c>
      <c r="H62" s="48">
        <f t="shared" si="13"/>
        <v>0</v>
      </c>
      <c r="I62" s="57">
        <v>9081.7</v>
      </c>
      <c r="J62" s="57">
        <v>3514.727</v>
      </c>
      <c r="K62" s="57">
        <v>0</v>
      </c>
      <c r="L62" s="57">
        <v>0</v>
      </c>
      <c r="M62" s="57">
        <v>8247.2</v>
      </c>
      <c r="N62" s="57">
        <v>2617.952</v>
      </c>
      <c r="O62" s="57">
        <v>460</v>
      </c>
      <c r="P62" s="57">
        <v>225.6</v>
      </c>
      <c r="Q62" s="57">
        <v>0</v>
      </c>
      <c r="R62" s="57">
        <v>0</v>
      </c>
      <c r="S62" s="57">
        <v>0</v>
      </c>
      <c r="T62" s="57">
        <v>0</v>
      </c>
      <c r="U62" s="57">
        <v>451.2</v>
      </c>
      <c r="V62" s="57">
        <v>219.6</v>
      </c>
      <c r="W62" s="57">
        <v>6746</v>
      </c>
      <c r="X62" s="57">
        <v>2051.752</v>
      </c>
      <c r="Y62" s="57">
        <v>6523</v>
      </c>
      <c r="Z62" s="57">
        <v>1993.152</v>
      </c>
      <c r="AA62" s="57">
        <v>40</v>
      </c>
      <c r="AB62" s="57">
        <v>0</v>
      </c>
      <c r="AC62" s="57">
        <v>550</v>
      </c>
      <c r="AD62" s="57">
        <v>121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1000</v>
      </c>
      <c r="AP62" s="57">
        <v>370</v>
      </c>
      <c r="AQ62" s="48">
        <f t="shared" si="14"/>
        <v>1254.7</v>
      </c>
      <c r="AR62" s="48">
        <f t="shared" si="15"/>
        <v>48.7</v>
      </c>
      <c r="AS62" s="57">
        <v>1754.7</v>
      </c>
      <c r="AT62" s="57">
        <v>48.7</v>
      </c>
      <c r="AU62" s="57">
        <v>0</v>
      </c>
      <c r="AV62" s="57">
        <v>0</v>
      </c>
      <c r="AW62" s="57">
        <v>1682.5</v>
      </c>
      <c r="AX62" s="57">
        <v>0</v>
      </c>
      <c r="AY62" s="57">
        <v>0</v>
      </c>
      <c r="AZ62" s="57">
        <v>0</v>
      </c>
      <c r="BA62" s="57">
        <v>500</v>
      </c>
      <c r="BB62" s="57">
        <v>0</v>
      </c>
      <c r="BC62" s="57">
        <v>0</v>
      </c>
      <c r="BD62" s="57">
        <v>0</v>
      </c>
      <c r="BE62" s="57">
        <v>500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</row>
    <row r="63" spans="1:66" ht="16.5" customHeight="1">
      <c r="A63" s="59">
        <v>54</v>
      </c>
      <c r="B63" s="53" t="s">
        <v>152</v>
      </c>
      <c r="C63" s="48">
        <f t="shared" si="8"/>
        <v>4247.241</v>
      </c>
      <c r="D63" s="48">
        <f t="shared" si="9"/>
        <v>1498.091</v>
      </c>
      <c r="E63" s="48">
        <f t="shared" si="10"/>
        <v>4227.206</v>
      </c>
      <c r="F63" s="48">
        <f t="shared" si="11"/>
        <v>1498.091</v>
      </c>
      <c r="G63" s="48">
        <f t="shared" si="12"/>
        <v>20.035</v>
      </c>
      <c r="H63" s="48">
        <f t="shared" si="13"/>
        <v>0</v>
      </c>
      <c r="I63" s="57">
        <v>4050.8</v>
      </c>
      <c r="J63" s="57">
        <v>1492.091</v>
      </c>
      <c r="K63" s="57">
        <v>0</v>
      </c>
      <c r="L63" s="57">
        <v>0</v>
      </c>
      <c r="M63" s="57">
        <v>30</v>
      </c>
      <c r="N63" s="57">
        <v>6</v>
      </c>
      <c r="O63" s="57">
        <v>30</v>
      </c>
      <c r="P63" s="57">
        <v>6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48">
        <f t="shared" si="14"/>
        <v>166.441</v>
      </c>
      <c r="AR63" s="48">
        <f t="shared" si="15"/>
        <v>0</v>
      </c>
      <c r="AS63" s="57">
        <v>146.406</v>
      </c>
      <c r="AT63" s="57">
        <v>0</v>
      </c>
      <c r="AU63" s="57">
        <v>20.035</v>
      </c>
      <c r="AV63" s="57">
        <v>0</v>
      </c>
      <c r="AW63" s="57">
        <v>146.406</v>
      </c>
      <c r="AX63" s="57">
        <v>0</v>
      </c>
      <c r="AY63" s="57">
        <v>20.035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</row>
    <row r="64" spans="1:66" ht="16.5" customHeight="1">
      <c r="A64" s="58">
        <v>55</v>
      </c>
      <c r="B64" s="53" t="s">
        <v>104</v>
      </c>
      <c r="C64" s="48">
        <f t="shared" si="8"/>
        <v>4008.262</v>
      </c>
      <c r="D64" s="48">
        <f t="shared" si="9"/>
        <v>1880.692</v>
      </c>
      <c r="E64" s="48">
        <f t="shared" si="10"/>
        <v>4008.262</v>
      </c>
      <c r="F64" s="48">
        <f t="shared" si="11"/>
        <v>1880.692</v>
      </c>
      <c r="G64" s="48">
        <f t="shared" si="12"/>
        <v>0</v>
      </c>
      <c r="H64" s="48">
        <f t="shared" si="13"/>
        <v>0</v>
      </c>
      <c r="I64" s="56">
        <v>3442</v>
      </c>
      <c r="J64" s="56">
        <v>1720.092</v>
      </c>
      <c r="K64" s="56">
        <v>0</v>
      </c>
      <c r="L64" s="56">
        <v>0</v>
      </c>
      <c r="M64" s="56">
        <v>360</v>
      </c>
      <c r="N64" s="56">
        <v>160.6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360</v>
      </c>
      <c r="V64" s="56">
        <v>160.6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48">
        <f t="shared" si="14"/>
        <v>206.262</v>
      </c>
      <c r="AR64" s="48">
        <f t="shared" si="15"/>
        <v>0</v>
      </c>
      <c r="AS64" s="56">
        <v>206.262</v>
      </c>
      <c r="AT64" s="56">
        <v>0</v>
      </c>
      <c r="AU64" s="56">
        <v>0</v>
      </c>
      <c r="AV64" s="56">
        <v>0</v>
      </c>
      <c r="AW64" s="56">
        <v>206.262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</row>
    <row r="65" spans="1:66" ht="16.5" customHeight="1">
      <c r="A65" s="59">
        <v>56</v>
      </c>
      <c r="B65" s="53" t="s">
        <v>122</v>
      </c>
      <c r="C65" s="48">
        <f t="shared" si="8"/>
        <v>9880.085</v>
      </c>
      <c r="D65" s="48">
        <f t="shared" si="9"/>
        <v>4161.135</v>
      </c>
      <c r="E65" s="48">
        <f t="shared" si="10"/>
        <v>9880.085</v>
      </c>
      <c r="F65" s="48">
        <f t="shared" si="11"/>
        <v>4219.135</v>
      </c>
      <c r="G65" s="48">
        <f t="shared" si="12"/>
        <v>0</v>
      </c>
      <c r="H65" s="48">
        <f t="shared" si="13"/>
        <v>-58</v>
      </c>
      <c r="I65" s="57">
        <v>7520</v>
      </c>
      <c r="J65" s="57">
        <v>3619.135</v>
      </c>
      <c r="K65" s="57">
        <v>0</v>
      </c>
      <c r="L65" s="57">
        <v>0</v>
      </c>
      <c r="M65" s="57">
        <v>1020</v>
      </c>
      <c r="N65" s="57">
        <v>200</v>
      </c>
      <c r="O65" s="57">
        <v>40</v>
      </c>
      <c r="P65" s="57">
        <v>0</v>
      </c>
      <c r="Q65" s="57">
        <v>0</v>
      </c>
      <c r="R65" s="57">
        <v>0</v>
      </c>
      <c r="S65" s="57">
        <v>50</v>
      </c>
      <c r="T65" s="57">
        <v>0</v>
      </c>
      <c r="U65" s="57">
        <v>400</v>
      </c>
      <c r="V65" s="57">
        <v>200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500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800</v>
      </c>
      <c r="AP65" s="57">
        <v>400</v>
      </c>
      <c r="AQ65" s="48">
        <f t="shared" si="14"/>
        <v>540.085</v>
      </c>
      <c r="AR65" s="48">
        <f t="shared" si="15"/>
        <v>0</v>
      </c>
      <c r="AS65" s="57">
        <v>540.085</v>
      </c>
      <c r="AT65" s="57">
        <v>0</v>
      </c>
      <c r="AU65" s="57">
        <v>0</v>
      </c>
      <c r="AV65" s="57">
        <v>0</v>
      </c>
      <c r="AW65" s="57">
        <v>540.085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2500</v>
      </c>
      <c r="BD65" s="57">
        <v>0</v>
      </c>
      <c r="BE65" s="57">
        <v>500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-3000</v>
      </c>
      <c r="BL65" s="57">
        <v>-58</v>
      </c>
      <c r="BM65" s="57">
        <v>0</v>
      </c>
      <c r="BN65" s="57">
        <v>0</v>
      </c>
    </row>
    <row r="66" spans="1:66" ht="16.5" customHeight="1">
      <c r="A66" s="59">
        <v>57</v>
      </c>
      <c r="B66" s="53" t="s">
        <v>168</v>
      </c>
      <c r="C66" s="48">
        <f t="shared" si="8"/>
        <v>14112.728</v>
      </c>
      <c r="D66" s="48">
        <f t="shared" si="9"/>
        <v>5640.8679999999995</v>
      </c>
      <c r="E66" s="48">
        <f t="shared" si="10"/>
        <v>14112.728</v>
      </c>
      <c r="F66" s="48">
        <f t="shared" si="11"/>
        <v>5640.8679999999995</v>
      </c>
      <c r="G66" s="48">
        <f t="shared" si="12"/>
        <v>1000</v>
      </c>
      <c r="H66" s="48">
        <f t="shared" si="13"/>
        <v>0</v>
      </c>
      <c r="I66" s="57">
        <v>11740.428</v>
      </c>
      <c r="J66" s="57">
        <v>5240.016</v>
      </c>
      <c r="K66" s="57">
        <v>0</v>
      </c>
      <c r="L66" s="57">
        <v>0</v>
      </c>
      <c r="M66" s="57">
        <v>565</v>
      </c>
      <c r="N66" s="57">
        <v>250.852</v>
      </c>
      <c r="O66" s="57">
        <v>100</v>
      </c>
      <c r="P66" s="57">
        <v>42.452</v>
      </c>
      <c r="Q66" s="57">
        <v>0</v>
      </c>
      <c r="R66" s="57">
        <v>0</v>
      </c>
      <c r="S66" s="57">
        <v>0</v>
      </c>
      <c r="T66" s="57">
        <v>0</v>
      </c>
      <c r="U66" s="57">
        <v>400</v>
      </c>
      <c r="V66" s="57">
        <v>200</v>
      </c>
      <c r="W66" s="57">
        <v>65</v>
      </c>
      <c r="X66" s="57">
        <v>8.4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500</v>
      </c>
      <c r="AP66" s="57">
        <v>0</v>
      </c>
      <c r="AQ66" s="48">
        <f t="shared" si="14"/>
        <v>307.29999999999995</v>
      </c>
      <c r="AR66" s="48">
        <f t="shared" si="15"/>
        <v>150</v>
      </c>
      <c r="AS66" s="57">
        <v>1307.3</v>
      </c>
      <c r="AT66" s="57">
        <v>150</v>
      </c>
      <c r="AU66" s="57">
        <v>0</v>
      </c>
      <c r="AV66" s="57">
        <v>0</v>
      </c>
      <c r="AW66" s="57">
        <v>1157.3</v>
      </c>
      <c r="AX66" s="57">
        <v>0</v>
      </c>
      <c r="AY66" s="57">
        <v>0</v>
      </c>
      <c r="AZ66" s="57">
        <v>0</v>
      </c>
      <c r="BA66" s="57">
        <v>1000</v>
      </c>
      <c r="BB66" s="57">
        <v>0</v>
      </c>
      <c r="BC66" s="57">
        <v>0</v>
      </c>
      <c r="BD66" s="57">
        <v>0</v>
      </c>
      <c r="BE66" s="57">
        <v>1000</v>
      </c>
      <c r="BF66" s="57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</row>
    <row r="67" spans="1:66" ht="16.5" customHeight="1">
      <c r="A67" s="59">
        <v>58</v>
      </c>
      <c r="B67" s="53" t="s">
        <v>144</v>
      </c>
      <c r="C67" s="48">
        <f t="shared" si="8"/>
        <v>4155.718</v>
      </c>
      <c r="D67" s="48">
        <f t="shared" si="9"/>
        <v>2148.389</v>
      </c>
      <c r="E67" s="48">
        <f t="shared" si="10"/>
        <v>4155.718</v>
      </c>
      <c r="F67" s="48">
        <f t="shared" si="11"/>
        <v>2148.389</v>
      </c>
      <c r="G67" s="48">
        <f t="shared" si="12"/>
        <v>0</v>
      </c>
      <c r="H67" s="48">
        <f t="shared" si="13"/>
        <v>0</v>
      </c>
      <c r="I67" s="57">
        <v>3736.3</v>
      </c>
      <c r="J67" s="57">
        <v>1945.989</v>
      </c>
      <c r="K67" s="57">
        <v>0</v>
      </c>
      <c r="L67" s="57">
        <v>0</v>
      </c>
      <c r="M67" s="57">
        <v>334.1</v>
      </c>
      <c r="N67" s="57">
        <v>139.8</v>
      </c>
      <c r="O67" s="57">
        <v>20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216.1</v>
      </c>
      <c r="V67" s="57">
        <v>41.8</v>
      </c>
      <c r="W67" s="57">
        <v>22</v>
      </c>
      <c r="X67" s="57">
        <v>22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48">
        <f t="shared" si="14"/>
        <v>85.318</v>
      </c>
      <c r="AR67" s="48">
        <f t="shared" si="15"/>
        <v>62.6</v>
      </c>
      <c r="AS67" s="57">
        <v>85.318</v>
      </c>
      <c r="AT67" s="57">
        <v>62.6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</row>
    <row r="68" spans="1:66" ht="16.5" customHeight="1">
      <c r="A68" s="59">
        <v>59</v>
      </c>
      <c r="B68" s="53" t="s">
        <v>123</v>
      </c>
      <c r="C68" s="48">
        <f t="shared" si="8"/>
        <v>36073.716</v>
      </c>
      <c r="D68" s="48">
        <f t="shared" si="9"/>
        <v>8707.287</v>
      </c>
      <c r="E68" s="48">
        <f t="shared" si="10"/>
        <v>23118.7</v>
      </c>
      <c r="F68" s="48">
        <f t="shared" si="11"/>
        <v>6699.679</v>
      </c>
      <c r="G68" s="48">
        <f t="shared" si="12"/>
        <v>12955.016</v>
      </c>
      <c r="H68" s="48">
        <f t="shared" si="13"/>
        <v>2007.6080000000002</v>
      </c>
      <c r="I68" s="57">
        <v>10250</v>
      </c>
      <c r="J68" s="57">
        <v>4489.259</v>
      </c>
      <c r="K68" s="57">
        <v>0</v>
      </c>
      <c r="L68" s="57">
        <v>0</v>
      </c>
      <c r="M68" s="57">
        <v>5078</v>
      </c>
      <c r="N68" s="57">
        <v>1181.1</v>
      </c>
      <c r="O68" s="57">
        <v>400</v>
      </c>
      <c r="P68" s="57">
        <v>45.8</v>
      </c>
      <c r="Q68" s="57">
        <v>1000</v>
      </c>
      <c r="R68" s="57">
        <v>0</v>
      </c>
      <c r="S68" s="57">
        <v>150</v>
      </c>
      <c r="T68" s="57">
        <v>62.4</v>
      </c>
      <c r="U68" s="57">
        <v>800</v>
      </c>
      <c r="V68" s="57">
        <v>400</v>
      </c>
      <c r="W68" s="57">
        <v>209</v>
      </c>
      <c r="X68" s="57">
        <v>115</v>
      </c>
      <c r="Y68" s="57">
        <v>0</v>
      </c>
      <c r="Z68" s="57">
        <v>0</v>
      </c>
      <c r="AA68" s="57">
        <v>1200</v>
      </c>
      <c r="AB68" s="57">
        <v>97.9</v>
      </c>
      <c r="AC68" s="57">
        <v>1210</v>
      </c>
      <c r="AD68" s="57">
        <v>460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700</v>
      </c>
      <c r="AL68" s="57">
        <v>0</v>
      </c>
      <c r="AM68" s="57">
        <v>0</v>
      </c>
      <c r="AN68" s="57">
        <v>0</v>
      </c>
      <c r="AO68" s="57">
        <v>2400</v>
      </c>
      <c r="AP68" s="57">
        <v>1000</v>
      </c>
      <c r="AQ68" s="48">
        <f t="shared" si="14"/>
        <v>8145.716</v>
      </c>
      <c r="AR68" s="48">
        <f t="shared" si="15"/>
        <v>29.32</v>
      </c>
      <c r="AS68" s="57">
        <v>4690.7</v>
      </c>
      <c r="AT68" s="57">
        <v>29.32</v>
      </c>
      <c r="AU68" s="57">
        <v>3455.016</v>
      </c>
      <c r="AV68" s="57">
        <v>0</v>
      </c>
      <c r="AW68" s="57">
        <v>4614.7</v>
      </c>
      <c r="AX68" s="57">
        <v>0</v>
      </c>
      <c r="AY68" s="57">
        <v>3455.016</v>
      </c>
      <c r="AZ68" s="57">
        <v>0</v>
      </c>
      <c r="BA68" s="57">
        <v>0</v>
      </c>
      <c r="BB68" s="57">
        <v>0</v>
      </c>
      <c r="BC68" s="57">
        <v>6900</v>
      </c>
      <c r="BD68" s="57">
        <v>0</v>
      </c>
      <c r="BE68" s="57">
        <v>2600</v>
      </c>
      <c r="BF68" s="57">
        <v>2112.608</v>
      </c>
      <c r="BG68" s="57">
        <v>0</v>
      </c>
      <c r="BH68" s="57">
        <v>0</v>
      </c>
      <c r="BI68" s="57">
        <v>0</v>
      </c>
      <c r="BJ68" s="57">
        <v>-105</v>
      </c>
      <c r="BK68" s="57">
        <v>0</v>
      </c>
      <c r="BL68" s="57">
        <v>0</v>
      </c>
      <c r="BM68" s="57">
        <v>0</v>
      </c>
      <c r="BN68" s="57">
        <v>0</v>
      </c>
    </row>
    <row r="69" spans="1:66" ht="16.5" customHeight="1">
      <c r="A69" s="58">
        <v>60</v>
      </c>
      <c r="B69" s="53" t="s">
        <v>101</v>
      </c>
      <c r="C69" s="48">
        <f t="shared" si="8"/>
        <v>7643.554</v>
      </c>
      <c r="D69" s="48">
        <f t="shared" si="9"/>
        <v>2343.855</v>
      </c>
      <c r="E69" s="48">
        <f t="shared" si="10"/>
        <v>7620</v>
      </c>
      <c r="F69" s="48">
        <f t="shared" si="11"/>
        <v>2584</v>
      </c>
      <c r="G69" s="48">
        <f t="shared" si="12"/>
        <v>23.554000000000087</v>
      </c>
      <c r="H69" s="48">
        <f t="shared" si="13"/>
        <v>-240.14499999999998</v>
      </c>
      <c r="I69" s="56">
        <v>5165</v>
      </c>
      <c r="J69" s="56">
        <v>2249</v>
      </c>
      <c r="K69" s="56">
        <v>0</v>
      </c>
      <c r="L69" s="56">
        <v>0</v>
      </c>
      <c r="M69" s="56">
        <v>1470</v>
      </c>
      <c r="N69" s="56">
        <v>335</v>
      </c>
      <c r="O69" s="56">
        <v>300</v>
      </c>
      <c r="P69" s="56">
        <v>0</v>
      </c>
      <c r="Q69" s="56">
        <v>0</v>
      </c>
      <c r="R69" s="56">
        <v>0</v>
      </c>
      <c r="S69" s="56">
        <v>60</v>
      </c>
      <c r="T69" s="56">
        <v>0</v>
      </c>
      <c r="U69" s="56">
        <v>400</v>
      </c>
      <c r="V69" s="56">
        <v>300</v>
      </c>
      <c r="W69" s="56">
        <v>50</v>
      </c>
      <c r="X69" s="56">
        <v>35</v>
      </c>
      <c r="Y69" s="56">
        <v>0</v>
      </c>
      <c r="Z69" s="56">
        <v>0</v>
      </c>
      <c r="AA69" s="56">
        <v>0</v>
      </c>
      <c r="AB69" s="56">
        <v>0</v>
      </c>
      <c r="AC69" s="56">
        <v>660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500</v>
      </c>
      <c r="AP69" s="56">
        <v>0</v>
      </c>
      <c r="AQ69" s="48">
        <f t="shared" si="14"/>
        <v>485</v>
      </c>
      <c r="AR69" s="48">
        <f t="shared" si="15"/>
        <v>0</v>
      </c>
      <c r="AS69" s="56">
        <v>485</v>
      </c>
      <c r="AT69" s="56">
        <v>0</v>
      </c>
      <c r="AU69" s="56">
        <v>0</v>
      </c>
      <c r="AV69" s="56">
        <v>0</v>
      </c>
      <c r="AW69" s="56">
        <v>485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4523.554</v>
      </c>
      <c r="BD69" s="56">
        <v>870</v>
      </c>
      <c r="BE69" s="56">
        <v>5500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-10000</v>
      </c>
      <c r="BL69" s="56">
        <v>-1110.145</v>
      </c>
      <c r="BM69" s="56">
        <v>0</v>
      </c>
      <c r="BN69" s="56">
        <v>0</v>
      </c>
    </row>
    <row r="70" spans="1:66" ht="16.5" customHeight="1">
      <c r="A70" s="59">
        <v>61</v>
      </c>
      <c r="B70" s="53" t="s">
        <v>165</v>
      </c>
      <c r="C70" s="48">
        <f t="shared" si="8"/>
        <v>20349.274999999998</v>
      </c>
      <c r="D70" s="48">
        <f t="shared" si="9"/>
        <v>9135.503</v>
      </c>
      <c r="E70" s="48">
        <f t="shared" si="10"/>
        <v>19849.274999999998</v>
      </c>
      <c r="F70" s="48">
        <f t="shared" si="11"/>
        <v>8635.503</v>
      </c>
      <c r="G70" s="48">
        <f t="shared" si="12"/>
        <v>1500</v>
      </c>
      <c r="H70" s="48">
        <f t="shared" si="13"/>
        <v>1450</v>
      </c>
      <c r="I70" s="57">
        <v>8535.6</v>
      </c>
      <c r="J70" s="57">
        <v>4267.8</v>
      </c>
      <c r="K70" s="57">
        <v>0</v>
      </c>
      <c r="L70" s="57">
        <v>0</v>
      </c>
      <c r="M70" s="57">
        <v>7025</v>
      </c>
      <c r="N70" s="57">
        <v>2153.703</v>
      </c>
      <c r="O70" s="57">
        <v>2040</v>
      </c>
      <c r="P70" s="57">
        <v>704.367</v>
      </c>
      <c r="Q70" s="57">
        <v>700</v>
      </c>
      <c r="R70" s="57">
        <v>0</v>
      </c>
      <c r="S70" s="57">
        <v>150</v>
      </c>
      <c r="T70" s="57">
        <v>61.036</v>
      </c>
      <c r="U70" s="57">
        <v>600</v>
      </c>
      <c r="V70" s="57">
        <v>148</v>
      </c>
      <c r="W70" s="57">
        <v>715</v>
      </c>
      <c r="X70" s="57">
        <v>286.8</v>
      </c>
      <c r="Y70" s="57">
        <v>0</v>
      </c>
      <c r="Z70" s="57">
        <v>0</v>
      </c>
      <c r="AA70" s="57">
        <v>300</v>
      </c>
      <c r="AB70" s="57">
        <v>58.5</v>
      </c>
      <c r="AC70" s="57">
        <v>2200</v>
      </c>
      <c r="AD70" s="57">
        <v>725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1500</v>
      </c>
      <c r="AL70" s="57">
        <v>500</v>
      </c>
      <c r="AM70" s="57">
        <v>0</v>
      </c>
      <c r="AN70" s="57">
        <v>0</v>
      </c>
      <c r="AO70" s="57">
        <v>1435</v>
      </c>
      <c r="AP70" s="57">
        <v>594</v>
      </c>
      <c r="AQ70" s="48">
        <f t="shared" si="14"/>
        <v>1703.6750000000002</v>
      </c>
      <c r="AR70" s="48">
        <f t="shared" si="15"/>
        <v>170</v>
      </c>
      <c r="AS70" s="57">
        <v>1353.675</v>
      </c>
      <c r="AT70" s="57">
        <v>1120</v>
      </c>
      <c r="AU70" s="57">
        <v>1350</v>
      </c>
      <c r="AV70" s="57">
        <v>0</v>
      </c>
      <c r="AW70" s="57">
        <v>1178.575</v>
      </c>
      <c r="AX70" s="57">
        <v>950</v>
      </c>
      <c r="AY70" s="57">
        <v>1350</v>
      </c>
      <c r="AZ70" s="57">
        <v>0</v>
      </c>
      <c r="BA70" s="57">
        <v>1000</v>
      </c>
      <c r="BB70" s="57">
        <v>950</v>
      </c>
      <c r="BC70" s="57">
        <v>4500</v>
      </c>
      <c r="BD70" s="57">
        <v>1499.8</v>
      </c>
      <c r="BE70" s="57">
        <v>650</v>
      </c>
      <c r="BF70" s="57">
        <v>150</v>
      </c>
      <c r="BG70" s="57">
        <v>0</v>
      </c>
      <c r="BH70" s="57">
        <v>0</v>
      </c>
      <c r="BI70" s="57">
        <v>0</v>
      </c>
      <c r="BJ70" s="57">
        <v>-199.8</v>
      </c>
      <c r="BK70" s="57">
        <v>-5000</v>
      </c>
      <c r="BL70" s="57">
        <v>0</v>
      </c>
      <c r="BM70" s="57">
        <v>0</v>
      </c>
      <c r="BN70" s="57">
        <v>0</v>
      </c>
    </row>
    <row r="71" spans="1:66" ht="16.5" customHeight="1">
      <c r="A71" s="58">
        <v>62</v>
      </c>
      <c r="B71" s="53" t="s">
        <v>109</v>
      </c>
      <c r="C71" s="48">
        <f t="shared" si="8"/>
        <v>19271.300000000003</v>
      </c>
      <c r="D71" s="48">
        <f t="shared" si="9"/>
        <v>10806.812</v>
      </c>
      <c r="E71" s="48">
        <f t="shared" si="10"/>
        <v>14095.400000000001</v>
      </c>
      <c r="F71" s="48">
        <f t="shared" si="11"/>
        <v>5633.626</v>
      </c>
      <c r="G71" s="48">
        <f t="shared" si="12"/>
        <v>7697.4</v>
      </c>
      <c r="H71" s="48">
        <f t="shared" si="13"/>
        <v>5423.186</v>
      </c>
      <c r="I71" s="56">
        <v>8503.839</v>
      </c>
      <c r="J71" s="56">
        <v>4207.767</v>
      </c>
      <c r="K71" s="56">
        <v>0</v>
      </c>
      <c r="L71" s="56">
        <v>0</v>
      </c>
      <c r="M71" s="56">
        <v>1778</v>
      </c>
      <c r="N71" s="56">
        <v>886</v>
      </c>
      <c r="O71" s="56">
        <v>300</v>
      </c>
      <c r="P71" s="56">
        <v>51</v>
      </c>
      <c r="Q71" s="56">
        <v>0</v>
      </c>
      <c r="R71" s="56">
        <v>0</v>
      </c>
      <c r="S71" s="56">
        <v>0</v>
      </c>
      <c r="T71" s="56">
        <v>0</v>
      </c>
      <c r="U71" s="56">
        <v>400</v>
      </c>
      <c r="V71" s="56">
        <v>200</v>
      </c>
      <c r="W71" s="56">
        <v>434</v>
      </c>
      <c r="X71" s="56">
        <v>35</v>
      </c>
      <c r="Y71" s="56">
        <v>310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1244.2</v>
      </c>
      <c r="AP71" s="56">
        <v>250</v>
      </c>
      <c r="AQ71" s="48">
        <f t="shared" si="14"/>
        <v>47.860999999999876</v>
      </c>
      <c r="AR71" s="48">
        <f t="shared" si="15"/>
        <v>39.85899999999998</v>
      </c>
      <c r="AS71" s="56">
        <v>2569.361</v>
      </c>
      <c r="AT71" s="56">
        <v>289.859</v>
      </c>
      <c r="AU71" s="56">
        <v>0</v>
      </c>
      <c r="AV71" s="56">
        <v>0</v>
      </c>
      <c r="AW71" s="56">
        <v>2522.302</v>
      </c>
      <c r="AX71" s="56">
        <v>250</v>
      </c>
      <c r="AY71" s="56">
        <v>0</v>
      </c>
      <c r="AZ71" s="56">
        <v>0</v>
      </c>
      <c r="BA71" s="56">
        <v>2521.5</v>
      </c>
      <c r="BB71" s="56">
        <v>250</v>
      </c>
      <c r="BC71" s="56">
        <v>2950</v>
      </c>
      <c r="BD71" s="56">
        <v>725</v>
      </c>
      <c r="BE71" s="56">
        <v>5250</v>
      </c>
      <c r="BF71" s="56">
        <v>5250</v>
      </c>
      <c r="BG71" s="56">
        <v>0</v>
      </c>
      <c r="BH71" s="56">
        <v>0</v>
      </c>
      <c r="BI71" s="56">
        <v>0</v>
      </c>
      <c r="BJ71" s="56">
        <v>0</v>
      </c>
      <c r="BK71" s="56">
        <v>-502.6</v>
      </c>
      <c r="BL71" s="56">
        <v>-551.814</v>
      </c>
      <c r="BM71" s="56">
        <v>0</v>
      </c>
      <c r="BN71" s="56">
        <v>0</v>
      </c>
    </row>
    <row r="72" spans="1:66" ht="16.5" customHeight="1">
      <c r="A72" s="58">
        <v>63</v>
      </c>
      <c r="B72" s="53" t="s">
        <v>102</v>
      </c>
      <c r="C72" s="48">
        <f t="shared" si="8"/>
        <v>16780.787</v>
      </c>
      <c r="D72" s="48">
        <f t="shared" si="9"/>
        <v>7312.2</v>
      </c>
      <c r="E72" s="48">
        <f t="shared" si="10"/>
        <v>16780.787</v>
      </c>
      <c r="F72" s="48">
        <f t="shared" si="11"/>
        <v>7312.2</v>
      </c>
      <c r="G72" s="48">
        <f t="shared" si="12"/>
        <v>0</v>
      </c>
      <c r="H72" s="48">
        <f t="shared" si="13"/>
        <v>0</v>
      </c>
      <c r="I72" s="56">
        <v>9855.287</v>
      </c>
      <c r="J72" s="56">
        <v>3797.8</v>
      </c>
      <c r="K72" s="56">
        <v>0</v>
      </c>
      <c r="L72" s="56">
        <v>0</v>
      </c>
      <c r="M72" s="56">
        <v>1514.4</v>
      </c>
      <c r="N72" s="56">
        <v>899.4</v>
      </c>
      <c r="O72" s="56">
        <v>200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500</v>
      </c>
      <c r="V72" s="56">
        <v>225</v>
      </c>
      <c r="W72" s="56">
        <v>154.4</v>
      </c>
      <c r="X72" s="56">
        <v>14.4</v>
      </c>
      <c r="Y72" s="56">
        <v>60</v>
      </c>
      <c r="Z72" s="56">
        <v>0</v>
      </c>
      <c r="AA72" s="56">
        <v>660</v>
      </c>
      <c r="AB72" s="56">
        <v>660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4835</v>
      </c>
      <c r="AP72" s="56">
        <v>2615</v>
      </c>
      <c r="AQ72" s="48">
        <f t="shared" si="14"/>
        <v>576.1</v>
      </c>
      <c r="AR72" s="48">
        <f t="shared" si="15"/>
        <v>0</v>
      </c>
      <c r="AS72" s="56">
        <v>576.1</v>
      </c>
      <c r="AT72" s="56">
        <v>0</v>
      </c>
      <c r="AU72" s="56">
        <v>0</v>
      </c>
      <c r="AV72" s="56">
        <v>0</v>
      </c>
      <c r="AW72" s="56">
        <v>552.1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56">
        <v>0</v>
      </c>
      <c r="BI72" s="56">
        <v>0</v>
      </c>
      <c r="BJ72" s="56">
        <v>0</v>
      </c>
      <c r="BK72" s="56">
        <v>0</v>
      </c>
      <c r="BL72" s="56">
        <v>0</v>
      </c>
      <c r="BM72" s="56">
        <v>0</v>
      </c>
      <c r="BN72" s="56">
        <v>0</v>
      </c>
    </row>
    <row r="73" spans="1:66" ht="16.5" customHeight="1">
      <c r="A73" s="58">
        <v>64</v>
      </c>
      <c r="B73" s="53" t="s">
        <v>95</v>
      </c>
      <c r="C73" s="48">
        <f t="shared" si="8"/>
        <v>266767.10089999996</v>
      </c>
      <c r="D73" s="48">
        <f t="shared" si="9"/>
        <v>78755.093</v>
      </c>
      <c r="E73" s="48">
        <f t="shared" si="10"/>
        <v>220367.1003</v>
      </c>
      <c r="F73" s="48">
        <f t="shared" si="11"/>
        <v>79915.15299999999</v>
      </c>
      <c r="G73" s="48">
        <f t="shared" si="12"/>
        <v>46400.0006</v>
      </c>
      <c r="H73" s="48">
        <f t="shared" si="13"/>
        <v>-1160.06</v>
      </c>
      <c r="I73" s="56">
        <v>103516</v>
      </c>
      <c r="J73" s="56">
        <v>39299.397</v>
      </c>
      <c r="K73" s="56">
        <v>0</v>
      </c>
      <c r="L73" s="56">
        <v>0</v>
      </c>
      <c r="M73" s="56">
        <v>106802.4003</v>
      </c>
      <c r="N73" s="56">
        <v>37655.756</v>
      </c>
      <c r="O73" s="56">
        <v>7460</v>
      </c>
      <c r="P73" s="56">
        <v>3698.997</v>
      </c>
      <c r="Q73" s="56">
        <v>20220</v>
      </c>
      <c r="R73" s="56">
        <v>9330</v>
      </c>
      <c r="S73" s="56">
        <v>3558.4001</v>
      </c>
      <c r="T73" s="56">
        <v>641.099</v>
      </c>
      <c r="U73" s="56">
        <v>5100</v>
      </c>
      <c r="V73" s="56">
        <v>2178.9</v>
      </c>
      <c r="W73" s="56">
        <v>53517</v>
      </c>
      <c r="X73" s="56">
        <v>18378</v>
      </c>
      <c r="Y73" s="56">
        <v>50693</v>
      </c>
      <c r="Z73" s="56">
        <v>17968</v>
      </c>
      <c r="AA73" s="56">
        <v>1510.0001</v>
      </c>
      <c r="AB73" s="56">
        <v>7.02</v>
      </c>
      <c r="AC73" s="56">
        <v>13197.0001</v>
      </c>
      <c r="AD73" s="56">
        <v>3112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48">
        <f t="shared" si="14"/>
        <v>10048.7</v>
      </c>
      <c r="AR73" s="48">
        <f t="shared" si="15"/>
        <v>2960</v>
      </c>
      <c r="AS73" s="56">
        <v>10048.7</v>
      </c>
      <c r="AT73" s="56">
        <v>2960</v>
      </c>
      <c r="AU73" s="56">
        <v>0</v>
      </c>
      <c r="AV73" s="56">
        <v>0</v>
      </c>
      <c r="AW73" s="56">
        <v>6806.7</v>
      </c>
      <c r="AX73" s="56">
        <v>2958</v>
      </c>
      <c r="AY73" s="56">
        <v>0</v>
      </c>
      <c r="AZ73" s="56">
        <v>0</v>
      </c>
      <c r="BA73" s="56">
        <v>0</v>
      </c>
      <c r="BB73" s="56">
        <v>0</v>
      </c>
      <c r="BC73" s="56">
        <v>55000.0001</v>
      </c>
      <c r="BD73" s="56">
        <v>0</v>
      </c>
      <c r="BE73" s="56">
        <v>9400.0005</v>
      </c>
      <c r="BF73" s="56">
        <v>3787.08</v>
      </c>
      <c r="BG73" s="56">
        <v>0</v>
      </c>
      <c r="BH73" s="56">
        <v>0</v>
      </c>
      <c r="BI73" s="56">
        <v>-3000</v>
      </c>
      <c r="BJ73" s="56">
        <v>-141.23</v>
      </c>
      <c r="BK73" s="56">
        <v>-15000</v>
      </c>
      <c r="BL73" s="56">
        <v>-4805.91</v>
      </c>
      <c r="BM73" s="56">
        <v>0</v>
      </c>
      <c r="BN73" s="56">
        <v>0</v>
      </c>
    </row>
    <row r="74" spans="1:66" ht="16.5" customHeight="1">
      <c r="A74" s="59">
        <v>65</v>
      </c>
      <c r="B74" s="53" t="s">
        <v>136</v>
      </c>
      <c r="C74" s="48">
        <f aca="true" t="shared" si="16" ref="C74:C100">E74+G74-BA74</f>
        <v>43386.899999999994</v>
      </c>
      <c r="D74" s="48">
        <f aca="true" t="shared" si="17" ref="D74:D100">F74+H74-BB74</f>
        <v>11707.722</v>
      </c>
      <c r="E74" s="48">
        <f aca="true" t="shared" si="18" ref="E74:E100">I74+K74+M74+AE74+AG74+AK74+AO74+AS74</f>
        <v>43386.899999999994</v>
      </c>
      <c r="F74" s="48">
        <f aca="true" t="shared" si="19" ref="F74:F100">J74+L74+N74+AF74+AH74+AL74+AP74+AT74</f>
        <v>11707.722</v>
      </c>
      <c r="G74" s="48">
        <f aca="true" t="shared" si="20" ref="G74:G100">AY74+BC74+BE74+BG74+BI74+BK74+BM74</f>
        <v>980</v>
      </c>
      <c r="H74" s="48">
        <f aca="true" t="shared" si="21" ref="H74:H100">AZ74+BD74+BF74+BH74+BJ74+BL74+BN74</f>
        <v>0</v>
      </c>
      <c r="I74" s="57">
        <v>27011.2</v>
      </c>
      <c r="J74" s="57">
        <v>9080.088</v>
      </c>
      <c r="K74" s="57">
        <v>0</v>
      </c>
      <c r="L74" s="57">
        <v>0</v>
      </c>
      <c r="M74" s="57">
        <v>9010</v>
      </c>
      <c r="N74" s="57">
        <v>1757.634</v>
      </c>
      <c r="O74" s="57">
        <v>1760</v>
      </c>
      <c r="P74" s="57">
        <v>788.66</v>
      </c>
      <c r="Q74" s="57">
        <v>980</v>
      </c>
      <c r="R74" s="57">
        <v>0</v>
      </c>
      <c r="S74" s="57">
        <v>500</v>
      </c>
      <c r="T74" s="57">
        <v>127.004</v>
      </c>
      <c r="U74" s="57">
        <v>300</v>
      </c>
      <c r="V74" s="57">
        <v>0</v>
      </c>
      <c r="W74" s="57">
        <v>1370</v>
      </c>
      <c r="X74" s="57">
        <v>136.2</v>
      </c>
      <c r="Y74" s="57">
        <v>200</v>
      </c>
      <c r="Z74" s="57">
        <v>0</v>
      </c>
      <c r="AA74" s="57">
        <v>1620</v>
      </c>
      <c r="AB74" s="57">
        <v>0</v>
      </c>
      <c r="AC74" s="57">
        <v>1780</v>
      </c>
      <c r="AD74" s="57">
        <v>619.25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2300</v>
      </c>
      <c r="AP74" s="57">
        <v>760</v>
      </c>
      <c r="AQ74" s="48">
        <f aca="true" t="shared" si="22" ref="AQ74:AQ100">AS74+AU74-BA74</f>
        <v>4085.7</v>
      </c>
      <c r="AR74" s="48">
        <f aca="true" t="shared" si="23" ref="AR74:AR100">AT74+AV74-BB74</f>
        <v>110</v>
      </c>
      <c r="AS74" s="57">
        <v>5065.7</v>
      </c>
      <c r="AT74" s="57">
        <v>110</v>
      </c>
      <c r="AU74" s="57">
        <v>0</v>
      </c>
      <c r="AV74" s="57">
        <v>0</v>
      </c>
      <c r="AW74" s="57">
        <v>4845.7</v>
      </c>
      <c r="AX74" s="57">
        <v>0</v>
      </c>
      <c r="AY74" s="57">
        <v>0</v>
      </c>
      <c r="AZ74" s="57">
        <v>0</v>
      </c>
      <c r="BA74" s="57">
        <v>980</v>
      </c>
      <c r="BB74" s="57">
        <v>0</v>
      </c>
      <c r="BC74" s="57">
        <v>0</v>
      </c>
      <c r="BD74" s="57">
        <v>0</v>
      </c>
      <c r="BE74" s="57">
        <v>980</v>
      </c>
      <c r="BF74" s="57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</row>
    <row r="75" spans="1:66" ht="16.5" customHeight="1">
      <c r="A75" s="59">
        <v>66</v>
      </c>
      <c r="B75" s="53" t="s">
        <v>153</v>
      </c>
      <c r="C75" s="48">
        <f t="shared" si="16"/>
        <v>21147.2</v>
      </c>
      <c r="D75" s="48">
        <f t="shared" si="17"/>
        <v>8994.168</v>
      </c>
      <c r="E75" s="48">
        <f t="shared" si="18"/>
        <v>19647.2</v>
      </c>
      <c r="F75" s="48">
        <f t="shared" si="19"/>
        <v>7494.168</v>
      </c>
      <c r="G75" s="48">
        <f t="shared" si="20"/>
        <v>1800</v>
      </c>
      <c r="H75" s="48">
        <f t="shared" si="21"/>
        <v>1500</v>
      </c>
      <c r="I75" s="57">
        <v>13518.2</v>
      </c>
      <c r="J75" s="57">
        <v>5199.768</v>
      </c>
      <c r="K75" s="57">
        <v>0</v>
      </c>
      <c r="L75" s="57">
        <v>0</v>
      </c>
      <c r="M75" s="57">
        <v>3579</v>
      </c>
      <c r="N75" s="57">
        <v>1399.4</v>
      </c>
      <c r="O75" s="57">
        <v>900</v>
      </c>
      <c r="P75" s="57">
        <v>411.8</v>
      </c>
      <c r="Q75" s="57">
        <v>200</v>
      </c>
      <c r="R75" s="57">
        <v>0</v>
      </c>
      <c r="S75" s="57">
        <v>440</v>
      </c>
      <c r="T75" s="57">
        <v>98.2</v>
      </c>
      <c r="U75" s="57">
        <v>100</v>
      </c>
      <c r="V75" s="57">
        <v>0</v>
      </c>
      <c r="W75" s="57">
        <v>430</v>
      </c>
      <c r="X75" s="57">
        <v>299.4</v>
      </c>
      <c r="Y75" s="57">
        <v>0</v>
      </c>
      <c r="Z75" s="57">
        <v>0</v>
      </c>
      <c r="AA75" s="57">
        <v>590</v>
      </c>
      <c r="AB75" s="57">
        <v>490</v>
      </c>
      <c r="AC75" s="57">
        <v>889</v>
      </c>
      <c r="AD75" s="57">
        <v>100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1000</v>
      </c>
      <c r="AL75" s="57">
        <v>0</v>
      </c>
      <c r="AM75" s="57">
        <v>0</v>
      </c>
      <c r="AN75" s="57">
        <v>0</v>
      </c>
      <c r="AO75" s="57">
        <v>0</v>
      </c>
      <c r="AP75" s="57">
        <v>0</v>
      </c>
      <c r="AQ75" s="48">
        <f t="shared" si="22"/>
        <v>1250</v>
      </c>
      <c r="AR75" s="48">
        <f t="shared" si="23"/>
        <v>895</v>
      </c>
      <c r="AS75" s="57">
        <v>1550</v>
      </c>
      <c r="AT75" s="57">
        <v>895</v>
      </c>
      <c r="AU75" s="57">
        <v>0</v>
      </c>
      <c r="AV75" s="57">
        <v>0</v>
      </c>
      <c r="AW75" s="57">
        <v>1350</v>
      </c>
      <c r="AX75" s="57">
        <v>895</v>
      </c>
      <c r="AY75" s="57">
        <v>0</v>
      </c>
      <c r="AZ75" s="57">
        <v>0</v>
      </c>
      <c r="BA75" s="57">
        <v>300</v>
      </c>
      <c r="BB75" s="57">
        <v>0</v>
      </c>
      <c r="BC75" s="57">
        <v>1500</v>
      </c>
      <c r="BD75" s="57">
        <v>1500</v>
      </c>
      <c r="BE75" s="57">
        <v>300</v>
      </c>
      <c r="BF75" s="57">
        <v>0</v>
      </c>
      <c r="BG75" s="57">
        <v>0</v>
      </c>
      <c r="BH75" s="57">
        <v>0</v>
      </c>
      <c r="BI75" s="57">
        <v>0</v>
      </c>
      <c r="BJ75" s="57">
        <v>0</v>
      </c>
      <c r="BK75" s="57">
        <v>0</v>
      </c>
      <c r="BL75" s="57">
        <v>0</v>
      </c>
      <c r="BM75" s="57">
        <v>0</v>
      </c>
      <c r="BN75" s="57">
        <v>0</v>
      </c>
    </row>
    <row r="76" spans="1:66" ht="16.5" customHeight="1">
      <c r="A76" s="58">
        <v>67</v>
      </c>
      <c r="B76" s="53" t="s">
        <v>108</v>
      </c>
      <c r="C76" s="48">
        <f t="shared" si="16"/>
        <v>52337.1001</v>
      </c>
      <c r="D76" s="48">
        <f t="shared" si="17"/>
        <v>19464.374</v>
      </c>
      <c r="E76" s="48">
        <f t="shared" si="18"/>
        <v>52057.1001</v>
      </c>
      <c r="F76" s="48">
        <f t="shared" si="19"/>
        <v>19184.374</v>
      </c>
      <c r="G76" s="48">
        <f t="shared" si="20"/>
        <v>880</v>
      </c>
      <c r="H76" s="48">
        <f t="shared" si="21"/>
        <v>280</v>
      </c>
      <c r="I76" s="56">
        <v>33809</v>
      </c>
      <c r="J76" s="56">
        <v>13509</v>
      </c>
      <c r="K76" s="56">
        <v>0</v>
      </c>
      <c r="L76" s="56">
        <v>0</v>
      </c>
      <c r="M76" s="56">
        <v>12246</v>
      </c>
      <c r="N76" s="56">
        <v>3850.374</v>
      </c>
      <c r="O76" s="56">
        <v>430</v>
      </c>
      <c r="P76" s="56">
        <v>223.462</v>
      </c>
      <c r="Q76" s="56">
        <v>800</v>
      </c>
      <c r="R76" s="56">
        <v>350</v>
      </c>
      <c r="S76" s="56">
        <v>595</v>
      </c>
      <c r="T76" s="56">
        <v>205.312</v>
      </c>
      <c r="U76" s="56">
        <v>50</v>
      </c>
      <c r="V76" s="56">
        <v>19</v>
      </c>
      <c r="W76" s="56">
        <v>5431</v>
      </c>
      <c r="X76" s="56">
        <v>1157.6</v>
      </c>
      <c r="Y76" s="56">
        <v>5230</v>
      </c>
      <c r="Z76" s="56">
        <v>1126</v>
      </c>
      <c r="AA76" s="56">
        <v>3124</v>
      </c>
      <c r="AB76" s="56">
        <v>1079</v>
      </c>
      <c r="AC76" s="56">
        <v>1659</v>
      </c>
      <c r="AD76" s="56">
        <v>780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4000</v>
      </c>
      <c r="AP76" s="56">
        <v>1825</v>
      </c>
      <c r="AQ76" s="48">
        <f t="shared" si="22"/>
        <v>1402.1001</v>
      </c>
      <c r="AR76" s="48">
        <f t="shared" si="23"/>
        <v>0</v>
      </c>
      <c r="AS76" s="56">
        <v>2002.1001</v>
      </c>
      <c r="AT76" s="56">
        <v>0</v>
      </c>
      <c r="AU76" s="56">
        <v>0</v>
      </c>
      <c r="AV76" s="56">
        <v>0</v>
      </c>
      <c r="AW76" s="56">
        <v>1870.6001</v>
      </c>
      <c r="AX76" s="56">
        <v>0</v>
      </c>
      <c r="AY76" s="56">
        <v>0</v>
      </c>
      <c r="AZ76" s="56">
        <v>0</v>
      </c>
      <c r="BA76" s="56">
        <v>600</v>
      </c>
      <c r="BB76" s="56">
        <v>0</v>
      </c>
      <c r="BC76" s="56">
        <v>0</v>
      </c>
      <c r="BD76" s="56">
        <v>0</v>
      </c>
      <c r="BE76" s="56">
        <v>880</v>
      </c>
      <c r="BF76" s="56">
        <v>280</v>
      </c>
      <c r="BG76" s="56">
        <v>0</v>
      </c>
      <c r="BH76" s="56">
        <v>0</v>
      </c>
      <c r="BI76" s="56">
        <v>0</v>
      </c>
      <c r="BJ76" s="56">
        <v>0</v>
      </c>
      <c r="BK76" s="56">
        <v>0</v>
      </c>
      <c r="BL76" s="56">
        <v>0</v>
      </c>
      <c r="BM76" s="56">
        <v>0</v>
      </c>
      <c r="BN76" s="56">
        <v>0</v>
      </c>
    </row>
    <row r="77" spans="1:66" ht="16.5" customHeight="1">
      <c r="A77" s="59">
        <v>68</v>
      </c>
      <c r="B77" s="53" t="s">
        <v>125</v>
      </c>
      <c r="C77" s="48">
        <f t="shared" si="16"/>
        <v>104800</v>
      </c>
      <c r="D77" s="48">
        <f t="shared" si="17"/>
        <v>36172.975</v>
      </c>
      <c r="E77" s="48">
        <f t="shared" si="18"/>
        <v>104800</v>
      </c>
      <c r="F77" s="48">
        <f t="shared" si="19"/>
        <v>36172.975</v>
      </c>
      <c r="G77" s="48">
        <f t="shared" si="20"/>
        <v>5683</v>
      </c>
      <c r="H77" s="48">
        <f t="shared" si="21"/>
        <v>4580.664</v>
      </c>
      <c r="I77" s="57">
        <v>44826</v>
      </c>
      <c r="J77" s="57">
        <v>16689.758</v>
      </c>
      <c r="K77" s="57">
        <v>0</v>
      </c>
      <c r="L77" s="57">
        <v>0</v>
      </c>
      <c r="M77" s="57">
        <v>28076</v>
      </c>
      <c r="N77" s="57">
        <v>8902.553</v>
      </c>
      <c r="O77" s="57">
        <v>2200</v>
      </c>
      <c r="P77" s="57">
        <v>232.609</v>
      </c>
      <c r="Q77" s="57">
        <v>980</v>
      </c>
      <c r="R77" s="57">
        <v>420</v>
      </c>
      <c r="S77" s="57">
        <v>800</v>
      </c>
      <c r="T77" s="57">
        <v>73.944</v>
      </c>
      <c r="U77" s="57">
        <v>200</v>
      </c>
      <c r="V77" s="57">
        <v>0</v>
      </c>
      <c r="W77" s="57">
        <v>12900</v>
      </c>
      <c r="X77" s="57">
        <v>3758</v>
      </c>
      <c r="Y77" s="57">
        <v>12050</v>
      </c>
      <c r="Z77" s="57">
        <v>3600</v>
      </c>
      <c r="AA77" s="57">
        <v>4346</v>
      </c>
      <c r="AB77" s="57">
        <v>588</v>
      </c>
      <c r="AC77" s="57">
        <v>6450</v>
      </c>
      <c r="AD77" s="57">
        <v>3830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12000</v>
      </c>
      <c r="AP77" s="57">
        <v>6000</v>
      </c>
      <c r="AQ77" s="48">
        <f t="shared" si="22"/>
        <v>14215</v>
      </c>
      <c r="AR77" s="48">
        <f t="shared" si="23"/>
        <v>0</v>
      </c>
      <c r="AS77" s="57">
        <v>19898</v>
      </c>
      <c r="AT77" s="57">
        <v>4580.664</v>
      </c>
      <c r="AU77" s="57">
        <v>0</v>
      </c>
      <c r="AV77" s="57">
        <v>0</v>
      </c>
      <c r="AW77" s="57">
        <v>19598</v>
      </c>
      <c r="AX77" s="57">
        <v>4580.664</v>
      </c>
      <c r="AY77" s="57">
        <v>0</v>
      </c>
      <c r="AZ77" s="57">
        <v>0</v>
      </c>
      <c r="BA77" s="57">
        <v>5683</v>
      </c>
      <c r="BB77" s="57">
        <v>4580.664</v>
      </c>
      <c r="BC77" s="57">
        <v>4521</v>
      </c>
      <c r="BD77" s="57">
        <v>4442.679</v>
      </c>
      <c r="BE77" s="57">
        <v>1162</v>
      </c>
      <c r="BF77" s="57">
        <v>137.985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</row>
    <row r="78" spans="1:66" ht="16.5" customHeight="1">
      <c r="A78" s="59">
        <v>69</v>
      </c>
      <c r="B78" s="53" t="s">
        <v>178</v>
      </c>
      <c r="C78" s="48">
        <f t="shared" si="16"/>
        <v>82639.3</v>
      </c>
      <c r="D78" s="48">
        <f t="shared" si="17"/>
        <v>19052.517</v>
      </c>
      <c r="E78" s="48">
        <f t="shared" si="18"/>
        <v>82639.3</v>
      </c>
      <c r="F78" s="48">
        <f t="shared" si="19"/>
        <v>19333.125</v>
      </c>
      <c r="G78" s="48">
        <f t="shared" si="20"/>
        <v>13000</v>
      </c>
      <c r="H78" s="48">
        <f t="shared" si="21"/>
        <v>-280.608</v>
      </c>
      <c r="I78" s="57">
        <v>39036</v>
      </c>
      <c r="J78" s="57">
        <v>14577</v>
      </c>
      <c r="K78" s="57">
        <v>0</v>
      </c>
      <c r="L78" s="57">
        <v>0</v>
      </c>
      <c r="M78" s="57">
        <v>26643</v>
      </c>
      <c r="N78" s="57">
        <v>3916.125</v>
      </c>
      <c r="O78" s="57">
        <v>2850</v>
      </c>
      <c r="P78" s="57">
        <v>1065.789</v>
      </c>
      <c r="Q78" s="57">
        <v>980</v>
      </c>
      <c r="R78" s="57">
        <v>0</v>
      </c>
      <c r="S78" s="57">
        <v>978</v>
      </c>
      <c r="T78" s="57">
        <v>200.994</v>
      </c>
      <c r="U78" s="57">
        <v>150</v>
      </c>
      <c r="V78" s="57">
        <v>0</v>
      </c>
      <c r="W78" s="57">
        <v>16000</v>
      </c>
      <c r="X78" s="57">
        <v>1847.9</v>
      </c>
      <c r="Y78" s="57">
        <v>15100</v>
      </c>
      <c r="Z78" s="57">
        <v>1796</v>
      </c>
      <c r="AA78" s="57">
        <v>2875</v>
      </c>
      <c r="AB78" s="57">
        <v>525</v>
      </c>
      <c r="AC78" s="57">
        <v>2710</v>
      </c>
      <c r="AD78" s="57">
        <v>270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48">
        <f t="shared" si="22"/>
        <v>3960.2999999999993</v>
      </c>
      <c r="AR78" s="48">
        <f t="shared" si="23"/>
        <v>840</v>
      </c>
      <c r="AS78" s="57">
        <v>16960.3</v>
      </c>
      <c r="AT78" s="57">
        <v>840</v>
      </c>
      <c r="AU78" s="57">
        <v>0</v>
      </c>
      <c r="AV78" s="57">
        <v>0</v>
      </c>
      <c r="AW78" s="57">
        <v>16000</v>
      </c>
      <c r="AX78" s="57">
        <v>840</v>
      </c>
      <c r="AY78" s="57">
        <v>0</v>
      </c>
      <c r="AZ78" s="57">
        <v>0</v>
      </c>
      <c r="BA78" s="57">
        <v>13000</v>
      </c>
      <c r="BB78" s="57">
        <v>0</v>
      </c>
      <c r="BC78" s="57">
        <v>12000</v>
      </c>
      <c r="BD78" s="57">
        <v>0</v>
      </c>
      <c r="BE78" s="57">
        <v>1000</v>
      </c>
      <c r="BF78" s="57">
        <v>0</v>
      </c>
      <c r="BG78" s="57">
        <v>0</v>
      </c>
      <c r="BH78" s="57">
        <v>0</v>
      </c>
      <c r="BI78" s="57">
        <v>0</v>
      </c>
      <c r="BJ78" s="57">
        <v>0</v>
      </c>
      <c r="BK78" s="57">
        <v>0</v>
      </c>
      <c r="BL78" s="57">
        <v>-280.608</v>
      </c>
      <c r="BM78" s="57">
        <v>0</v>
      </c>
      <c r="BN78" s="57">
        <v>0</v>
      </c>
    </row>
    <row r="79" spans="1:66" ht="16.5" customHeight="1">
      <c r="A79" s="58">
        <v>70</v>
      </c>
      <c r="B79" s="53" t="s">
        <v>105</v>
      </c>
      <c r="C79" s="48">
        <f t="shared" si="16"/>
        <v>71374.7003</v>
      </c>
      <c r="D79" s="48">
        <f t="shared" si="17"/>
        <v>28698.396999999997</v>
      </c>
      <c r="E79" s="48">
        <f t="shared" si="18"/>
        <v>67074.7003</v>
      </c>
      <c r="F79" s="48">
        <f t="shared" si="19"/>
        <v>25708.397</v>
      </c>
      <c r="G79" s="48">
        <f t="shared" si="20"/>
        <v>13714.9</v>
      </c>
      <c r="H79" s="48">
        <f t="shared" si="21"/>
        <v>7170</v>
      </c>
      <c r="I79" s="56">
        <v>38265.7001</v>
      </c>
      <c r="J79" s="56">
        <v>14665.69</v>
      </c>
      <c r="K79" s="56">
        <v>0</v>
      </c>
      <c r="L79" s="56">
        <v>0</v>
      </c>
      <c r="M79" s="56">
        <v>16024.1001</v>
      </c>
      <c r="N79" s="56">
        <v>4435.098</v>
      </c>
      <c r="O79" s="56">
        <v>1510</v>
      </c>
      <c r="P79" s="56">
        <v>525.639</v>
      </c>
      <c r="Q79" s="56">
        <v>3900</v>
      </c>
      <c r="R79" s="56">
        <v>1700</v>
      </c>
      <c r="S79" s="56">
        <v>380</v>
      </c>
      <c r="T79" s="56">
        <v>110.639</v>
      </c>
      <c r="U79" s="56">
        <v>600</v>
      </c>
      <c r="V79" s="56">
        <v>0</v>
      </c>
      <c r="W79" s="56">
        <v>760.0001</v>
      </c>
      <c r="X79" s="56">
        <v>14.4</v>
      </c>
      <c r="Y79" s="56">
        <v>0</v>
      </c>
      <c r="Z79" s="56">
        <v>0</v>
      </c>
      <c r="AA79" s="56">
        <v>3754.1</v>
      </c>
      <c r="AB79" s="56">
        <v>698</v>
      </c>
      <c r="AC79" s="56">
        <v>4920</v>
      </c>
      <c r="AD79" s="56">
        <v>1346.2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1310.0001</v>
      </c>
      <c r="AL79" s="56">
        <v>1307.609</v>
      </c>
      <c r="AM79" s="56">
        <v>0</v>
      </c>
      <c r="AN79" s="56">
        <v>0</v>
      </c>
      <c r="AO79" s="56">
        <v>0</v>
      </c>
      <c r="AP79" s="56">
        <v>0</v>
      </c>
      <c r="AQ79" s="48">
        <f t="shared" si="22"/>
        <v>2060</v>
      </c>
      <c r="AR79" s="48">
        <f t="shared" si="23"/>
        <v>1120</v>
      </c>
      <c r="AS79" s="56">
        <v>11474.9</v>
      </c>
      <c r="AT79" s="56">
        <v>5300</v>
      </c>
      <c r="AU79" s="56">
        <v>0</v>
      </c>
      <c r="AV79" s="56">
        <v>0</v>
      </c>
      <c r="AW79" s="56">
        <v>11414.9</v>
      </c>
      <c r="AX79" s="56">
        <v>5300</v>
      </c>
      <c r="AY79" s="56">
        <v>0</v>
      </c>
      <c r="AZ79" s="56">
        <v>0</v>
      </c>
      <c r="BA79" s="56">
        <v>9414.9</v>
      </c>
      <c r="BB79" s="56">
        <v>4180</v>
      </c>
      <c r="BC79" s="56">
        <v>4264.9</v>
      </c>
      <c r="BD79" s="56">
        <v>0</v>
      </c>
      <c r="BE79" s="56">
        <v>9450</v>
      </c>
      <c r="BF79" s="56">
        <v>8420</v>
      </c>
      <c r="BG79" s="56">
        <v>0</v>
      </c>
      <c r="BH79" s="56">
        <v>0</v>
      </c>
      <c r="BI79" s="56">
        <v>0</v>
      </c>
      <c r="BJ79" s="56">
        <v>-1250</v>
      </c>
      <c r="BK79" s="56">
        <v>0</v>
      </c>
      <c r="BL79" s="56">
        <v>0</v>
      </c>
      <c r="BM79" s="56">
        <v>0</v>
      </c>
      <c r="BN79" s="56">
        <v>0</v>
      </c>
    </row>
    <row r="80" spans="1:66" ht="16.5" customHeight="1">
      <c r="A80" s="59">
        <v>71</v>
      </c>
      <c r="B80" s="53" t="s">
        <v>175</v>
      </c>
      <c r="C80" s="48">
        <f t="shared" si="16"/>
        <v>56817</v>
      </c>
      <c r="D80" s="48">
        <f t="shared" si="17"/>
        <v>22134.35</v>
      </c>
      <c r="E80" s="48">
        <f t="shared" si="18"/>
        <v>48450</v>
      </c>
      <c r="F80" s="48">
        <f t="shared" si="19"/>
        <v>17901.35</v>
      </c>
      <c r="G80" s="48">
        <f t="shared" si="20"/>
        <v>9743</v>
      </c>
      <c r="H80" s="48">
        <f t="shared" si="21"/>
        <v>4544.8</v>
      </c>
      <c r="I80" s="57">
        <v>28058</v>
      </c>
      <c r="J80" s="57">
        <v>11205.75</v>
      </c>
      <c r="K80" s="57">
        <v>0</v>
      </c>
      <c r="L80" s="57">
        <v>0</v>
      </c>
      <c r="M80" s="57">
        <v>8490</v>
      </c>
      <c r="N80" s="57">
        <v>4183.8</v>
      </c>
      <c r="O80" s="57">
        <v>500</v>
      </c>
      <c r="P80" s="57">
        <v>230</v>
      </c>
      <c r="Q80" s="57">
        <v>980</v>
      </c>
      <c r="R80" s="57">
        <v>300</v>
      </c>
      <c r="S80" s="57">
        <v>140</v>
      </c>
      <c r="T80" s="57">
        <v>36</v>
      </c>
      <c r="U80" s="57">
        <v>220</v>
      </c>
      <c r="V80" s="57">
        <v>18.4</v>
      </c>
      <c r="W80" s="57">
        <v>2030</v>
      </c>
      <c r="X80" s="57">
        <v>213.4</v>
      </c>
      <c r="Y80" s="57">
        <v>1500</v>
      </c>
      <c r="Z80" s="57">
        <v>0</v>
      </c>
      <c r="AA80" s="57">
        <v>2700</v>
      </c>
      <c r="AB80" s="57">
        <v>2534</v>
      </c>
      <c r="AC80" s="57">
        <v>1660</v>
      </c>
      <c r="AD80" s="57">
        <v>820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2100</v>
      </c>
      <c r="AL80" s="57">
        <v>1000</v>
      </c>
      <c r="AM80" s="57">
        <v>0</v>
      </c>
      <c r="AN80" s="57">
        <v>0</v>
      </c>
      <c r="AO80" s="57">
        <v>0</v>
      </c>
      <c r="AP80" s="57">
        <v>0</v>
      </c>
      <c r="AQ80" s="48">
        <f t="shared" si="22"/>
        <v>8426</v>
      </c>
      <c r="AR80" s="48">
        <f t="shared" si="23"/>
        <v>1200</v>
      </c>
      <c r="AS80" s="57">
        <v>9802</v>
      </c>
      <c r="AT80" s="57">
        <v>1511.8</v>
      </c>
      <c r="AU80" s="57">
        <v>0</v>
      </c>
      <c r="AV80" s="57">
        <v>0</v>
      </c>
      <c r="AW80" s="57">
        <v>8562</v>
      </c>
      <c r="AX80" s="57">
        <v>1511.8</v>
      </c>
      <c r="AY80" s="57">
        <v>0</v>
      </c>
      <c r="AZ80" s="57">
        <v>0</v>
      </c>
      <c r="BA80" s="57">
        <v>1376</v>
      </c>
      <c r="BB80" s="57">
        <v>311.8</v>
      </c>
      <c r="BC80" s="57">
        <v>9271</v>
      </c>
      <c r="BD80" s="57">
        <v>4500</v>
      </c>
      <c r="BE80" s="57">
        <v>472</v>
      </c>
      <c r="BF80" s="57">
        <v>215.8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-171</v>
      </c>
      <c r="BM80" s="57">
        <v>0</v>
      </c>
      <c r="BN80" s="57">
        <v>0</v>
      </c>
    </row>
    <row r="81" spans="1:66" ht="16.5" customHeight="1">
      <c r="A81" s="59">
        <v>72</v>
      </c>
      <c r="B81" s="53" t="s">
        <v>157</v>
      </c>
      <c r="C81" s="48">
        <f t="shared" si="16"/>
        <v>286513.9</v>
      </c>
      <c r="D81" s="48">
        <f t="shared" si="17"/>
        <v>14943.963000000002</v>
      </c>
      <c r="E81" s="48">
        <f t="shared" si="18"/>
        <v>125780.4</v>
      </c>
      <c r="F81" s="48">
        <f t="shared" si="19"/>
        <v>16873.684</v>
      </c>
      <c r="G81" s="48">
        <f t="shared" si="20"/>
        <v>184733.5</v>
      </c>
      <c r="H81" s="48">
        <f t="shared" si="21"/>
        <v>-1929.721</v>
      </c>
      <c r="I81" s="57">
        <v>51182.4</v>
      </c>
      <c r="J81" s="57">
        <v>13350.825</v>
      </c>
      <c r="K81" s="57">
        <v>0</v>
      </c>
      <c r="L81" s="57">
        <v>0</v>
      </c>
      <c r="M81" s="57">
        <v>40798</v>
      </c>
      <c r="N81" s="57">
        <v>1608.8</v>
      </c>
      <c r="O81" s="57">
        <v>2400</v>
      </c>
      <c r="P81" s="57">
        <v>330.75</v>
      </c>
      <c r="Q81" s="57">
        <v>9000</v>
      </c>
      <c r="R81" s="57">
        <v>0</v>
      </c>
      <c r="S81" s="57">
        <v>900</v>
      </c>
      <c r="T81" s="57">
        <v>195.75</v>
      </c>
      <c r="U81" s="57">
        <v>700</v>
      </c>
      <c r="V81" s="57">
        <v>0</v>
      </c>
      <c r="W81" s="57">
        <v>9800</v>
      </c>
      <c r="X81" s="57">
        <v>174.4</v>
      </c>
      <c r="Y81" s="57">
        <v>6100</v>
      </c>
      <c r="Z81" s="57">
        <v>0</v>
      </c>
      <c r="AA81" s="57">
        <v>9200</v>
      </c>
      <c r="AB81" s="57">
        <v>0</v>
      </c>
      <c r="AC81" s="57">
        <v>7300</v>
      </c>
      <c r="AD81" s="57">
        <v>837.9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5000</v>
      </c>
      <c r="AL81" s="57">
        <v>1309.059</v>
      </c>
      <c r="AM81" s="57">
        <v>0</v>
      </c>
      <c r="AN81" s="57">
        <v>0</v>
      </c>
      <c r="AO81" s="57">
        <v>2000</v>
      </c>
      <c r="AP81" s="57">
        <v>145</v>
      </c>
      <c r="AQ81" s="48">
        <f t="shared" si="22"/>
        <v>2800</v>
      </c>
      <c r="AR81" s="48">
        <f t="shared" si="23"/>
        <v>460</v>
      </c>
      <c r="AS81" s="57">
        <v>26800</v>
      </c>
      <c r="AT81" s="57">
        <v>460</v>
      </c>
      <c r="AU81" s="57">
        <v>0</v>
      </c>
      <c r="AV81" s="57">
        <v>0</v>
      </c>
      <c r="AW81" s="57">
        <v>25000</v>
      </c>
      <c r="AX81" s="57">
        <v>460</v>
      </c>
      <c r="AY81" s="57">
        <v>0</v>
      </c>
      <c r="AZ81" s="57">
        <v>0</v>
      </c>
      <c r="BA81" s="57">
        <v>24000</v>
      </c>
      <c r="BB81" s="57">
        <v>0</v>
      </c>
      <c r="BC81" s="57">
        <v>174200</v>
      </c>
      <c r="BD81" s="57">
        <v>0</v>
      </c>
      <c r="BE81" s="57">
        <v>10533.5</v>
      </c>
      <c r="BF81" s="57">
        <v>1008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-2937.721</v>
      </c>
      <c r="BM81" s="57">
        <v>0</v>
      </c>
      <c r="BN81" s="57">
        <v>0</v>
      </c>
    </row>
    <row r="82" spans="1:66" ht="16.5" customHeight="1">
      <c r="A82" s="59">
        <v>73</v>
      </c>
      <c r="B82" s="53" t="s">
        <v>118</v>
      </c>
      <c r="C82" s="48">
        <f t="shared" si="16"/>
        <v>113558</v>
      </c>
      <c r="D82" s="48">
        <f t="shared" si="17"/>
        <v>38165.627</v>
      </c>
      <c r="E82" s="48">
        <f t="shared" si="18"/>
        <v>105258</v>
      </c>
      <c r="F82" s="48">
        <f t="shared" si="19"/>
        <v>38165.627</v>
      </c>
      <c r="G82" s="48">
        <f t="shared" si="20"/>
        <v>8300</v>
      </c>
      <c r="H82" s="48">
        <f t="shared" si="21"/>
        <v>0</v>
      </c>
      <c r="I82" s="57">
        <v>43060</v>
      </c>
      <c r="J82" s="57">
        <v>17807.211</v>
      </c>
      <c r="K82" s="57">
        <v>0</v>
      </c>
      <c r="L82" s="57">
        <v>0</v>
      </c>
      <c r="M82" s="57">
        <v>34551</v>
      </c>
      <c r="N82" s="57">
        <v>13056.716</v>
      </c>
      <c r="O82" s="57">
        <v>4250</v>
      </c>
      <c r="P82" s="57">
        <v>1968.132</v>
      </c>
      <c r="Q82" s="57">
        <v>0</v>
      </c>
      <c r="R82" s="57">
        <v>0</v>
      </c>
      <c r="S82" s="57">
        <v>600</v>
      </c>
      <c r="T82" s="57">
        <v>182.488</v>
      </c>
      <c r="U82" s="57">
        <v>200</v>
      </c>
      <c r="V82" s="57">
        <v>0</v>
      </c>
      <c r="W82" s="57">
        <v>22031</v>
      </c>
      <c r="X82" s="57">
        <v>10346.796</v>
      </c>
      <c r="Y82" s="57">
        <v>21190</v>
      </c>
      <c r="Z82" s="57">
        <v>10210.996</v>
      </c>
      <c r="AA82" s="57">
        <v>5000</v>
      </c>
      <c r="AB82" s="57">
        <v>549.8</v>
      </c>
      <c r="AC82" s="57">
        <v>1970</v>
      </c>
      <c r="AD82" s="57">
        <v>0</v>
      </c>
      <c r="AE82" s="57">
        <v>0</v>
      </c>
      <c r="AF82" s="57">
        <v>0</v>
      </c>
      <c r="AG82" s="57">
        <v>17980</v>
      </c>
      <c r="AH82" s="57">
        <v>5801.7</v>
      </c>
      <c r="AI82" s="57">
        <v>17980</v>
      </c>
      <c r="AJ82" s="57">
        <v>5801.7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48">
        <f t="shared" si="22"/>
        <v>9667</v>
      </c>
      <c r="AR82" s="48">
        <f t="shared" si="23"/>
        <v>1500</v>
      </c>
      <c r="AS82" s="57">
        <v>9667</v>
      </c>
      <c r="AT82" s="57">
        <v>1500</v>
      </c>
      <c r="AU82" s="57">
        <v>0</v>
      </c>
      <c r="AV82" s="57">
        <v>0</v>
      </c>
      <c r="AW82" s="57">
        <v>8067</v>
      </c>
      <c r="AX82" s="57">
        <v>1500</v>
      </c>
      <c r="AY82" s="57">
        <v>0</v>
      </c>
      <c r="AZ82" s="57">
        <v>0</v>
      </c>
      <c r="BA82" s="57">
        <v>0</v>
      </c>
      <c r="BB82" s="57">
        <v>0</v>
      </c>
      <c r="BC82" s="57">
        <v>8000</v>
      </c>
      <c r="BD82" s="57">
        <v>0</v>
      </c>
      <c r="BE82" s="57">
        <v>300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</row>
    <row r="83" spans="1:66" ht="16.5" customHeight="1">
      <c r="A83" s="59">
        <v>74</v>
      </c>
      <c r="B83" s="53" t="s">
        <v>176</v>
      </c>
      <c r="C83" s="48">
        <f t="shared" si="16"/>
        <v>176221.0009</v>
      </c>
      <c r="D83" s="48">
        <f t="shared" si="17"/>
        <v>28385.768999999997</v>
      </c>
      <c r="E83" s="48">
        <f t="shared" si="18"/>
        <v>156506.0002</v>
      </c>
      <c r="F83" s="48">
        <f t="shared" si="19"/>
        <v>28968.380999999998</v>
      </c>
      <c r="G83" s="48">
        <f t="shared" si="20"/>
        <v>28345.0007</v>
      </c>
      <c r="H83" s="48">
        <f t="shared" si="21"/>
        <v>-452.61199999999997</v>
      </c>
      <c r="I83" s="57">
        <v>36000</v>
      </c>
      <c r="J83" s="57">
        <v>12740.528</v>
      </c>
      <c r="K83" s="57">
        <v>0</v>
      </c>
      <c r="L83" s="57">
        <v>0</v>
      </c>
      <c r="M83" s="57">
        <v>82782.0001</v>
      </c>
      <c r="N83" s="57">
        <v>13576.504</v>
      </c>
      <c r="O83" s="57">
        <v>9600</v>
      </c>
      <c r="P83" s="57">
        <v>3770.595</v>
      </c>
      <c r="Q83" s="57">
        <v>4200</v>
      </c>
      <c r="R83" s="57">
        <v>0</v>
      </c>
      <c r="S83" s="57">
        <v>700</v>
      </c>
      <c r="T83" s="57">
        <v>146.773</v>
      </c>
      <c r="U83" s="57">
        <v>1860</v>
      </c>
      <c r="V83" s="57">
        <v>0</v>
      </c>
      <c r="W83" s="57">
        <v>37587</v>
      </c>
      <c r="X83" s="57">
        <v>6490.8</v>
      </c>
      <c r="Y83" s="57">
        <v>36050</v>
      </c>
      <c r="Z83" s="57">
        <v>6270</v>
      </c>
      <c r="AA83" s="57">
        <v>15890</v>
      </c>
      <c r="AB83" s="57">
        <v>1600</v>
      </c>
      <c r="AC83" s="57">
        <v>11245.0001</v>
      </c>
      <c r="AD83" s="57">
        <v>1468.336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1217.0001</v>
      </c>
      <c r="AL83" s="57">
        <v>1216.349</v>
      </c>
      <c r="AM83" s="57">
        <v>0</v>
      </c>
      <c r="AN83" s="57">
        <v>0</v>
      </c>
      <c r="AO83" s="57">
        <v>5300</v>
      </c>
      <c r="AP83" s="57">
        <v>1280</v>
      </c>
      <c r="AQ83" s="48">
        <f t="shared" si="22"/>
        <v>22577</v>
      </c>
      <c r="AR83" s="48">
        <f t="shared" si="23"/>
        <v>25</v>
      </c>
      <c r="AS83" s="57">
        <v>31207</v>
      </c>
      <c r="AT83" s="57">
        <v>155</v>
      </c>
      <c r="AU83" s="57">
        <v>0</v>
      </c>
      <c r="AV83" s="57">
        <v>0</v>
      </c>
      <c r="AW83" s="57">
        <v>30083</v>
      </c>
      <c r="AX83" s="57">
        <v>130</v>
      </c>
      <c r="AY83" s="57">
        <v>0</v>
      </c>
      <c r="AZ83" s="57">
        <v>0</v>
      </c>
      <c r="BA83" s="57">
        <v>8630</v>
      </c>
      <c r="BB83" s="57">
        <v>130</v>
      </c>
      <c r="BC83" s="57">
        <v>18550.0003</v>
      </c>
      <c r="BD83" s="57">
        <v>0</v>
      </c>
      <c r="BE83" s="57">
        <v>9795.0004</v>
      </c>
      <c r="BF83" s="57">
        <v>310</v>
      </c>
      <c r="BG83" s="57">
        <v>0</v>
      </c>
      <c r="BH83" s="57">
        <v>0</v>
      </c>
      <c r="BI83" s="57">
        <v>0</v>
      </c>
      <c r="BJ83" s="57">
        <v>0</v>
      </c>
      <c r="BK83" s="57">
        <v>0</v>
      </c>
      <c r="BL83" s="57">
        <v>-762.612</v>
      </c>
      <c r="BM83" s="57">
        <v>0</v>
      </c>
      <c r="BN83" s="57">
        <v>0</v>
      </c>
    </row>
    <row r="84" spans="1:66" ht="16.5" customHeight="1">
      <c r="A84" s="59">
        <v>75</v>
      </c>
      <c r="B84" s="53" t="s">
        <v>143</v>
      </c>
      <c r="C84" s="48">
        <f t="shared" si="16"/>
        <v>91584.00020000001</v>
      </c>
      <c r="D84" s="48">
        <f t="shared" si="17"/>
        <v>21833.025999999998</v>
      </c>
      <c r="E84" s="48">
        <f t="shared" si="18"/>
        <v>80984.0001</v>
      </c>
      <c r="F84" s="48">
        <f t="shared" si="19"/>
        <v>18901.226</v>
      </c>
      <c r="G84" s="48">
        <f t="shared" si="20"/>
        <v>19600.000099999997</v>
      </c>
      <c r="H84" s="48">
        <f t="shared" si="21"/>
        <v>2931.8</v>
      </c>
      <c r="I84" s="57">
        <v>37702</v>
      </c>
      <c r="J84" s="57">
        <v>14454.422</v>
      </c>
      <c r="K84" s="57">
        <v>0</v>
      </c>
      <c r="L84" s="57">
        <v>0</v>
      </c>
      <c r="M84" s="57">
        <v>25902</v>
      </c>
      <c r="N84" s="57">
        <v>1600.927</v>
      </c>
      <c r="O84" s="57">
        <v>2300</v>
      </c>
      <c r="P84" s="57">
        <v>586.51</v>
      </c>
      <c r="Q84" s="57">
        <v>3000</v>
      </c>
      <c r="R84" s="57">
        <v>245.7</v>
      </c>
      <c r="S84" s="57">
        <v>800</v>
      </c>
      <c r="T84" s="57">
        <v>204.85</v>
      </c>
      <c r="U84" s="57">
        <v>400</v>
      </c>
      <c r="V84" s="57">
        <v>0</v>
      </c>
      <c r="W84" s="57">
        <v>1300</v>
      </c>
      <c r="X84" s="57">
        <v>100</v>
      </c>
      <c r="Y84" s="57">
        <v>400</v>
      </c>
      <c r="Z84" s="57">
        <v>0</v>
      </c>
      <c r="AA84" s="57">
        <v>9600</v>
      </c>
      <c r="AB84" s="57">
        <v>48</v>
      </c>
      <c r="AC84" s="57">
        <v>8002</v>
      </c>
      <c r="AD84" s="57">
        <v>413.05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1346.4001</v>
      </c>
      <c r="AL84" s="57">
        <v>1346.377</v>
      </c>
      <c r="AM84" s="57">
        <v>0</v>
      </c>
      <c r="AN84" s="57">
        <v>0</v>
      </c>
      <c r="AO84" s="57">
        <v>0</v>
      </c>
      <c r="AP84" s="57">
        <v>0</v>
      </c>
      <c r="AQ84" s="48">
        <f t="shared" si="22"/>
        <v>7033.6</v>
      </c>
      <c r="AR84" s="48">
        <f t="shared" si="23"/>
        <v>1499.5</v>
      </c>
      <c r="AS84" s="57">
        <v>16033.6</v>
      </c>
      <c r="AT84" s="57">
        <v>1499.5</v>
      </c>
      <c r="AU84" s="57">
        <v>0</v>
      </c>
      <c r="AV84" s="57">
        <v>0</v>
      </c>
      <c r="AW84" s="57">
        <v>15653.6</v>
      </c>
      <c r="AX84" s="57">
        <v>1495</v>
      </c>
      <c r="AY84" s="57">
        <v>0</v>
      </c>
      <c r="AZ84" s="57">
        <v>0</v>
      </c>
      <c r="BA84" s="57">
        <v>9000</v>
      </c>
      <c r="BB84" s="57">
        <v>0</v>
      </c>
      <c r="BC84" s="57">
        <v>16200.0001</v>
      </c>
      <c r="BD84" s="57">
        <v>3220.4</v>
      </c>
      <c r="BE84" s="57">
        <v>3400</v>
      </c>
      <c r="BF84" s="57">
        <v>0</v>
      </c>
      <c r="BG84" s="57">
        <v>0</v>
      </c>
      <c r="BH84" s="57">
        <v>0</v>
      </c>
      <c r="BI84" s="57">
        <v>0</v>
      </c>
      <c r="BJ84" s="57">
        <v>0</v>
      </c>
      <c r="BK84" s="57">
        <v>0</v>
      </c>
      <c r="BL84" s="57">
        <v>-288.6</v>
      </c>
      <c r="BM84" s="57">
        <v>0</v>
      </c>
      <c r="BN84" s="57">
        <v>0</v>
      </c>
    </row>
    <row r="85" spans="1:66" ht="16.5" customHeight="1">
      <c r="A85" s="59">
        <v>76</v>
      </c>
      <c r="B85" s="53" t="s">
        <v>124</v>
      </c>
      <c r="C85" s="48">
        <f t="shared" si="16"/>
        <v>107221.3001</v>
      </c>
      <c r="D85" s="48">
        <f t="shared" si="17"/>
        <v>42224.312</v>
      </c>
      <c r="E85" s="48">
        <f t="shared" si="18"/>
        <v>94221.3</v>
      </c>
      <c r="F85" s="48">
        <f t="shared" si="19"/>
        <v>35131.952</v>
      </c>
      <c r="G85" s="48">
        <f t="shared" si="20"/>
        <v>16500.000099999997</v>
      </c>
      <c r="H85" s="48">
        <f t="shared" si="21"/>
        <v>7802.36</v>
      </c>
      <c r="I85" s="57">
        <v>29860</v>
      </c>
      <c r="J85" s="57">
        <v>10921.49</v>
      </c>
      <c r="K85" s="57">
        <v>0</v>
      </c>
      <c r="L85" s="57">
        <v>0</v>
      </c>
      <c r="M85" s="57">
        <v>38918</v>
      </c>
      <c r="N85" s="57">
        <v>15568.462</v>
      </c>
      <c r="O85" s="57">
        <v>2300</v>
      </c>
      <c r="P85" s="57">
        <v>1201.36</v>
      </c>
      <c r="Q85" s="57">
        <v>0</v>
      </c>
      <c r="R85" s="57">
        <v>0</v>
      </c>
      <c r="S85" s="57">
        <v>750</v>
      </c>
      <c r="T85" s="57">
        <v>187.52</v>
      </c>
      <c r="U85" s="57">
        <v>400</v>
      </c>
      <c r="V85" s="57">
        <v>81</v>
      </c>
      <c r="W85" s="57">
        <v>26060</v>
      </c>
      <c r="X85" s="57">
        <v>10934.2</v>
      </c>
      <c r="Y85" s="57">
        <v>25400</v>
      </c>
      <c r="Z85" s="57">
        <v>10626.2</v>
      </c>
      <c r="AA85" s="57">
        <v>6100</v>
      </c>
      <c r="AB85" s="57">
        <v>1337.287</v>
      </c>
      <c r="AC85" s="57">
        <v>3200</v>
      </c>
      <c r="AD85" s="57">
        <v>1798.47</v>
      </c>
      <c r="AE85" s="57">
        <v>0</v>
      </c>
      <c r="AF85" s="57">
        <v>0</v>
      </c>
      <c r="AG85" s="57">
        <v>13613</v>
      </c>
      <c r="AH85" s="57">
        <v>5657</v>
      </c>
      <c r="AI85" s="57">
        <v>13613</v>
      </c>
      <c r="AJ85" s="57">
        <v>5657</v>
      </c>
      <c r="AK85" s="57">
        <v>0</v>
      </c>
      <c r="AL85" s="57">
        <v>0</v>
      </c>
      <c r="AM85" s="57">
        <v>0</v>
      </c>
      <c r="AN85" s="57">
        <v>0</v>
      </c>
      <c r="AO85" s="57">
        <v>4000</v>
      </c>
      <c r="AP85" s="57">
        <v>1995</v>
      </c>
      <c r="AQ85" s="48">
        <f t="shared" si="22"/>
        <v>4330.3</v>
      </c>
      <c r="AR85" s="48">
        <f t="shared" si="23"/>
        <v>280</v>
      </c>
      <c r="AS85" s="57">
        <v>7830.3</v>
      </c>
      <c r="AT85" s="57">
        <v>990</v>
      </c>
      <c r="AU85" s="57">
        <v>0</v>
      </c>
      <c r="AV85" s="57">
        <v>0</v>
      </c>
      <c r="AW85" s="57">
        <v>7270.3</v>
      </c>
      <c r="AX85" s="57">
        <v>710</v>
      </c>
      <c r="AY85" s="57">
        <v>0</v>
      </c>
      <c r="AZ85" s="57">
        <v>0</v>
      </c>
      <c r="BA85" s="57">
        <v>3500</v>
      </c>
      <c r="BB85" s="57">
        <v>710</v>
      </c>
      <c r="BC85" s="57">
        <v>15500.0001</v>
      </c>
      <c r="BD85" s="57">
        <v>7092.36</v>
      </c>
      <c r="BE85" s="57">
        <v>1000</v>
      </c>
      <c r="BF85" s="57">
        <v>710</v>
      </c>
      <c r="BG85" s="57">
        <v>0</v>
      </c>
      <c r="BH85" s="57">
        <v>0</v>
      </c>
      <c r="BI85" s="57">
        <v>0</v>
      </c>
      <c r="BJ85" s="57">
        <v>0</v>
      </c>
      <c r="BK85" s="57">
        <v>0</v>
      </c>
      <c r="BL85" s="57">
        <v>0</v>
      </c>
      <c r="BM85" s="57">
        <v>0</v>
      </c>
      <c r="BN85" s="57">
        <v>0</v>
      </c>
    </row>
    <row r="86" spans="1:66" ht="16.5" customHeight="1">
      <c r="A86" s="59">
        <v>77</v>
      </c>
      <c r="B86" s="53" t="s">
        <v>151</v>
      </c>
      <c r="C86" s="48">
        <f t="shared" si="16"/>
        <v>92691.0001</v>
      </c>
      <c r="D86" s="48">
        <f t="shared" si="17"/>
        <v>40136.9937</v>
      </c>
      <c r="E86" s="48">
        <f t="shared" si="18"/>
        <v>77691</v>
      </c>
      <c r="F86" s="48">
        <f t="shared" si="19"/>
        <v>25313.947</v>
      </c>
      <c r="G86" s="48">
        <f t="shared" si="20"/>
        <v>22200.0001</v>
      </c>
      <c r="H86" s="48">
        <f t="shared" si="21"/>
        <v>15328.0467</v>
      </c>
      <c r="I86" s="57">
        <v>38700</v>
      </c>
      <c r="J86" s="57">
        <v>14529.347</v>
      </c>
      <c r="K86" s="57">
        <v>0</v>
      </c>
      <c r="L86" s="57">
        <v>0</v>
      </c>
      <c r="M86" s="57">
        <v>26200</v>
      </c>
      <c r="N86" s="57">
        <v>8749.6</v>
      </c>
      <c r="O86" s="57">
        <v>1100</v>
      </c>
      <c r="P86" s="57">
        <v>419</v>
      </c>
      <c r="Q86" s="57">
        <v>0</v>
      </c>
      <c r="R86" s="57">
        <v>0</v>
      </c>
      <c r="S86" s="57">
        <v>600</v>
      </c>
      <c r="T86" s="57">
        <v>225</v>
      </c>
      <c r="U86" s="57">
        <v>200</v>
      </c>
      <c r="V86" s="57">
        <v>0</v>
      </c>
      <c r="W86" s="57">
        <v>19900</v>
      </c>
      <c r="X86" s="57">
        <v>7540.6</v>
      </c>
      <c r="Y86" s="57">
        <v>19500</v>
      </c>
      <c r="Z86" s="57">
        <v>7400.6</v>
      </c>
      <c r="AA86" s="57">
        <v>800</v>
      </c>
      <c r="AB86" s="57">
        <v>0</v>
      </c>
      <c r="AC86" s="57">
        <v>3400</v>
      </c>
      <c r="AD86" s="57">
        <v>550</v>
      </c>
      <c r="AE86" s="57">
        <v>0</v>
      </c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48">
        <f t="shared" si="22"/>
        <v>5591</v>
      </c>
      <c r="AR86" s="48">
        <f t="shared" si="23"/>
        <v>1530</v>
      </c>
      <c r="AS86" s="57">
        <v>12791</v>
      </c>
      <c r="AT86" s="57">
        <v>2035</v>
      </c>
      <c r="AU86" s="57">
        <v>0</v>
      </c>
      <c r="AV86" s="57">
        <v>0</v>
      </c>
      <c r="AW86" s="57">
        <v>12191</v>
      </c>
      <c r="AX86" s="57">
        <v>2035</v>
      </c>
      <c r="AY86" s="57">
        <v>0</v>
      </c>
      <c r="AZ86" s="57">
        <v>0</v>
      </c>
      <c r="BA86" s="57">
        <v>7200</v>
      </c>
      <c r="BB86" s="57">
        <v>505</v>
      </c>
      <c r="BC86" s="57">
        <v>5500</v>
      </c>
      <c r="BD86" s="57">
        <v>0</v>
      </c>
      <c r="BE86" s="57">
        <v>16700.0001</v>
      </c>
      <c r="BF86" s="57">
        <v>15505</v>
      </c>
      <c r="BG86" s="57">
        <v>0</v>
      </c>
      <c r="BH86" s="57">
        <v>0</v>
      </c>
      <c r="BI86" s="57">
        <v>0</v>
      </c>
      <c r="BJ86" s="57">
        <v>0</v>
      </c>
      <c r="BK86" s="57">
        <v>0</v>
      </c>
      <c r="BL86" s="57">
        <v>-176.9533</v>
      </c>
      <c r="BM86" s="57">
        <v>0</v>
      </c>
      <c r="BN86" s="57">
        <v>0</v>
      </c>
    </row>
    <row r="87" spans="1:66" ht="16.5" customHeight="1">
      <c r="A87" s="59">
        <v>78</v>
      </c>
      <c r="B87" s="53" t="s">
        <v>127</v>
      </c>
      <c r="C87" s="48">
        <f t="shared" si="16"/>
        <v>49910.3</v>
      </c>
      <c r="D87" s="48">
        <f t="shared" si="17"/>
        <v>13963.913</v>
      </c>
      <c r="E87" s="48">
        <f t="shared" si="18"/>
        <v>49910.3</v>
      </c>
      <c r="F87" s="48">
        <f t="shared" si="19"/>
        <v>13963.913</v>
      </c>
      <c r="G87" s="48">
        <f t="shared" si="20"/>
        <v>5100</v>
      </c>
      <c r="H87" s="48">
        <f t="shared" si="21"/>
        <v>1273.1</v>
      </c>
      <c r="I87" s="57">
        <v>23187</v>
      </c>
      <c r="J87" s="57">
        <v>9189.708</v>
      </c>
      <c r="K87" s="57">
        <v>0</v>
      </c>
      <c r="L87" s="57">
        <v>0</v>
      </c>
      <c r="M87" s="57">
        <v>16423.3</v>
      </c>
      <c r="N87" s="57">
        <v>1946.105</v>
      </c>
      <c r="O87" s="57">
        <v>3200</v>
      </c>
      <c r="P87" s="57">
        <v>916.444</v>
      </c>
      <c r="Q87" s="57">
        <v>600</v>
      </c>
      <c r="R87" s="57">
        <v>0</v>
      </c>
      <c r="S87" s="57">
        <v>470</v>
      </c>
      <c r="T87" s="57">
        <v>122.457</v>
      </c>
      <c r="U87" s="57">
        <v>200</v>
      </c>
      <c r="V87" s="57">
        <v>0</v>
      </c>
      <c r="W87" s="57">
        <v>1580</v>
      </c>
      <c r="X87" s="57">
        <v>122</v>
      </c>
      <c r="Y87" s="57">
        <v>400</v>
      </c>
      <c r="Z87" s="57">
        <v>0</v>
      </c>
      <c r="AA87" s="57">
        <v>6163.3</v>
      </c>
      <c r="AB87" s="57">
        <v>150</v>
      </c>
      <c r="AC87" s="57">
        <v>2800</v>
      </c>
      <c r="AD87" s="57">
        <v>573</v>
      </c>
      <c r="AE87" s="57">
        <v>0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48">
        <f t="shared" si="22"/>
        <v>5200</v>
      </c>
      <c r="AR87" s="48">
        <f t="shared" si="23"/>
        <v>1555</v>
      </c>
      <c r="AS87" s="57">
        <v>10300</v>
      </c>
      <c r="AT87" s="57">
        <v>2828.1</v>
      </c>
      <c r="AU87" s="57">
        <v>0</v>
      </c>
      <c r="AV87" s="57">
        <v>0</v>
      </c>
      <c r="AW87" s="57">
        <v>9900</v>
      </c>
      <c r="AX87" s="57">
        <v>2813.1</v>
      </c>
      <c r="AY87" s="57">
        <v>0</v>
      </c>
      <c r="AZ87" s="57">
        <v>0</v>
      </c>
      <c r="BA87" s="57">
        <v>5100</v>
      </c>
      <c r="BB87" s="57">
        <v>1273.1</v>
      </c>
      <c r="BC87" s="57">
        <v>4800</v>
      </c>
      <c r="BD87" s="57">
        <v>1273.1</v>
      </c>
      <c r="BE87" s="57">
        <v>400</v>
      </c>
      <c r="BF87" s="57">
        <v>0</v>
      </c>
      <c r="BG87" s="57">
        <v>0</v>
      </c>
      <c r="BH87" s="57">
        <v>0</v>
      </c>
      <c r="BI87" s="57">
        <v>0</v>
      </c>
      <c r="BJ87" s="57">
        <v>0</v>
      </c>
      <c r="BK87" s="57">
        <v>-100</v>
      </c>
      <c r="BL87" s="57">
        <v>0</v>
      </c>
      <c r="BM87" s="57">
        <v>0</v>
      </c>
      <c r="BN87" s="57">
        <v>0</v>
      </c>
    </row>
    <row r="88" spans="1:66" ht="16.5" customHeight="1">
      <c r="A88" s="59">
        <v>79</v>
      </c>
      <c r="B88" s="53" t="s">
        <v>173</v>
      </c>
      <c r="C88" s="48">
        <f t="shared" si="16"/>
        <v>75901.4004</v>
      </c>
      <c r="D88" s="48">
        <f t="shared" si="17"/>
        <v>35475.639</v>
      </c>
      <c r="E88" s="48">
        <f t="shared" si="18"/>
        <v>66968.4</v>
      </c>
      <c r="F88" s="48">
        <f t="shared" si="19"/>
        <v>27474.626</v>
      </c>
      <c r="G88" s="48">
        <f t="shared" si="20"/>
        <v>21033.0004</v>
      </c>
      <c r="H88" s="48">
        <f t="shared" si="21"/>
        <v>11882.144</v>
      </c>
      <c r="I88" s="57">
        <v>21636.4</v>
      </c>
      <c r="J88" s="57">
        <v>8747.49</v>
      </c>
      <c r="K88" s="57">
        <v>0</v>
      </c>
      <c r="L88" s="57">
        <v>0</v>
      </c>
      <c r="M88" s="57">
        <v>16372</v>
      </c>
      <c r="N88" s="57">
        <v>7066.005</v>
      </c>
      <c r="O88" s="57">
        <v>1250</v>
      </c>
      <c r="P88" s="57">
        <v>150.421</v>
      </c>
      <c r="Q88" s="57">
        <v>0</v>
      </c>
      <c r="R88" s="57">
        <v>0</v>
      </c>
      <c r="S88" s="57">
        <v>600</v>
      </c>
      <c r="T88" s="57">
        <v>88.668</v>
      </c>
      <c r="U88" s="57">
        <v>150</v>
      </c>
      <c r="V88" s="57">
        <v>53.6</v>
      </c>
      <c r="W88" s="57">
        <v>9812</v>
      </c>
      <c r="X88" s="57">
        <v>3965.8</v>
      </c>
      <c r="Y88" s="57">
        <v>8800</v>
      </c>
      <c r="Z88" s="57">
        <v>3720</v>
      </c>
      <c r="AA88" s="57">
        <v>700</v>
      </c>
      <c r="AB88" s="57">
        <v>200</v>
      </c>
      <c r="AC88" s="57">
        <v>3600</v>
      </c>
      <c r="AD88" s="57">
        <v>2600</v>
      </c>
      <c r="AE88" s="57">
        <v>0</v>
      </c>
      <c r="AF88" s="57">
        <v>0</v>
      </c>
      <c r="AG88" s="57">
        <v>15000</v>
      </c>
      <c r="AH88" s="57">
        <v>7300</v>
      </c>
      <c r="AI88" s="57">
        <v>15000</v>
      </c>
      <c r="AJ88" s="57">
        <v>7300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0</v>
      </c>
      <c r="AQ88" s="48">
        <f t="shared" si="22"/>
        <v>1860</v>
      </c>
      <c r="AR88" s="48">
        <f t="shared" si="23"/>
        <v>480.00000000000045</v>
      </c>
      <c r="AS88" s="57">
        <v>13960</v>
      </c>
      <c r="AT88" s="57">
        <v>4361.131</v>
      </c>
      <c r="AU88" s="57">
        <v>0</v>
      </c>
      <c r="AV88" s="57">
        <v>0</v>
      </c>
      <c r="AW88" s="57">
        <v>13390</v>
      </c>
      <c r="AX88" s="57">
        <v>4361.131</v>
      </c>
      <c r="AY88" s="57">
        <v>0</v>
      </c>
      <c r="AZ88" s="57">
        <v>0</v>
      </c>
      <c r="BA88" s="57">
        <v>12100</v>
      </c>
      <c r="BB88" s="57">
        <v>3881.131</v>
      </c>
      <c r="BC88" s="57">
        <v>17883</v>
      </c>
      <c r="BD88" s="57">
        <v>12797.874</v>
      </c>
      <c r="BE88" s="57">
        <v>4065.0002</v>
      </c>
      <c r="BF88" s="57">
        <v>0</v>
      </c>
      <c r="BG88" s="57">
        <v>0</v>
      </c>
      <c r="BH88" s="57">
        <v>0</v>
      </c>
      <c r="BI88" s="57">
        <v>-319.9999</v>
      </c>
      <c r="BJ88" s="57">
        <v>-320</v>
      </c>
      <c r="BK88" s="57">
        <v>-594.9999</v>
      </c>
      <c r="BL88" s="57">
        <v>-595.73</v>
      </c>
      <c r="BM88" s="57">
        <v>0</v>
      </c>
      <c r="BN88" s="57">
        <v>0</v>
      </c>
    </row>
    <row r="89" spans="1:66" ht="16.5" customHeight="1">
      <c r="A89" s="59">
        <v>80</v>
      </c>
      <c r="B89" s="53" t="s">
        <v>130</v>
      </c>
      <c r="C89" s="48">
        <f t="shared" si="16"/>
        <v>97246</v>
      </c>
      <c r="D89" s="48">
        <f t="shared" si="17"/>
        <v>29404.743000000002</v>
      </c>
      <c r="E89" s="48">
        <f t="shared" si="18"/>
        <v>97246</v>
      </c>
      <c r="F89" s="48">
        <f t="shared" si="19"/>
        <v>31998.493000000002</v>
      </c>
      <c r="G89" s="48">
        <f t="shared" si="20"/>
        <v>13600</v>
      </c>
      <c r="H89" s="48">
        <f t="shared" si="21"/>
        <v>1106.25</v>
      </c>
      <c r="I89" s="57">
        <v>54537</v>
      </c>
      <c r="J89" s="57">
        <v>21281.473</v>
      </c>
      <c r="K89" s="57">
        <v>0</v>
      </c>
      <c r="L89" s="57">
        <v>0</v>
      </c>
      <c r="M89" s="57">
        <v>20111.5</v>
      </c>
      <c r="N89" s="57">
        <v>3818.02</v>
      </c>
      <c r="O89" s="57">
        <v>1800</v>
      </c>
      <c r="P89" s="57">
        <v>449.354</v>
      </c>
      <c r="Q89" s="57">
        <v>900</v>
      </c>
      <c r="R89" s="57">
        <v>300</v>
      </c>
      <c r="S89" s="57">
        <v>850</v>
      </c>
      <c r="T89" s="57">
        <v>336.266</v>
      </c>
      <c r="U89" s="57">
        <v>800</v>
      </c>
      <c r="V89" s="57">
        <v>102.8</v>
      </c>
      <c r="W89" s="57">
        <v>3121</v>
      </c>
      <c r="X89" s="57">
        <v>393.6</v>
      </c>
      <c r="Y89" s="57">
        <v>1960</v>
      </c>
      <c r="Z89" s="57">
        <v>0</v>
      </c>
      <c r="AA89" s="57">
        <v>7328.5</v>
      </c>
      <c r="AB89" s="57">
        <v>510</v>
      </c>
      <c r="AC89" s="57">
        <v>4450</v>
      </c>
      <c r="AD89" s="57">
        <v>1726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2247.5</v>
      </c>
      <c r="AL89" s="57">
        <v>1240</v>
      </c>
      <c r="AM89" s="57">
        <v>240</v>
      </c>
      <c r="AN89" s="57">
        <v>240</v>
      </c>
      <c r="AO89" s="57">
        <v>0</v>
      </c>
      <c r="AP89" s="57">
        <v>0</v>
      </c>
      <c r="AQ89" s="48">
        <f t="shared" si="22"/>
        <v>6750</v>
      </c>
      <c r="AR89" s="48">
        <f t="shared" si="23"/>
        <v>1959</v>
      </c>
      <c r="AS89" s="57">
        <v>20350</v>
      </c>
      <c r="AT89" s="57">
        <v>5659</v>
      </c>
      <c r="AU89" s="57">
        <v>0</v>
      </c>
      <c r="AV89" s="57">
        <v>0</v>
      </c>
      <c r="AW89" s="57">
        <v>19400</v>
      </c>
      <c r="AX89" s="57">
        <v>5400</v>
      </c>
      <c r="AY89" s="57">
        <v>0</v>
      </c>
      <c r="AZ89" s="57">
        <v>0</v>
      </c>
      <c r="BA89" s="57">
        <v>13600</v>
      </c>
      <c r="BB89" s="57">
        <v>3700</v>
      </c>
      <c r="BC89" s="57">
        <v>8000</v>
      </c>
      <c r="BD89" s="57">
        <v>0</v>
      </c>
      <c r="BE89" s="57">
        <v>5600</v>
      </c>
      <c r="BF89" s="57">
        <v>3700</v>
      </c>
      <c r="BG89" s="57">
        <v>0</v>
      </c>
      <c r="BH89" s="57">
        <v>0</v>
      </c>
      <c r="BI89" s="57">
        <v>0</v>
      </c>
      <c r="BJ89" s="57">
        <v>0</v>
      </c>
      <c r="BK89" s="57">
        <v>0</v>
      </c>
      <c r="BL89" s="57">
        <v>-2593.75</v>
      </c>
      <c r="BM89" s="57">
        <v>0</v>
      </c>
      <c r="BN89" s="57">
        <v>0</v>
      </c>
    </row>
    <row r="90" spans="1:66" ht="16.5" customHeight="1">
      <c r="A90" s="58">
        <v>81</v>
      </c>
      <c r="B90" s="53" t="s">
        <v>96</v>
      </c>
      <c r="C90" s="48">
        <f t="shared" si="16"/>
        <v>435234.2349</v>
      </c>
      <c r="D90" s="48">
        <f t="shared" si="17"/>
        <v>194541.3478</v>
      </c>
      <c r="E90" s="48">
        <f t="shared" si="18"/>
        <v>431234.20769999997</v>
      </c>
      <c r="F90" s="48">
        <f t="shared" si="19"/>
        <v>194687.058</v>
      </c>
      <c r="G90" s="48">
        <f t="shared" si="20"/>
        <v>53403.827200000014</v>
      </c>
      <c r="H90" s="48">
        <f t="shared" si="21"/>
        <v>24143.4898</v>
      </c>
      <c r="I90" s="56">
        <v>58434.4</v>
      </c>
      <c r="J90" s="56">
        <v>28025.362</v>
      </c>
      <c r="K90" s="56">
        <v>0</v>
      </c>
      <c r="L90" s="56">
        <v>0</v>
      </c>
      <c r="M90" s="56">
        <v>57225.0077</v>
      </c>
      <c r="N90" s="56">
        <v>25492.065</v>
      </c>
      <c r="O90" s="56">
        <v>7120</v>
      </c>
      <c r="P90" s="56">
        <v>4040</v>
      </c>
      <c r="Q90" s="56">
        <v>15455</v>
      </c>
      <c r="R90" s="56">
        <v>11328.865</v>
      </c>
      <c r="S90" s="56">
        <v>4662</v>
      </c>
      <c r="T90" s="56">
        <v>2015.3</v>
      </c>
      <c r="U90" s="56">
        <v>3100.0077</v>
      </c>
      <c r="V90" s="56">
        <v>768.7</v>
      </c>
      <c r="W90" s="56">
        <v>11650</v>
      </c>
      <c r="X90" s="56">
        <v>1187.2</v>
      </c>
      <c r="Y90" s="56">
        <v>7500</v>
      </c>
      <c r="Z90" s="56">
        <v>487.2</v>
      </c>
      <c r="AA90" s="56">
        <v>1400</v>
      </c>
      <c r="AB90" s="56">
        <v>242</v>
      </c>
      <c r="AC90" s="56">
        <v>10500</v>
      </c>
      <c r="AD90" s="56">
        <v>5769</v>
      </c>
      <c r="AE90" s="56">
        <v>0</v>
      </c>
      <c r="AF90" s="56">
        <v>0</v>
      </c>
      <c r="AG90" s="56">
        <v>250600</v>
      </c>
      <c r="AH90" s="56">
        <v>111376</v>
      </c>
      <c r="AI90" s="56">
        <v>250600</v>
      </c>
      <c r="AJ90" s="56">
        <v>111376</v>
      </c>
      <c r="AK90" s="56">
        <v>1890</v>
      </c>
      <c r="AL90" s="56">
        <v>300</v>
      </c>
      <c r="AM90" s="56">
        <v>190</v>
      </c>
      <c r="AN90" s="56">
        <v>0</v>
      </c>
      <c r="AO90" s="56">
        <v>10900</v>
      </c>
      <c r="AP90" s="56">
        <v>4575.75</v>
      </c>
      <c r="AQ90" s="48">
        <f t="shared" si="22"/>
        <v>2781</v>
      </c>
      <c r="AR90" s="48">
        <f t="shared" si="23"/>
        <v>628.6810000000005</v>
      </c>
      <c r="AS90" s="56">
        <v>52184.8</v>
      </c>
      <c r="AT90" s="56">
        <v>24917.881</v>
      </c>
      <c r="AU90" s="56">
        <v>0</v>
      </c>
      <c r="AV90" s="56">
        <v>0</v>
      </c>
      <c r="AW90" s="56">
        <v>49403.8</v>
      </c>
      <c r="AX90" s="56">
        <v>24289.2</v>
      </c>
      <c r="AY90" s="56">
        <v>0</v>
      </c>
      <c r="AZ90" s="56">
        <v>0</v>
      </c>
      <c r="BA90" s="56">
        <v>49403.8</v>
      </c>
      <c r="BB90" s="56">
        <v>24289.2</v>
      </c>
      <c r="BC90" s="56">
        <v>154333</v>
      </c>
      <c r="BD90" s="56">
        <v>25996.8</v>
      </c>
      <c r="BE90" s="56">
        <v>24417.0272</v>
      </c>
      <c r="BF90" s="56">
        <v>6008.55</v>
      </c>
      <c r="BG90" s="56">
        <v>0</v>
      </c>
      <c r="BH90" s="56">
        <v>0</v>
      </c>
      <c r="BI90" s="56">
        <v>0</v>
      </c>
      <c r="BJ90" s="56">
        <v>0</v>
      </c>
      <c r="BK90" s="56">
        <v>-125346.2</v>
      </c>
      <c r="BL90" s="56">
        <v>-7861.8602</v>
      </c>
      <c r="BM90" s="56">
        <v>0</v>
      </c>
      <c r="BN90" s="56">
        <v>0</v>
      </c>
    </row>
    <row r="91" spans="1:66" ht="16.5" customHeight="1">
      <c r="A91" s="59">
        <v>82</v>
      </c>
      <c r="B91" s="53" t="s">
        <v>166</v>
      </c>
      <c r="C91" s="48">
        <f t="shared" si="16"/>
        <v>18415.8011</v>
      </c>
      <c r="D91" s="48">
        <f t="shared" si="17"/>
        <v>8850.849</v>
      </c>
      <c r="E91" s="48">
        <f t="shared" si="18"/>
        <v>16361.017100000001</v>
      </c>
      <c r="F91" s="48">
        <f t="shared" si="19"/>
        <v>6850.849</v>
      </c>
      <c r="G91" s="48">
        <f t="shared" si="20"/>
        <v>2054.784</v>
      </c>
      <c r="H91" s="48">
        <f t="shared" si="21"/>
        <v>2000</v>
      </c>
      <c r="I91" s="57">
        <v>6792.0171</v>
      </c>
      <c r="J91" s="57">
        <v>3312.57</v>
      </c>
      <c r="K91" s="57">
        <v>0</v>
      </c>
      <c r="L91" s="57">
        <v>0</v>
      </c>
      <c r="M91" s="57">
        <v>6495</v>
      </c>
      <c r="N91" s="57">
        <v>2514.279</v>
      </c>
      <c r="O91" s="57">
        <v>1420</v>
      </c>
      <c r="P91" s="57">
        <v>680.348</v>
      </c>
      <c r="Q91" s="57">
        <v>370</v>
      </c>
      <c r="R91" s="57">
        <v>1</v>
      </c>
      <c r="S91" s="57">
        <v>295</v>
      </c>
      <c r="T91" s="57">
        <v>141.477</v>
      </c>
      <c r="U91" s="57">
        <v>700</v>
      </c>
      <c r="V91" s="57">
        <v>348</v>
      </c>
      <c r="W91" s="57">
        <v>70</v>
      </c>
      <c r="X91" s="57">
        <v>40</v>
      </c>
      <c r="Y91" s="57">
        <v>0</v>
      </c>
      <c r="Z91" s="57">
        <v>0</v>
      </c>
      <c r="AA91" s="57">
        <v>0</v>
      </c>
      <c r="AB91" s="57">
        <v>0</v>
      </c>
      <c r="AC91" s="57">
        <v>2550</v>
      </c>
      <c r="AD91" s="57">
        <v>850.5</v>
      </c>
      <c r="AE91" s="57">
        <v>0</v>
      </c>
      <c r="AF91" s="57">
        <v>0</v>
      </c>
      <c r="AG91" s="57">
        <v>300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1680</v>
      </c>
      <c r="AP91" s="57">
        <v>800</v>
      </c>
      <c r="AQ91" s="48">
        <f t="shared" si="22"/>
        <v>1094</v>
      </c>
      <c r="AR91" s="48">
        <f t="shared" si="23"/>
        <v>224</v>
      </c>
      <c r="AS91" s="57">
        <v>1094</v>
      </c>
      <c r="AT91" s="57">
        <v>224</v>
      </c>
      <c r="AU91" s="57">
        <v>0</v>
      </c>
      <c r="AV91" s="57">
        <v>0</v>
      </c>
      <c r="AW91" s="57">
        <v>820</v>
      </c>
      <c r="AX91" s="57">
        <v>0</v>
      </c>
      <c r="AY91" s="57">
        <v>0</v>
      </c>
      <c r="AZ91" s="57">
        <v>0</v>
      </c>
      <c r="BA91" s="57">
        <v>0</v>
      </c>
      <c r="BB91" s="57">
        <v>0</v>
      </c>
      <c r="BC91" s="57">
        <v>2000</v>
      </c>
      <c r="BD91" s="57">
        <v>2000</v>
      </c>
      <c r="BE91" s="57">
        <v>54.784</v>
      </c>
      <c r="BF91" s="57">
        <v>0</v>
      </c>
      <c r="BG91" s="57">
        <v>0</v>
      </c>
      <c r="BH91" s="57">
        <v>0</v>
      </c>
      <c r="BI91" s="57">
        <v>0</v>
      </c>
      <c r="BJ91" s="57">
        <v>0</v>
      </c>
      <c r="BK91" s="57">
        <v>0</v>
      </c>
      <c r="BL91" s="57">
        <v>0</v>
      </c>
      <c r="BM91" s="57">
        <v>0</v>
      </c>
      <c r="BN91" s="57">
        <v>0</v>
      </c>
    </row>
    <row r="92" spans="1:66" ht="16.5" customHeight="1">
      <c r="A92" s="59">
        <v>83</v>
      </c>
      <c r="B92" s="53" t="s">
        <v>177</v>
      </c>
      <c r="C92" s="48">
        <f t="shared" si="16"/>
        <v>36607.1521</v>
      </c>
      <c r="D92" s="48">
        <f t="shared" si="17"/>
        <v>14521.266</v>
      </c>
      <c r="E92" s="48">
        <f t="shared" si="18"/>
        <v>36536.4521</v>
      </c>
      <c r="F92" s="48">
        <f t="shared" si="19"/>
        <v>14450.666</v>
      </c>
      <c r="G92" s="48">
        <f t="shared" si="20"/>
        <v>1070.6999999999998</v>
      </c>
      <c r="H92" s="48">
        <f t="shared" si="21"/>
        <v>445.6</v>
      </c>
      <c r="I92" s="57">
        <v>21756.2</v>
      </c>
      <c r="J92" s="57">
        <v>9381.345</v>
      </c>
      <c r="K92" s="57">
        <v>0</v>
      </c>
      <c r="L92" s="57">
        <v>0</v>
      </c>
      <c r="M92" s="57">
        <v>7450.2521</v>
      </c>
      <c r="N92" s="57">
        <v>2280.5</v>
      </c>
      <c r="O92" s="57">
        <v>750</v>
      </c>
      <c r="P92" s="57">
        <v>344</v>
      </c>
      <c r="Q92" s="57">
        <v>0</v>
      </c>
      <c r="R92" s="57">
        <v>0</v>
      </c>
      <c r="S92" s="57">
        <v>250</v>
      </c>
      <c r="T92" s="57">
        <v>113</v>
      </c>
      <c r="U92" s="57">
        <v>260</v>
      </c>
      <c r="V92" s="57">
        <v>115</v>
      </c>
      <c r="W92" s="57">
        <v>1403.1</v>
      </c>
      <c r="X92" s="57">
        <v>369</v>
      </c>
      <c r="Y92" s="57">
        <v>0</v>
      </c>
      <c r="Z92" s="57">
        <v>0</v>
      </c>
      <c r="AA92" s="57">
        <v>540</v>
      </c>
      <c r="AB92" s="57">
        <v>0</v>
      </c>
      <c r="AC92" s="57">
        <v>3629</v>
      </c>
      <c r="AD92" s="57">
        <v>1280</v>
      </c>
      <c r="AE92" s="57">
        <v>0</v>
      </c>
      <c r="AF92" s="57">
        <v>0</v>
      </c>
      <c r="AG92" s="57">
        <v>3900</v>
      </c>
      <c r="AH92" s="57">
        <v>1555.971</v>
      </c>
      <c r="AI92" s="57">
        <v>3900</v>
      </c>
      <c r="AJ92" s="57">
        <v>1555.971</v>
      </c>
      <c r="AK92" s="57">
        <v>0</v>
      </c>
      <c r="AL92" s="57">
        <v>0</v>
      </c>
      <c r="AM92" s="57">
        <v>0</v>
      </c>
      <c r="AN92" s="57">
        <v>0</v>
      </c>
      <c r="AO92" s="57">
        <v>1500</v>
      </c>
      <c r="AP92" s="57">
        <v>780</v>
      </c>
      <c r="AQ92" s="48">
        <f t="shared" si="22"/>
        <v>930</v>
      </c>
      <c r="AR92" s="48">
        <f t="shared" si="23"/>
        <v>77.85000000000002</v>
      </c>
      <c r="AS92" s="57">
        <v>1930</v>
      </c>
      <c r="AT92" s="57">
        <v>452.85</v>
      </c>
      <c r="AU92" s="57">
        <v>0</v>
      </c>
      <c r="AV92" s="57">
        <v>0</v>
      </c>
      <c r="AW92" s="57">
        <v>1000</v>
      </c>
      <c r="AX92" s="57">
        <v>375</v>
      </c>
      <c r="AY92" s="57">
        <v>0</v>
      </c>
      <c r="AZ92" s="57">
        <v>0</v>
      </c>
      <c r="BA92" s="57">
        <v>1000</v>
      </c>
      <c r="BB92" s="57">
        <v>375</v>
      </c>
      <c r="BC92" s="57">
        <v>2460.7</v>
      </c>
      <c r="BD92" s="57">
        <v>512</v>
      </c>
      <c r="BE92" s="57">
        <v>2910</v>
      </c>
      <c r="BF92" s="57">
        <v>496.7</v>
      </c>
      <c r="BG92" s="57">
        <v>0</v>
      </c>
      <c r="BH92" s="57">
        <v>0</v>
      </c>
      <c r="BI92" s="57">
        <v>0</v>
      </c>
      <c r="BJ92" s="57">
        <v>0</v>
      </c>
      <c r="BK92" s="57">
        <v>-4300</v>
      </c>
      <c r="BL92" s="57">
        <v>-563.1</v>
      </c>
      <c r="BM92" s="57">
        <v>0</v>
      </c>
      <c r="BN92" s="57">
        <v>0</v>
      </c>
    </row>
    <row r="93" spans="1:66" ht="16.5" customHeight="1">
      <c r="A93" s="59">
        <v>84</v>
      </c>
      <c r="B93" s="53" t="s">
        <v>161</v>
      </c>
      <c r="C93" s="48">
        <f t="shared" si="16"/>
        <v>10090.492</v>
      </c>
      <c r="D93" s="48">
        <f t="shared" si="17"/>
        <v>4869.7119999999995</v>
      </c>
      <c r="E93" s="48">
        <f t="shared" si="18"/>
        <v>9661</v>
      </c>
      <c r="F93" s="48">
        <f t="shared" si="19"/>
        <v>4804.7119999999995</v>
      </c>
      <c r="G93" s="48">
        <f t="shared" si="20"/>
        <v>429.4920000000002</v>
      </c>
      <c r="H93" s="48">
        <f t="shared" si="21"/>
        <v>65</v>
      </c>
      <c r="I93" s="57">
        <v>6200.2</v>
      </c>
      <c r="J93" s="57">
        <v>3063.25</v>
      </c>
      <c r="K93" s="57">
        <v>0</v>
      </c>
      <c r="L93" s="57">
        <v>0</v>
      </c>
      <c r="M93" s="57">
        <v>2410.8</v>
      </c>
      <c r="N93" s="57">
        <v>1406.462</v>
      </c>
      <c r="O93" s="57">
        <v>400</v>
      </c>
      <c r="P93" s="57">
        <v>257.842</v>
      </c>
      <c r="Q93" s="57">
        <v>40</v>
      </c>
      <c r="R93" s="57">
        <v>0</v>
      </c>
      <c r="S93" s="57">
        <v>244.8</v>
      </c>
      <c r="T93" s="57">
        <v>119.22</v>
      </c>
      <c r="U93" s="57">
        <v>50</v>
      </c>
      <c r="V93" s="57">
        <v>30</v>
      </c>
      <c r="W93" s="57">
        <v>50</v>
      </c>
      <c r="X93" s="57">
        <v>49.4</v>
      </c>
      <c r="Y93" s="57">
        <v>0</v>
      </c>
      <c r="Z93" s="57">
        <v>0</v>
      </c>
      <c r="AA93" s="57">
        <v>0</v>
      </c>
      <c r="AB93" s="57">
        <v>0</v>
      </c>
      <c r="AC93" s="57">
        <v>1440</v>
      </c>
      <c r="AD93" s="57">
        <v>859.7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665</v>
      </c>
      <c r="AP93" s="57">
        <v>300</v>
      </c>
      <c r="AQ93" s="48">
        <f t="shared" si="22"/>
        <v>385</v>
      </c>
      <c r="AR93" s="48">
        <f t="shared" si="23"/>
        <v>35</v>
      </c>
      <c r="AS93" s="57">
        <v>385</v>
      </c>
      <c r="AT93" s="57">
        <v>35</v>
      </c>
      <c r="AU93" s="57">
        <v>0</v>
      </c>
      <c r="AV93" s="57">
        <v>0</v>
      </c>
      <c r="AW93" s="57">
        <v>285</v>
      </c>
      <c r="AX93" s="57">
        <v>0</v>
      </c>
      <c r="AY93" s="57">
        <v>0</v>
      </c>
      <c r="AZ93" s="57">
        <v>0</v>
      </c>
      <c r="BA93" s="57">
        <v>0</v>
      </c>
      <c r="BB93" s="57">
        <v>0</v>
      </c>
      <c r="BC93" s="57">
        <v>4500</v>
      </c>
      <c r="BD93" s="57">
        <v>0</v>
      </c>
      <c r="BE93" s="57">
        <v>1029.492</v>
      </c>
      <c r="BF93" s="57">
        <v>65</v>
      </c>
      <c r="BG93" s="57">
        <v>0</v>
      </c>
      <c r="BH93" s="57">
        <v>0</v>
      </c>
      <c r="BI93" s="57">
        <v>0</v>
      </c>
      <c r="BJ93" s="57">
        <v>0</v>
      </c>
      <c r="BK93" s="57">
        <v>-5100</v>
      </c>
      <c r="BL93" s="57">
        <v>0</v>
      </c>
      <c r="BM93" s="57">
        <v>0</v>
      </c>
      <c r="BN93" s="57">
        <v>0</v>
      </c>
    </row>
    <row r="94" spans="1:66" ht="16.5" customHeight="1">
      <c r="A94" s="59">
        <v>85</v>
      </c>
      <c r="B94" s="53" t="s">
        <v>115</v>
      </c>
      <c r="C94" s="48">
        <f t="shared" si="16"/>
        <v>36277.6457</v>
      </c>
      <c r="D94" s="48">
        <f t="shared" si="17"/>
        <v>18341.9708</v>
      </c>
      <c r="E94" s="48">
        <f t="shared" si="18"/>
        <v>31441</v>
      </c>
      <c r="F94" s="48">
        <f t="shared" si="19"/>
        <v>14140.242</v>
      </c>
      <c r="G94" s="48">
        <f t="shared" si="20"/>
        <v>5836.6457</v>
      </c>
      <c r="H94" s="48">
        <f t="shared" si="21"/>
        <v>4544.2288</v>
      </c>
      <c r="I94" s="57">
        <v>22442.5</v>
      </c>
      <c r="J94" s="57">
        <v>10324.11</v>
      </c>
      <c r="K94" s="57">
        <v>0</v>
      </c>
      <c r="L94" s="57">
        <v>0</v>
      </c>
      <c r="M94" s="57">
        <v>3325</v>
      </c>
      <c r="N94" s="57">
        <v>1316.8</v>
      </c>
      <c r="O94" s="57">
        <v>700</v>
      </c>
      <c r="P94" s="57">
        <v>381</v>
      </c>
      <c r="Q94" s="57">
        <v>0</v>
      </c>
      <c r="R94" s="57">
        <v>0</v>
      </c>
      <c r="S94" s="57">
        <v>520</v>
      </c>
      <c r="T94" s="57">
        <v>258</v>
      </c>
      <c r="U94" s="57">
        <v>200</v>
      </c>
      <c r="V94" s="57">
        <v>160</v>
      </c>
      <c r="W94" s="57">
        <v>270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1200</v>
      </c>
      <c r="AD94" s="57">
        <v>457.6</v>
      </c>
      <c r="AE94" s="57">
        <v>0</v>
      </c>
      <c r="AF94" s="57"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240</v>
      </c>
      <c r="AL94" s="57">
        <v>120</v>
      </c>
      <c r="AM94" s="57">
        <v>240</v>
      </c>
      <c r="AN94" s="57">
        <v>120</v>
      </c>
      <c r="AO94" s="57">
        <v>3378.5</v>
      </c>
      <c r="AP94" s="57">
        <v>1720</v>
      </c>
      <c r="AQ94" s="48">
        <f t="shared" si="22"/>
        <v>1055</v>
      </c>
      <c r="AR94" s="48">
        <f t="shared" si="23"/>
        <v>316.832</v>
      </c>
      <c r="AS94" s="57">
        <v>2055</v>
      </c>
      <c r="AT94" s="57">
        <v>659.332</v>
      </c>
      <c r="AU94" s="57">
        <v>0</v>
      </c>
      <c r="AV94" s="57">
        <v>0</v>
      </c>
      <c r="AW94" s="57">
        <v>1580</v>
      </c>
      <c r="AX94" s="57">
        <v>342.5</v>
      </c>
      <c r="AY94" s="57">
        <v>0</v>
      </c>
      <c r="AZ94" s="57">
        <v>0</v>
      </c>
      <c r="BA94" s="57">
        <v>1000</v>
      </c>
      <c r="BB94" s="57">
        <v>342.5</v>
      </c>
      <c r="BC94" s="57">
        <v>2597</v>
      </c>
      <c r="BD94" s="57">
        <v>2567.794</v>
      </c>
      <c r="BE94" s="57">
        <v>3339.6457</v>
      </c>
      <c r="BF94" s="57">
        <v>2610.5</v>
      </c>
      <c r="BG94" s="57">
        <v>0</v>
      </c>
      <c r="BH94" s="57">
        <v>0</v>
      </c>
      <c r="BI94" s="57">
        <v>0</v>
      </c>
      <c r="BJ94" s="57">
        <v>0</v>
      </c>
      <c r="BK94" s="57">
        <v>-100</v>
      </c>
      <c r="BL94" s="57">
        <v>-634.0652</v>
      </c>
      <c r="BM94" s="57">
        <v>0</v>
      </c>
      <c r="BN94" s="57">
        <v>0</v>
      </c>
    </row>
    <row r="95" spans="1:66" ht="16.5" customHeight="1">
      <c r="A95" s="59">
        <v>86</v>
      </c>
      <c r="B95" s="53" t="s">
        <v>121</v>
      </c>
      <c r="C95" s="48">
        <f t="shared" si="16"/>
        <v>53450</v>
      </c>
      <c r="D95" s="48">
        <f t="shared" si="17"/>
        <v>23654.59</v>
      </c>
      <c r="E95" s="48">
        <f t="shared" si="18"/>
        <v>49650</v>
      </c>
      <c r="F95" s="48">
        <f t="shared" si="19"/>
        <v>19943.39</v>
      </c>
      <c r="G95" s="48">
        <f t="shared" si="20"/>
        <v>12050</v>
      </c>
      <c r="H95" s="48">
        <f t="shared" si="21"/>
        <v>7401.2</v>
      </c>
      <c r="I95" s="57">
        <v>18559</v>
      </c>
      <c r="J95" s="57">
        <v>8598.9</v>
      </c>
      <c r="K95" s="57">
        <v>0</v>
      </c>
      <c r="L95" s="57">
        <v>0</v>
      </c>
      <c r="M95" s="57">
        <v>10560</v>
      </c>
      <c r="N95" s="57">
        <v>4857.49</v>
      </c>
      <c r="O95" s="57">
        <v>800</v>
      </c>
      <c r="P95" s="57">
        <v>300</v>
      </c>
      <c r="Q95" s="57">
        <v>2650</v>
      </c>
      <c r="R95" s="57">
        <v>1115</v>
      </c>
      <c r="S95" s="57">
        <v>385</v>
      </c>
      <c r="T95" s="57">
        <v>120</v>
      </c>
      <c r="U95" s="57">
        <v>600</v>
      </c>
      <c r="V95" s="57">
        <v>240.5</v>
      </c>
      <c r="W95" s="57">
        <v>350</v>
      </c>
      <c r="X95" s="57">
        <v>324</v>
      </c>
      <c r="Y95" s="57">
        <v>0</v>
      </c>
      <c r="Z95" s="57">
        <v>0</v>
      </c>
      <c r="AA95" s="57">
        <v>700</v>
      </c>
      <c r="AB95" s="57">
        <v>0</v>
      </c>
      <c r="AC95" s="57">
        <v>3800</v>
      </c>
      <c r="AD95" s="57">
        <v>2353.5</v>
      </c>
      <c r="AE95" s="57">
        <v>0</v>
      </c>
      <c r="AF95" s="57">
        <v>0</v>
      </c>
      <c r="AG95" s="57">
        <v>6421</v>
      </c>
      <c r="AH95" s="57">
        <v>0</v>
      </c>
      <c r="AI95" s="57">
        <v>6421</v>
      </c>
      <c r="AJ95" s="57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5000</v>
      </c>
      <c r="AP95" s="57">
        <v>2420</v>
      </c>
      <c r="AQ95" s="48">
        <f t="shared" si="22"/>
        <v>860</v>
      </c>
      <c r="AR95" s="48">
        <f t="shared" si="23"/>
        <v>377</v>
      </c>
      <c r="AS95" s="57">
        <v>9110</v>
      </c>
      <c r="AT95" s="57">
        <v>4067</v>
      </c>
      <c r="AU95" s="57">
        <v>0</v>
      </c>
      <c r="AV95" s="57">
        <v>0</v>
      </c>
      <c r="AW95" s="57">
        <v>8250</v>
      </c>
      <c r="AX95" s="57">
        <v>3690</v>
      </c>
      <c r="AY95" s="57">
        <v>0</v>
      </c>
      <c r="AZ95" s="57">
        <v>0</v>
      </c>
      <c r="BA95" s="57">
        <v>8250</v>
      </c>
      <c r="BB95" s="57">
        <v>3690</v>
      </c>
      <c r="BC95" s="57">
        <v>10108</v>
      </c>
      <c r="BD95" s="57">
        <v>5800</v>
      </c>
      <c r="BE95" s="57">
        <v>1942</v>
      </c>
      <c r="BF95" s="57">
        <v>1690</v>
      </c>
      <c r="BG95" s="57">
        <v>0</v>
      </c>
      <c r="BH95" s="57">
        <v>0</v>
      </c>
      <c r="BI95" s="57">
        <v>0</v>
      </c>
      <c r="BJ95" s="57">
        <v>0</v>
      </c>
      <c r="BK95" s="57">
        <v>0</v>
      </c>
      <c r="BL95" s="57">
        <v>-88.8</v>
      </c>
      <c r="BM95" s="57">
        <v>0</v>
      </c>
      <c r="BN95" s="57">
        <v>0</v>
      </c>
    </row>
    <row r="96" spans="1:66" ht="16.5" customHeight="1">
      <c r="A96" s="59">
        <v>87</v>
      </c>
      <c r="B96" s="53" t="s">
        <v>170</v>
      </c>
      <c r="C96" s="48">
        <f t="shared" si="16"/>
        <v>7912.382799999999</v>
      </c>
      <c r="D96" s="48">
        <f t="shared" si="17"/>
        <v>3288.852</v>
      </c>
      <c r="E96" s="48">
        <f t="shared" si="18"/>
        <v>7619.9828</v>
      </c>
      <c r="F96" s="48">
        <f t="shared" si="19"/>
        <v>3288.852</v>
      </c>
      <c r="G96" s="48">
        <f t="shared" si="20"/>
        <v>392.4000000000001</v>
      </c>
      <c r="H96" s="48">
        <f t="shared" si="21"/>
        <v>0</v>
      </c>
      <c r="I96" s="57">
        <v>6199.9828</v>
      </c>
      <c r="J96" s="57">
        <v>2838.317</v>
      </c>
      <c r="K96" s="57">
        <v>0</v>
      </c>
      <c r="L96" s="57">
        <v>0</v>
      </c>
      <c r="M96" s="57">
        <v>690</v>
      </c>
      <c r="N96" s="57">
        <v>181.21</v>
      </c>
      <c r="O96" s="57">
        <v>70</v>
      </c>
      <c r="P96" s="57">
        <v>11.21</v>
      </c>
      <c r="Q96" s="57">
        <v>0</v>
      </c>
      <c r="R96" s="57">
        <v>0</v>
      </c>
      <c r="S96" s="57">
        <v>50</v>
      </c>
      <c r="T96" s="57">
        <v>4</v>
      </c>
      <c r="U96" s="57">
        <v>0</v>
      </c>
      <c r="V96" s="57">
        <v>0</v>
      </c>
      <c r="W96" s="57">
        <v>60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320</v>
      </c>
      <c r="AD96" s="57">
        <v>166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400</v>
      </c>
      <c r="AP96" s="57">
        <v>200</v>
      </c>
      <c r="AQ96" s="48">
        <f t="shared" si="22"/>
        <v>230</v>
      </c>
      <c r="AR96" s="48">
        <f t="shared" si="23"/>
        <v>69.325</v>
      </c>
      <c r="AS96" s="57">
        <v>330</v>
      </c>
      <c r="AT96" s="57">
        <v>69.325</v>
      </c>
      <c r="AU96" s="57">
        <v>0</v>
      </c>
      <c r="AV96" s="57">
        <v>0</v>
      </c>
      <c r="AW96" s="57">
        <v>185</v>
      </c>
      <c r="AX96" s="57">
        <v>0</v>
      </c>
      <c r="AY96" s="57">
        <v>0</v>
      </c>
      <c r="AZ96" s="57">
        <v>0</v>
      </c>
      <c r="BA96" s="57">
        <v>100</v>
      </c>
      <c r="BB96" s="57">
        <v>0</v>
      </c>
      <c r="BC96" s="57">
        <v>900</v>
      </c>
      <c r="BD96" s="57">
        <v>0</v>
      </c>
      <c r="BE96" s="57">
        <v>692.4</v>
      </c>
      <c r="BF96" s="57">
        <v>0</v>
      </c>
      <c r="BG96" s="57">
        <v>0</v>
      </c>
      <c r="BH96" s="57">
        <v>0</v>
      </c>
      <c r="BI96" s="57">
        <v>0</v>
      </c>
      <c r="BJ96" s="57">
        <v>0</v>
      </c>
      <c r="BK96" s="57">
        <v>-1200</v>
      </c>
      <c r="BL96" s="57">
        <v>0</v>
      </c>
      <c r="BM96" s="57">
        <v>0</v>
      </c>
      <c r="BN96" s="57">
        <v>0</v>
      </c>
    </row>
    <row r="97" spans="1:66" ht="16.5" customHeight="1">
      <c r="A97" s="59">
        <v>88</v>
      </c>
      <c r="B97" s="53" t="s">
        <v>138</v>
      </c>
      <c r="C97" s="48">
        <f t="shared" si="16"/>
        <v>25419.6875</v>
      </c>
      <c r="D97" s="48">
        <f t="shared" si="17"/>
        <v>-9831.46</v>
      </c>
      <c r="E97" s="48">
        <f t="shared" si="18"/>
        <v>19589</v>
      </c>
      <c r="F97" s="48">
        <f t="shared" si="19"/>
        <v>10494.54</v>
      </c>
      <c r="G97" s="48">
        <f t="shared" si="20"/>
        <v>5830.6875</v>
      </c>
      <c r="H97" s="48">
        <f t="shared" si="21"/>
        <v>-20326</v>
      </c>
      <c r="I97" s="57">
        <v>16484</v>
      </c>
      <c r="J97" s="57">
        <v>9083.169</v>
      </c>
      <c r="K97" s="57">
        <v>0</v>
      </c>
      <c r="L97" s="57">
        <v>0</v>
      </c>
      <c r="M97" s="57">
        <v>2135</v>
      </c>
      <c r="N97" s="57">
        <v>752.421</v>
      </c>
      <c r="O97" s="57">
        <v>610</v>
      </c>
      <c r="P97" s="57">
        <v>396.423</v>
      </c>
      <c r="Q97" s="57">
        <v>500</v>
      </c>
      <c r="R97" s="57">
        <v>130</v>
      </c>
      <c r="S97" s="57">
        <v>250</v>
      </c>
      <c r="T97" s="57">
        <v>146.298</v>
      </c>
      <c r="U97" s="57">
        <v>30</v>
      </c>
      <c r="V97" s="57">
        <v>0</v>
      </c>
      <c r="W97" s="57">
        <v>320</v>
      </c>
      <c r="X97" s="57">
        <v>49.4</v>
      </c>
      <c r="Y97" s="57">
        <v>0</v>
      </c>
      <c r="Z97" s="57">
        <v>0</v>
      </c>
      <c r="AA97" s="57">
        <v>0</v>
      </c>
      <c r="AB97" s="57">
        <v>0</v>
      </c>
      <c r="AC97" s="57">
        <v>400</v>
      </c>
      <c r="AD97" s="57">
        <v>25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810</v>
      </c>
      <c r="AP97" s="57">
        <v>530</v>
      </c>
      <c r="AQ97" s="48">
        <f t="shared" si="22"/>
        <v>160</v>
      </c>
      <c r="AR97" s="48">
        <f t="shared" si="23"/>
        <v>128.95</v>
      </c>
      <c r="AS97" s="57">
        <v>160</v>
      </c>
      <c r="AT97" s="57">
        <v>128.95</v>
      </c>
      <c r="AU97" s="57">
        <v>0</v>
      </c>
      <c r="AV97" s="57">
        <v>0</v>
      </c>
      <c r="AW97" s="57">
        <v>0</v>
      </c>
      <c r="AX97" s="57">
        <v>0</v>
      </c>
      <c r="AY97" s="57">
        <v>0</v>
      </c>
      <c r="AZ97" s="57">
        <v>0</v>
      </c>
      <c r="BA97" s="57">
        <v>0</v>
      </c>
      <c r="BB97" s="57">
        <v>0</v>
      </c>
      <c r="BC97" s="57">
        <v>10979.1875</v>
      </c>
      <c r="BD97" s="57">
        <v>0</v>
      </c>
      <c r="BE97" s="57">
        <v>2000</v>
      </c>
      <c r="BF97" s="57">
        <v>45</v>
      </c>
      <c r="BG97" s="57">
        <v>0</v>
      </c>
      <c r="BH97" s="57">
        <v>0</v>
      </c>
      <c r="BI97" s="57">
        <v>0</v>
      </c>
      <c r="BJ97" s="57">
        <v>0</v>
      </c>
      <c r="BK97" s="57">
        <v>-7148.5</v>
      </c>
      <c r="BL97" s="57">
        <v>-20371</v>
      </c>
      <c r="BM97" s="57">
        <v>0</v>
      </c>
      <c r="BN97" s="57">
        <v>0</v>
      </c>
    </row>
    <row r="98" spans="1:66" ht="16.5" customHeight="1">
      <c r="A98" s="59">
        <v>89</v>
      </c>
      <c r="B98" s="53" t="s">
        <v>140</v>
      </c>
      <c r="C98" s="48">
        <f t="shared" si="16"/>
        <v>102584.113</v>
      </c>
      <c r="D98" s="48">
        <f t="shared" si="17"/>
        <v>26436.41</v>
      </c>
      <c r="E98" s="48">
        <f t="shared" si="18"/>
        <v>72990.4</v>
      </c>
      <c r="F98" s="48">
        <f t="shared" si="19"/>
        <v>25843.41</v>
      </c>
      <c r="G98" s="48">
        <f t="shared" si="20"/>
        <v>33593.713</v>
      </c>
      <c r="H98" s="48">
        <f t="shared" si="21"/>
        <v>593</v>
      </c>
      <c r="I98" s="57">
        <v>15600</v>
      </c>
      <c r="J98" s="57">
        <v>5804.149</v>
      </c>
      <c r="K98" s="57">
        <v>0</v>
      </c>
      <c r="L98" s="57">
        <v>0</v>
      </c>
      <c r="M98" s="57">
        <v>29100</v>
      </c>
      <c r="N98" s="57">
        <v>13842.733</v>
      </c>
      <c r="O98" s="57">
        <v>1600</v>
      </c>
      <c r="P98" s="57">
        <v>765.192</v>
      </c>
      <c r="Q98" s="57">
        <v>0</v>
      </c>
      <c r="R98" s="57">
        <v>0</v>
      </c>
      <c r="S98" s="57">
        <v>700</v>
      </c>
      <c r="T98" s="57">
        <v>215.461</v>
      </c>
      <c r="U98" s="57">
        <v>0</v>
      </c>
      <c r="V98" s="57">
        <v>0</v>
      </c>
      <c r="W98" s="57">
        <v>9350</v>
      </c>
      <c r="X98" s="57">
        <v>9067.6</v>
      </c>
      <c r="Y98" s="57">
        <v>8900</v>
      </c>
      <c r="Z98" s="57">
        <v>8747.6</v>
      </c>
      <c r="AA98" s="57">
        <v>2400</v>
      </c>
      <c r="AB98" s="57">
        <v>0</v>
      </c>
      <c r="AC98" s="57">
        <v>10500</v>
      </c>
      <c r="AD98" s="57">
        <v>3724.62</v>
      </c>
      <c r="AE98" s="57">
        <v>0</v>
      </c>
      <c r="AF98" s="57">
        <v>0</v>
      </c>
      <c r="AG98" s="57">
        <v>12800</v>
      </c>
      <c r="AH98" s="57">
        <v>1921.528</v>
      </c>
      <c r="AI98" s="57">
        <v>12800</v>
      </c>
      <c r="AJ98" s="57">
        <v>1921.528</v>
      </c>
      <c r="AK98" s="57">
        <v>0</v>
      </c>
      <c r="AL98" s="57">
        <v>0</v>
      </c>
      <c r="AM98" s="57">
        <v>0</v>
      </c>
      <c r="AN98" s="57">
        <v>0</v>
      </c>
      <c r="AO98" s="57">
        <v>9740.4</v>
      </c>
      <c r="AP98" s="57">
        <v>4260</v>
      </c>
      <c r="AQ98" s="48">
        <f t="shared" si="22"/>
        <v>1750</v>
      </c>
      <c r="AR98" s="48">
        <f t="shared" si="23"/>
        <v>15</v>
      </c>
      <c r="AS98" s="57">
        <v>5750</v>
      </c>
      <c r="AT98" s="57">
        <v>15</v>
      </c>
      <c r="AU98" s="57">
        <v>0</v>
      </c>
      <c r="AV98" s="57">
        <v>0</v>
      </c>
      <c r="AW98" s="57">
        <v>5000</v>
      </c>
      <c r="AX98" s="57">
        <v>0</v>
      </c>
      <c r="AY98" s="57">
        <v>0</v>
      </c>
      <c r="AZ98" s="57">
        <v>0</v>
      </c>
      <c r="BA98" s="57">
        <v>4000</v>
      </c>
      <c r="BB98" s="57">
        <v>0</v>
      </c>
      <c r="BC98" s="57">
        <v>500</v>
      </c>
      <c r="BD98" s="57">
        <v>0</v>
      </c>
      <c r="BE98" s="57">
        <v>33093.713</v>
      </c>
      <c r="BF98" s="57">
        <v>593</v>
      </c>
      <c r="BG98" s="57">
        <v>0</v>
      </c>
      <c r="BH98" s="57">
        <v>0</v>
      </c>
      <c r="BI98" s="57">
        <v>0</v>
      </c>
      <c r="BJ98" s="57">
        <v>0</v>
      </c>
      <c r="BK98" s="57">
        <v>0</v>
      </c>
      <c r="BL98" s="57">
        <v>0</v>
      </c>
      <c r="BM98" s="57">
        <v>0</v>
      </c>
      <c r="BN98" s="57">
        <v>0</v>
      </c>
    </row>
    <row r="99" spans="1:66" ht="16.5" customHeight="1">
      <c r="A99" s="59">
        <v>90</v>
      </c>
      <c r="B99" s="53" t="s">
        <v>131</v>
      </c>
      <c r="C99" s="48">
        <f t="shared" si="16"/>
        <v>105020.87640000001</v>
      </c>
      <c r="D99" s="48">
        <f t="shared" si="17"/>
        <v>30024.4</v>
      </c>
      <c r="E99" s="48">
        <f t="shared" si="18"/>
        <v>82400</v>
      </c>
      <c r="F99" s="48">
        <f t="shared" si="19"/>
        <v>26113.4</v>
      </c>
      <c r="G99" s="48">
        <f t="shared" si="20"/>
        <v>28620.8764</v>
      </c>
      <c r="H99" s="48">
        <f t="shared" si="21"/>
        <v>3911</v>
      </c>
      <c r="I99" s="57">
        <v>30349</v>
      </c>
      <c r="J99" s="57">
        <v>12577.2</v>
      </c>
      <c r="K99" s="57">
        <v>0</v>
      </c>
      <c r="L99" s="57">
        <v>0</v>
      </c>
      <c r="M99" s="57">
        <v>19560</v>
      </c>
      <c r="N99" s="57">
        <v>5012.2</v>
      </c>
      <c r="O99" s="57">
        <v>3156</v>
      </c>
      <c r="P99" s="57">
        <v>1100</v>
      </c>
      <c r="Q99" s="57">
        <v>1150</v>
      </c>
      <c r="R99" s="57">
        <v>248.9</v>
      </c>
      <c r="S99" s="57">
        <v>970</v>
      </c>
      <c r="T99" s="57">
        <v>316.5</v>
      </c>
      <c r="U99" s="57">
        <v>750</v>
      </c>
      <c r="V99" s="57">
        <v>0</v>
      </c>
      <c r="W99" s="57">
        <v>2980</v>
      </c>
      <c r="X99" s="57">
        <v>567.6</v>
      </c>
      <c r="Y99" s="57">
        <v>550</v>
      </c>
      <c r="Z99" s="57">
        <v>0</v>
      </c>
      <c r="AA99" s="57">
        <v>600</v>
      </c>
      <c r="AB99" s="57">
        <v>400</v>
      </c>
      <c r="AC99" s="57">
        <v>8704</v>
      </c>
      <c r="AD99" s="57">
        <v>2214.6</v>
      </c>
      <c r="AE99" s="57">
        <v>0</v>
      </c>
      <c r="AF99" s="57">
        <v>0</v>
      </c>
      <c r="AG99" s="57">
        <v>10900</v>
      </c>
      <c r="AH99" s="57">
        <v>4230</v>
      </c>
      <c r="AI99" s="57">
        <v>10600</v>
      </c>
      <c r="AJ99" s="57">
        <v>4150</v>
      </c>
      <c r="AK99" s="57">
        <v>0</v>
      </c>
      <c r="AL99" s="57">
        <v>0</v>
      </c>
      <c r="AM99" s="57">
        <v>0</v>
      </c>
      <c r="AN99" s="57">
        <v>0</v>
      </c>
      <c r="AO99" s="57">
        <v>9400</v>
      </c>
      <c r="AP99" s="57">
        <v>4285</v>
      </c>
      <c r="AQ99" s="48">
        <f t="shared" si="22"/>
        <v>6191</v>
      </c>
      <c r="AR99" s="48">
        <f t="shared" si="23"/>
        <v>9</v>
      </c>
      <c r="AS99" s="57">
        <v>12191</v>
      </c>
      <c r="AT99" s="57">
        <v>9</v>
      </c>
      <c r="AU99" s="57">
        <v>0</v>
      </c>
      <c r="AV99" s="57">
        <v>0</v>
      </c>
      <c r="AW99" s="57">
        <v>11141</v>
      </c>
      <c r="AX99" s="57">
        <v>0</v>
      </c>
      <c r="AY99" s="57">
        <v>0</v>
      </c>
      <c r="AZ99" s="57">
        <v>0</v>
      </c>
      <c r="BA99" s="57">
        <v>6000</v>
      </c>
      <c r="BB99" s="57">
        <v>0</v>
      </c>
      <c r="BC99" s="57">
        <v>22014</v>
      </c>
      <c r="BD99" s="57">
        <v>2659</v>
      </c>
      <c r="BE99" s="57">
        <v>6606.8764</v>
      </c>
      <c r="BF99" s="57">
        <v>1532</v>
      </c>
      <c r="BG99" s="57">
        <v>0</v>
      </c>
      <c r="BH99" s="57">
        <v>0</v>
      </c>
      <c r="BI99" s="57">
        <v>0</v>
      </c>
      <c r="BJ99" s="57">
        <v>0</v>
      </c>
      <c r="BK99" s="57">
        <v>0</v>
      </c>
      <c r="BL99" s="57">
        <v>-280</v>
      </c>
      <c r="BM99" s="57">
        <v>0</v>
      </c>
      <c r="BN99" s="57">
        <v>0</v>
      </c>
    </row>
    <row r="100" spans="1:66" ht="16.5" customHeight="1">
      <c r="A100" s="59">
        <v>91</v>
      </c>
      <c r="B100" s="53" t="s">
        <v>126</v>
      </c>
      <c r="C100" s="48">
        <f t="shared" si="16"/>
        <v>33201.3188</v>
      </c>
      <c r="D100" s="48">
        <f t="shared" si="17"/>
        <v>13035.228000000001</v>
      </c>
      <c r="E100" s="48">
        <f t="shared" si="18"/>
        <v>28500</v>
      </c>
      <c r="F100" s="48">
        <f t="shared" si="19"/>
        <v>12305.228000000001</v>
      </c>
      <c r="G100" s="48">
        <f t="shared" si="20"/>
        <v>4801.3188</v>
      </c>
      <c r="H100" s="48">
        <f t="shared" si="21"/>
        <v>730</v>
      </c>
      <c r="I100" s="57">
        <v>15000</v>
      </c>
      <c r="J100" s="57">
        <v>7449.497</v>
      </c>
      <c r="K100" s="57">
        <v>0</v>
      </c>
      <c r="L100" s="57">
        <v>0</v>
      </c>
      <c r="M100" s="57">
        <v>5448</v>
      </c>
      <c r="N100" s="57">
        <v>2138.82</v>
      </c>
      <c r="O100" s="57">
        <v>1050</v>
      </c>
      <c r="P100" s="57">
        <v>516</v>
      </c>
      <c r="Q100" s="57">
        <v>600</v>
      </c>
      <c r="R100" s="57">
        <v>270</v>
      </c>
      <c r="S100" s="57">
        <v>315</v>
      </c>
      <c r="T100" s="57">
        <v>135</v>
      </c>
      <c r="U100" s="57">
        <v>100</v>
      </c>
      <c r="V100" s="57">
        <v>0</v>
      </c>
      <c r="W100" s="57">
        <v>379</v>
      </c>
      <c r="X100" s="57">
        <v>248</v>
      </c>
      <c r="Y100" s="57">
        <v>50</v>
      </c>
      <c r="Z100" s="57">
        <v>25</v>
      </c>
      <c r="AA100" s="57">
        <v>550</v>
      </c>
      <c r="AB100" s="57">
        <v>200</v>
      </c>
      <c r="AC100" s="57">
        <v>2270</v>
      </c>
      <c r="AD100" s="57">
        <v>749.82</v>
      </c>
      <c r="AE100" s="57">
        <v>0</v>
      </c>
      <c r="AF100" s="57">
        <v>0</v>
      </c>
      <c r="AG100" s="57">
        <v>3900</v>
      </c>
      <c r="AH100" s="57">
        <v>1667.561</v>
      </c>
      <c r="AI100" s="57">
        <v>3900</v>
      </c>
      <c r="AJ100" s="57">
        <v>1667.561</v>
      </c>
      <c r="AK100" s="57">
        <v>0</v>
      </c>
      <c r="AL100" s="57">
        <v>0</v>
      </c>
      <c r="AM100" s="57">
        <v>0</v>
      </c>
      <c r="AN100" s="57">
        <v>0</v>
      </c>
      <c r="AO100" s="57">
        <v>2150</v>
      </c>
      <c r="AP100" s="57">
        <v>975</v>
      </c>
      <c r="AQ100" s="48">
        <f t="shared" si="22"/>
        <v>1902</v>
      </c>
      <c r="AR100" s="48">
        <f t="shared" si="23"/>
        <v>74.35</v>
      </c>
      <c r="AS100" s="57">
        <v>2002</v>
      </c>
      <c r="AT100" s="57">
        <v>74.35</v>
      </c>
      <c r="AU100" s="57">
        <v>0</v>
      </c>
      <c r="AV100" s="57">
        <v>0</v>
      </c>
      <c r="AW100" s="57">
        <v>1752</v>
      </c>
      <c r="AX100" s="57">
        <v>0</v>
      </c>
      <c r="AY100" s="57">
        <v>0</v>
      </c>
      <c r="AZ100" s="57">
        <v>0</v>
      </c>
      <c r="BA100" s="57">
        <v>100</v>
      </c>
      <c r="BB100" s="57">
        <v>0</v>
      </c>
      <c r="BC100" s="57">
        <v>1940</v>
      </c>
      <c r="BD100" s="57">
        <v>0</v>
      </c>
      <c r="BE100" s="57">
        <v>2861.3188</v>
      </c>
      <c r="BF100" s="57">
        <v>730</v>
      </c>
      <c r="BG100" s="57">
        <v>0</v>
      </c>
      <c r="BH100" s="57">
        <v>0</v>
      </c>
      <c r="BI100" s="57">
        <v>0</v>
      </c>
      <c r="BJ100" s="57">
        <v>0</v>
      </c>
      <c r="BK100" s="57">
        <v>0</v>
      </c>
      <c r="BL100" s="57">
        <v>0</v>
      </c>
      <c r="BM100" s="57">
        <v>0</v>
      </c>
      <c r="BN100" s="57">
        <v>0</v>
      </c>
    </row>
    <row r="101" spans="1:66" ht="25.5" customHeight="1">
      <c r="A101" s="55"/>
      <c r="B101" s="53" t="s">
        <v>184</v>
      </c>
      <c r="C101" s="48">
        <f>E101+G101-BA101</f>
        <v>5128562.861500001</v>
      </c>
      <c r="D101" s="48">
        <f>F101+H101-BB101</f>
        <v>1757829.5673</v>
      </c>
      <c r="E101" s="48">
        <f>I101+K101+M101+AE101+AG101+AK101+AO101+AS101</f>
        <v>4451707.3095</v>
      </c>
      <c r="F101" s="48">
        <f>J101+L101+N101+AF101+AH101+AL101+AP101+AT101</f>
        <v>1616572.946</v>
      </c>
      <c r="G101" s="48">
        <f>AY101+BC101+BE101+BG101+BI101+BK101+BM101</f>
        <v>1022523.4520000003</v>
      </c>
      <c r="H101" s="48">
        <f>AZ101+BD101+BF101+BH101+BJ101+BL101+BN101</f>
        <v>218181.3723</v>
      </c>
      <c r="I101" s="57">
        <v>1726930.154</v>
      </c>
      <c r="J101" s="57">
        <v>727831.286</v>
      </c>
      <c r="K101" s="57">
        <v>3874</v>
      </c>
      <c r="L101" s="57">
        <v>1470.2</v>
      </c>
      <c r="M101" s="57">
        <v>1542148.7305</v>
      </c>
      <c r="N101" s="57">
        <v>535957.572</v>
      </c>
      <c r="O101" s="57">
        <v>105506.2</v>
      </c>
      <c r="P101" s="57">
        <v>42183.565</v>
      </c>
      <c r="Q101" s="57">
        <v>190009.2</v>
      </c>
      <c r="R101" s="57">
        <v>75771.056</v>
      </c>
      <c r="S101" s="57">
        <v>35809.4001</v>
      </c>
      <c r="T101" s="57">
        <v>10436.874</v>
      </c>
      <c r="U101" s="57">
        <v>36355.6778</v>
      </c>
      <c r="V101" s="57">
        <v>10804.7</v>
      </c>
      <c r="W101" s="57">
        <v>778033.1001</v>
      </c>
      <c r="X101" s="57">
        <v>295940.557</v>
      </c>
      <c r="Y101" s="57">
        <v>726219.5</v>
      </c>
      <c r="Z101" s="57">
        <v>284047.593</v>
      </c>
      <c r="AA101" s="57">
        <v>146136.9001</v>
      </c>
      <c r="AB101" s="57">
        <v>23688.309</v>
      </c>
      <c r="AC101" s="57">
        <v>204326.4002</v>
      </c>
      <c r="AD101" s="57">
        <v>69668.316</v>
      </c>
      <c r="AE101" s="57">
        <v>0</v>
      </c>
      <c r="AF101" s="57">
        <v>0</v>
      </c>
      <c r="AG101" s="57">
        <v>356743.2</v>
      </c>
      <c r="AH101" s="57">
        <v>148289.186</v>
      </c>
      <c r="AI101" s="57">
        <v>356143.2</v>
      </c>
      <c r="AJ101" s="57">
        <v>148209.186</v>
      </c>
      <c r="AK101" s="57">
        <v>69696.1004</v>
      </c>
      <c r="AL101" s="57">
        <v>16743.844</v>
      </c>
      <c r="AM101" s="57">
        <v>24134.1001</v>
      </c>
      <c r="AN101" s="57">
        <v>8314.45</v>
      </c>
      <c r="AO101" s="57">
        <v>170252.1001</v>
      </c>
      <c r="AP101" s="57">
        <v>70655.75</v>
      </c>
      <c r="AQ101" s="48">
        <f>AS101+AU101-BA101</f>
        <v>241220.1755</v>
      </c>
      <c r="AR101" s="48">
        <f>AT101+AV101-BB101</f>
        <v>38700.35699999999</v>
      </c>
      <c r="AS101" s="57">
        <v>582063.0245</v>
      </c>
      <c r="AT101" s="57">
        <v>115625.108</v>
      </c>
      <c r="AU101" s="57">
        <v>4825.051</v>
      </c>
      <c r="AV101" s="57">
        <v>0</v>
      </c>
      <c r="AW101" s="57">
        <v>544623.9744</v>
      </c>
      <c r="AX101" s="57">
        <v>108163.395</v>
      </c>
      <c r="AY101" s="57">
        <v>4825.051</v>
      </c>
      <c r="AZ101" s="57">
        <v>0</v>
      </c>
      <c r="BA101" s="57">
        <v>345667.9</v>
      </c>
      <c r="BB101" s="57">
        <v>76924.751</v>
      </c>
      <c r="BC101" s="57">
        <v>990264.0422</v>
      </c>
      <c r="BD101" s="57">
        <v>178449.434</v>
      </c>
      <c r="BE101" s="57">
        <v>271051.5586</v>
      </c>
      <c r="BF101" s="57">
        <v>98019.109</v>
      </c>
      <c r="BG101" s="57">
        <v>0</v>
      </c>
      <c r="BH101" s="57">
        <v>0</v>
      </c>
      <c r="BI101" s="57">
        <v>-23619.1999</v>
      </c>
      <c r="BJ101" s="57">
        <v>-3407.689</v>
      </c>
      <c r="BK101" s="57">
        <v>-219997.9999</v>
      </c>
      <c r="BL101" s="57">
        <v>-54879.4817</v>
      </c>
      <c r="BM101" s="57">
        <v>0</v>
      </c>
      <c r="BN101" s="57">
        <v>0</v>
      </c>
    </row>
    <row r="102" spans="1:66" ht="18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</row>
  </sheetData>
  <sheetProtection/>
  <mergeCells count="50">
    <mergeCell ref="BK5:BN6"/>
    <mergeCell ref="AQ6:AV6"/>
    <mergeCell ref="Q7:R7"/>
    <mergeCell ref="AS7:AT7"/>
    <mergeCell ref="AW7:AX7"/>
    <mergeCell ref="AM7:AN7"/>
    <mergeCell ref="AY7:AZ7"/>
    <mergeCell ref="AQ7:AR7"/>
    <mergeCell ref="AO6:AP7"/>
    <mergeCell ref="AA7:AB7"/>
    <mergeCell ref="C3:H6"/>
    <mergeCell ref="C7:D7"/>
    <mergeCell ref="E7:F7"/>
    <mergeCell ref="G7:H7"/>
    <mergeCell ref="I3:BB3"/>
    <mergeCell ref="AC7:AD7"/>
    <mergeCell ref="O6:AD6"/>
    <mergeCell ref="AK6:AL7"/>
    <mergeCell ref="BA7:BB7"/>
    <mergeCell ref="AW6:BB6"/>
    <mergeCell ref="BC3:BN3"/>
    <mergeCell ref="BC4:BH4"/>
    <mergeCell ref="BC5:BF5"/>
    <mergeCell ref="BG5:BH7"/>
    <mergeCell ref="BC6:BD7"/>
    <mergeCell ref="BE6:BF7"/>
    <mergeCell ref="BI4:BN4"/>
    <mergeCell ref="BM7:BN7"/>
    <mergeCell ref="BK7:BL7"/>
    <mergeCell ref="BI5:BJ7"/>
    <mergeCell ref="AI6:AJ6"/>
    <mergeCell ref="A2:H2"/>
    <mergeCell ref="AG6:AH7"/>
    <mergeCell ref="O7:P7"/>
    <mergeCell ref="I5:BB5"/>
    <mergeCell ref="B3:B8"/>
    <mergeCell ref="M6:N7"/>
    <mergeCell ref="Y7:Z7"/>
    <mergeCell ref="I4:BB4"/>
    <mergeCell ref="AM6:AN6"/>
    <mergeCell ref="A3:A8"/>
    <mergeCell ref="AU7:AV7"/>
    <mergeCell ref="AE6:AF7"/>
    <mergeCell ref="I7:J7"/>
    <mergeCell ref="I6:L6"/>
    <mergeCell ref="K7:L7"/>
    <mergeCell ref="W7:X7"/>
    <mergeCell ref="U7:V7"/>
    <mergeCell ref="S7:T7"/>
    <mergeCell ref="AI7:AJ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5" t="s">
        <v>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6" t="s">
        <v>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7" t="s">
        <v>6</v>
      </c>
      <c r="AK3" s="14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4" t="s">
        <v>4</v>
      </c>
      <c r="C4" s="163" t="s">
        <v>0</v>
      </c>
      <c r="D4" s="148" t="s">
        <v>20</v>
      </c>
      <c r="E4" s="149"/>
      <c r="F4" s="149"/>
      <c r="G4" s="149"/>
      <c r="H4" s="149"/>
      <c r="I4" s="150"/>
      <c r="J4" s="157" t="s">
        <v>34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9"/>
    </row>
    <row r="5" spans="2:117" ht="16.5" customHeight="1">
      <c r="B5" s="144"/>
      <c r="C5" s="163"/>
      <c r="D5" s="151"/>
      <c r="E5" s="152"/>
      <c r="F5" s="152"/>
      <c r="G5" s="152"/>
      <c r="H5" s="152"/>
      <c r="I5" s="153"/>
      <c r="J5" s="131" t="s">
        <v>35</v>
      </c>
      <c r="K5" s="132"/>
      <c r="L5" s="132"/>
      <c r="M5" s="133"/>
      <c r="N5" s="160" t="s">
        <v>24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131" t="s">
        <v>37</v>
      </c>
      <c r="AE5" s="132"/>
      <c r="AF5" s="132"/>
      <c r="AG5" s="133"/>
      <c r="AH5" s="131" t="s">
        <v>38</v>
      </c>
      <c r="AI5" s="132"/>
      <c r="AJ5" s="132"/>
      <c r="AK5" s="133"/>
      <c r="AL5" s="131" t="s">
        <v>39</v>
      </c>
      <c r="AM5" s="132"/>
      <c r="AN5" s="132"/>
      <c r="AO5" s="133"/>
      <c r="AP5" s="118" t="s">
        <v>33</v>
      </c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131" t="s">
        <v>42</v>
      </c>
      <c r="BS5" s="132"/>
      <c r="BT5" s="132"/>
      <c r="BU5" s="133"/>
      <c r="BV5" s="131" t="s">
        <v>43</v>
      </c>
      <c r="BW5" s="132"/>
      <c r="BX5" s="132"/>
      <c r="BY5" s="133"/>
      <c r="BZ5" s="165" t="s">
        <v>30</v>
      </c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26" t="s">
        <v>47</v>
      </c>
      <c r="CQ5" s="126"/>
      <c r="CR5" s="126"/>
      <c r="CS5" s="126"/>
      <c r="CT5" s="166" t="s">
        <v>9</v>
      </c>
      <c r="CU5" s="167"/>
      <c r="CV5" s="167"/>
      <c r="CW5" s="168"/>
      <c r="CX5" s="169" t="s">
        <v>18</v>
      </c>
      <c r="CY5" s="170"/>
      <c r="CZ5" s="170"/>
      <c r="DA5" s="171"/>
      <c r="DB5" s="169" t="s">
        <v>7</v>
      </c>
      <c r="DC5" s="170"/>
      <c r="DD5" s="170"/>
      <c r="DE5" s="171"/>
      <c r="DF5" s="169" t="s">
        <v>8</v>
      </c>
      <c r="DG5" s="170"/>
      <c r="DH5" s="170"/>
      <c r="DI5" s="170"/>
      <c r="DJ5" s="170"/>
      <c r="DK5" s="171"/>
      <c r="DL5" s="164" t="s">
        <v>32</v>
      </c>
      <c r="DM5" s="164"/>
    </row>
    <row r="6" spans="2:117" ht="105.75" customHeight="1">
      <c r="B6" s="144"/>
      <c r="C6" s="163"/>
      <c r="D6" s="154"/>
      <c r="E6" s="155"/>
      <c r="F6" s="155"/>
      <c r="G6" s="155"/>
      <c r="H6" s="155"/>
      <c r="I6" s="156"/>
      <c r="J6" s="134"/>
      <c r="K6" s="135"/>
      <c r="L6" s="135"/>
      <c r="M6" s="136"/>
      <c r="N6" s="122" t="s">
        <v>23</v>
      </c>
      <c r="O6" s="123"/>
      <c r="P6" s="123"/>
      <c r="Q6" s="124"/>
      <c r="R6" s="126" t="s">
        <v>22</v>
      </c>
      <c r="S6" s="126"/>
      <c r="T6" s="126"/>
      <c r="U6" s="126"/>
      <c r="V6" s="126" t="s">
        <v>36</v>
      </c>
      <c r="W6" s="126"/>
      <c r="X6" s="126"/>
      <c r="Y6" s="126"/>
      <c r="Z6" s="126" t="s">
        <v>21</v>
      </c>
      <c r="AA6" s="126"/>
      <c r="AB6" s="126"/>
      <c r="AC6" s="126"/>
      <c r="AD6" s="134"/>
      <c r="AE6" s="135"/>
      <c r="AF6" s="135"/>
      <c r="AG6" s="136"/>
      <c r="AH6" s="134"/>
      <c r="AI6" s="135"/>
      <c r="AJ6" s="135"/>
      <c r="AK6" s="136"/>
      <c r="AL6" s="134"/>
      <c r="AM6" s="135"/>
      <c r="AN6" s="135"/>
      <c r="AO6" s="136"/>
      <c r="AP6" s="140" t="s">
        <v>25</v>
      </c>
      <c r="AQ6" s="141"/>
      <c r="AR6" s="141"/>
      <c r="AS6" s="142"/>
      <c r="AT6" s="140" t="s">
        <v>26</v>
      </c>
      <c r="AU6" s="141"/>
      <c r="AV6" s="141"/>
      <c r="AW6" s="142"/>
      <c r="AX6" s="127" t="s">
        <v>27</v>
      </c>
      <c r="AY6" s="128"/>
      <c r="AZ6" s="128"/>
      <c r="BA6" s="129"/>
      <c r="BB6" s="127" t="s">
        <v>28</v>
      </c>
      <c r="BC6" s="128"/>
      <c r="BD6" s="128"/>
      <c r="BE6" s="129"/>
      <c r="BF6" s="121" t="s">
        <v>29</v>
      </c>
      <c r="BG6" s="121"/>
      <c r="BH6" s="121"/>
      <c r="BI6" s="121"/>
      <c r="BJ6" s="121" t="s">
        <v>40</v>
      </c>
      <c r="BK6" s="121"/>
      <c r="BL6" s="121"/>
      <c r="BM6" s="121"/>
      <c r="BN6" s="121" t="s">
        <v>41</v>
      </c>
      <c r="BO6" s="121"/>
      <c r="BP6" s="121"/>
      <c r="BQ6" s="121"/>
      <c r="BR6" s="134"/>
      <c r="BS6" s="135"/>
      <c r="BT6" s="135"/>
      <c r="BU6" s="136"/>
      <c r="BV6" s="134"/>
      <c r="BW6" s="135"/>
      <c r="BX6" s="135"/>
      <c r="BY6" s="136"/>
      <c r="BZ6" s="137" t="s">
        <v>44</v>
      </c>
      <c r="CA6" s="138"/>
      <c r="CB6" s="138"/>
      <c r="CC6" s="139"/>
      <c r="CD6" s="130" t="s">
        <v>45</v>
      </c>
      <c r="CE6" s="123"/>
      <c r="CF6" s="123"/>
      <c r="CG6" s="124"/>
      <c r="CH6" s="122" t="s">
        <v>46</v>
      </c>
      <c r="CI6" s="123"/>
      <c r="CJ6" s="123"/>
      <c r="CK6" s="124"/>
      <c r="CL6" s="122" t="s">
        <v>48</v>
      </c>
      <c r="CM6" s="123"/>
      <c r="CN6" s="123"/>
      <c r="CO6" s="124"/>
      <c r="CP6" s="126"/>
      <c r="CQ6" s="126"/>
      <c r="CR6" s="126"/>
      <c r="CS6" s="126"/>
      <c r="CT6" s="122"/>
      <c r="CU6" s="123"/>
      <c r="CV6" s="123"/>
      <c r="CW6" s="124"/>
      <c r="CX6" s="172"/>
      <c r="CY6" s="173"/>
      <c r="CZ6" s="173"/>
      <c r="DA6" s="174"/>
      <c r="DB6" s="172"/>
      <c r="DC6" s="173"/>
      <c r="DD6" s="173"/>
      <c r="DE6" s="174"/>
      <c r="DF6" s="172"/>
      <c r="DG6" s="173"/>
      <c r="DH6" s="173"/>
      <c r="DI6" s="173"/>
      <c r="DJ6" s="173"/>
      <c r="DK6" s="174"/>
      <c r="DL6" s="164"/>
      <c r="DM6" s="164"/>
    </row>
    <row r="7" spans="2:117" ht="25.5" customHeight="1">
      <c r="B7" s="144"/>
      <c r="C7" s="163"/>
      <c r="D7" s="125" t="s">
        <v>15</v>
      </c>
      <c r="E7" s="125"/>
      <c r="F7" s="125" t="s">
        <v>14</v>
      </c>
      <c r="G7" s="125"/>
      <c r="H7" s="125" t="s">
        <v>5</v>
      </c>
      <c r="I7" s="125"/>
      <c r="J7" s="125" t="s">
        <v>12</v>
      </c>
      <c r="K7" s="125"/>
      <c r="L7" s="125" t="s">
        <v>13</v>
      </c>
      <c r="M7" s="125"/>
      <c r="N7" s="125" t="s">
        <v>12</v>
      </c>
      <c r="O7" s="125"/>
      <c r="P7" s="125" t="s">
        <v>13</v>
      </c>
      <c r="Q7" s="125"/>
      <c r="R7" s="125" t="s">
        <v>12</v>
      </c>
      <c r="S7" s="125"/>
      <c r="T7" s="125" t="s">
        <v>13</v>
      </c>
      <c r="U7" s="125"/>
      <c r="V7" s="125" t="s">
        <v>12</v>
      </c>
      <c r="W7" s="125"/>
      <c r="X7" s="125" t="s">
        <v>13</v>
      </c>
      <c r="Y7" s="125"/>
      <c r="Z7" s="125" t="s">
        <v>12</v>
      </c>
      <c r="AA7" s="125"/>
      <c r="AB7" s="125" t="s">
        <v>13</v>
      </c>
      <c r="AC7" s="125"/>
      <c r="AD7" s="125" t="s">
        <v>12</v>
      </c>
      <c r="AE7" s="125"/>
      <c r="AF7" s="125" t="s">
        <v>13</v>
      </c>
      <c r="AG7" s="125"/>
      <c r="AH7" s="125" t="s">
        <v>12</v>
      </c>
      <c r="AI7" s="125"/>
      <c r="AJ7" s="125" t="s">
        <v>13</v>
      </c>
      <c r="AK7" s="125"/>
      <c r="AL7" s="125" t="s">
        <v>12</v>
      </c>
      <c r="AM7" s="125"/>
      <c r="AN7" s="125" t="s">
        <v>13</v>
      </c>
      <c r="AO7" s="125"/>
      <c r="AP7" s="125" t="s">
        <v>12</v>
      </c>
      <c r="AQ7" s="125"/>
      <c r="AR7" s="125" t="s">
        <v>13</v>
      </c>
      <c r="AS7" s="125"/>
      <c r="AT7" s="125" t="s">
        <v>12</v>
      </c>
      <c r="AU7" s="125"/>
      <c r="AV7" s="125" t="s">
        <v>13</v>
      </c>
      <c r="AW7" s="125"/>
      <c r="AX7" s="125" t="s">
        <v>12</v>
      </c>
      <c r="AY7" s="125"/>
      <c r="AZ7" s="125" t="s">
        <v>13</v>
      </c>
      <c r="BA7" s="125"/>
      <c r="BB7" s="125" t="s">
        <v>12</v>
      </c>
      <c r="BC7" s="125"/>
      <c r="BD7" s="125" t="s">
        <v>13</v>
      </c>
      <c r="BE7" s="125"/>
      <c r="BF7" s="125" t="s">
        <v>12</v>
      </c>
      <c r="BG7" s="125"/>
      <c r="BH7" s="125" t="s">
        <v>13</v>
      </c>
      <c r="BI7" s="125"/>
      <c r="BJ7" s="125" t="s">
        <v>12</v>
      </c>
      <c r="BK7" s="125"/>
      <c r="BL7" s="125" t="s">
        <v>13</v>
      </c>
      <c r="BM7" s="125"/>
      <c r="BN7" s="125" t="s">
        <v>12</v>
      </c>
      <c r="BO7" s="125"/>
      <c r="BP7" s="125" t="s">
        <v>13</v>
      </c>
      <c r="BQ7" s="125"/>
      <c r="BR7" s="125" t="s">
        <v>12</v>
      </c>
      <c r="BS7" s="125"/>
      <c r="BT7" s="125" t="s">
        <v>13</v>
      </c>
      <c r="BU7" s="125"/>
      <c r="BV7" s="125" t="s">
        <v>12</v>
      </c>
      <c r="BW7" s="125"/>
      <c r="BX7" s="125" t="s">
        <v>13</v>
      </c>
      <c r="BY7" s="125"/>
      <c r="BZ7" s="125" t="s">
        <v>12</v>
      </c>
      <c r="CA7" s="125"/>
      <c r="CB7" s="125" t="s">
        <v>13</v>
      </c>
      <c r="CC7" s="125"/>
      <c r="CD7" s="125" t="s">
        <v>12</v>
      </c>
      <c r="CE7" s="125"/>
      <c r="CF7" s="125" t="s">
        <v>13</v>
      </c>
      <c r="CG7" s="125"/>
      <c r="CH7" s="125" t="s">
        <v>12</v>
      </c>
      <c r="CI7" s="125"/>
      <c r="CJ7" s="125" t="s">
        <v>13</v>
      </c>
      <c r="CK7" s="125"/>
      <c r="CL7" s="125" t="s">
        <v>12</v>
      </c>
      <c r="CM7" s="125"/>
      <c r="CN7" s="125" t="s">
        <v>13</v>
      </c>
      <c r="CO7" s="125"/>
      <c r="CP7" s="125" t="s">
        <v>12</v>
      </c>
      <c r="CQ7" s="125"/>
      <c r="CR7" s="125" t="s">
        <v>13</v>
      </c>
      <c r="CS7" s="125"/>
      <c r="CT7" s="125" t="s">
        <v>12</v>
      </c>
      <c r="CU7" s="125"/>
      <c r="CV7" s="125" t="s">
        <v>13</v>
      </c>
      <c r="CW7" s="125"/>
      <c r="CX7" s="125" t="s">
        <v>12</v>
      </c>
      <c r="CY7" s="125"/>
      <c r="CZ7" s="125" t="s">
        <v>13</v>
      </c>
      <c r="DA7" s="125"/>
      <c r="DB7" s="125" t="s">
        <v>12</v>
      </c>
      <c r="DC7" s="125"/>
      <c r="DD7" s="125" t="s">
        <v>13</v>
      </c>
      <c r="DE7" s="125"/>
      <c r="DF7" s="175" t="s">
        <v>31</v>
      </c>
      <c r="DG7" s="176"/>
      <c r="DH7" s="125" t="s">
        <v>12</v>
      </c>
      <c r="DI7" s="125"/>
      <c r="DJ7" s="125" t="s">
        <v>13</v>
      </c>
      <c r="DK7" s="125"/>
      <c r="DL7" s="125" t="s">
        <v>13</v>
      </c>
      <c r="DM7" s="125"/>
    </row>
    <row r="8" spans="2:117" ht="48" customHeight="1">
      <c r="B8" s="144"/>
      <c r="C8" s="16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3" t="s">
        <v>1</v>
      </c>
      <c r="C21" s="143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T7:U7"/>
    <mergeCell ref="N6:Q6"/>
    <mergeCell ref="R6:U6"/>
    <mergeCell ref="AP7:AQ7"/>
    <mergeCell ref="V6:Y6"/>
    <mergeCell ref="AH5:AK6"/>
    <mergeCell ref="Z7:AA7"/>
    <mergeCell ref="X7:Y7"/>
    <mergeCell ref="B1:AK1"/>
    <mergeCell ref="B2:AK2"/>
    <mergeCell ref="AJ3:AK3"/>
    <mergeCell ref="AL5:AO6"/>
    <mergeCell ref="D4:I6"/>
    <mergeCell ref="J4:DM4"/>
    <mergeCell ref="CL6:CO6"/>
    <mergeCell ref="N5:AC5"/>
    <mergeCell ref="C4:C8"/>
    <mergeCell ref="AP6:AS6"/>
    <mergeCell ref="B21:C21"/>
    <mergeCell ref="L7:M7"/>
    <mergeCell ref="AD7:AE7"/>
    <mergeCell ref="AF7:AG7"/>
    <mergeCell ref="F7:G7"/>
    <mergeCell ref="H7:I7"/>
    <mergeCell ref="N7:O7"/>
    <mergeCell ref="B4:B8"/>
    <mergeCell ref="J5:M6"/>
    <mergeCell ref="AD5:AG6"/>
    <mergeCell ref="CZ7:DA7"/>
    <mergeCell ref="AH7:AI7"/>
    <mergeCell ref="AJ7:AK7"/>
    <mergeCell ref="AX7:AY7"/>
    <mergeCell ref="BR7:BS7"/>
    <mergeCell ref="AZ7:BA7"/>
    <mergeCell ref="BX7:BY7"/>
    <mergeCell ref="BJ7:BK7"/>
    <mergeCell ref="BT7:BU7"/>
    <mergeCell ref="BV7:BW7"/>
    <mergeCell ref="D7:E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CR7:CS7"/>
    <mergeCell ref="AR7:AS7"/>
    <mergeCell ref="BB7:BC7"/>
    <mergeCell ref="BD7:BE7"/>
    <mergeCell ref="BH7:BI7"/>
    <mergeCell ref="BL7:BM7"/>
    <mergeCell ref="BP7:BQ7"/>
    <mergeCell ref="CD7:CE7"/>
    <mergeCell ref="BZ6:CC6"/>
    <mergeCell ref="BB6:BE6"/>
    <mergeCell ref="AT6:AW6"/>
    <mergeCell ref="AL7:AM7"/>
    <mergeCell ref="V7:W7"/>
    <mergeCell ref="J7:K7"/>
    <mergeCell ref="R7:S7"/>
    <mergeCell ref="AN7:AO7"/>
    <mergeCell ref="Z6:AC6"/>
    <mergeCell ref="P7:Q7"/>
    <mergeCell ref="AP5:BQ5"/>
    <mergeCell ref="BN6:BQ6"/>
    <mergeCell ref="CH6:CK6"/>
    <mergeCell ref="AT7:AU7"/>
    <mergeCell ref="AV7:AW7"/>
    <mergeCell ref="CP5:CS6"/>
    <mergeCell ref="CP7:CQ7"/>
    <mergeCell ref="AX6:BA6"/>
    <mergeCell ref="CD6:CG6"/>
    <mergeCell ref="BV5:BY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2013-07-16T11:15:33Z</dcterms:modified>
  <cp:category/>
  <cp:version/>
  <cp:contentType/>
  <cp:contentStatus/>
</cp:coreProperties>
</file>