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externalReferences>
    <externalReference r:id="rId5"/>
  </externalReference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<sst xmlns="http://schemas.openxmlformats.org/spreadsheetml/2006/main" count="395" uniqueCount="175">
  <si>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</si>
  <si>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</si>
  <si>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</si>
  <si>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</si>
  <si>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</si>
  <si>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</si>
  <si>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</si>
  <si>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</si>
  <si>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</si>
  <si>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</si>
  <si>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</si>
  <si>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</si>
  <si>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</si>
  <si>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</si>
  <si>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</si>
  <si>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</si>
  <si>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</si>
  <si>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</si>
  <si>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</si>
  <si>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</si>
  <si>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</si>
  <si>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</si>
  <si>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</si>
  <si>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</si>
  <si>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</si>
  <si>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</si>
  <si>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</si>
  <si>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</si>
  <si>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</si>
  <si>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</si>
  <si>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</si>
  <si>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</si>
  <si>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</si>
  <si>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</si>
  <si>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</si>
  <si>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</si>
  <si>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</si>
  <si>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</si>
  <si>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</si>
  <si>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</si>
  <si>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</si>
  <si>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</si>
  <si>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</si>
  <si>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</si>
  <si>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</si>
  <si>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</si>
  <si>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</si>
  <si>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</si>
  <si>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</si>
  <si>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</si>
  <si>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</si>
  <si>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</si>
  <si>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</si>
  <si>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</si>
  <si>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</si>
  <si>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</si>
  <si>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</si>
  <si>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</si>
  <si>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</si>
  <si>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</si>
  <si>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</si>
  <si>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</si>
  <si>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</si>
  <si>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</si>
  <si>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</si>
  <si>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</si>
  <si>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</si>
  <si>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</si>
  <si>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²Ùë³ÃÇí</t>
  </si>
  <si>
    <t xml:space="preserve">205001 ¶³í³é ù. </t>
  </si>
  <si>
    <t>205002 Ö³Ùµ³ñ³Ï ù.</t>
  </si>
  <si>
    <t>205003 Ø³ñïáõÝÇ ù.</t>
  </si>
  <si>
    <t>205004 ê¨³Ý ù.</t>
  </si>
  <si>
    <t>205005 ì³ñ¹»ÝÇë ù.</t>
  </si>
  <si>
    <t>205006 ²½³ï</t>
  </si>
  <si>
    <t>205007 ²Ëåñ³Óáñ</t>
  </si>
  <si>
    <t>205008 ²ÏáõÝù</t>
  </si>
  <si>
    <t>205009 ²Õµ»ñù</t>
  </si>
  <si>
    <t>205010 ²Û·áõï</t>
  </si>
  <si>
    <t>205011 ²Ûñù</t>
  </si>
  <si>
    <t>205012 ²Ýï³é³Ù»ç</t>
  </si>
  <si>
    <t>205013 ²ëïÕ³Óáñ</t>
  </si>
  <si>
    <t>205014 ²í³½³Ý</t>
  </si>
  <si>
    <t>205015 ²ñ»·áõÝÇ</t>
  </si>
  <si>
    <t>205016 ²ñÍí³ÝÇëï</t>
  </si>
  <si>
    <t>205018 ²ñï³ÝÇß</t>
  </si>
  <si>
    <t>205019 ²ñ÷áõÝù</t>
  </si>
  <si>
    <t>205020 ´»ñ¹ÏáõÝù</t>
  </si>
  <si>
    <t>205021 ¶³ÝÓ³Ï</t>
  </si>
  <si>
    <t>205022 ¶»Õ³Ù³µ³Ï</t>
  </si>
  <si>
    <t>205023 ¶»Õ³Ù³ë³ñ</t>
  </si>
  <si>
    <t xml:space="preserve">205024 ¶»Õ³Ù³í³Ý </t>
  </si>
  <si>
    <t>205025 ¶»Õ³ñùáõÝÇù</t>
  </si>
  <si>
    <t>205026 ¶»Õ³ù³ñ</t>
  </si>
  <si>
    <t>205027 ¶»ÕÑáíÇï</t>
  </si>
  <si>
    <t>205028 ¶»ïÇÏ</t>
  </si>
  <si>
    <t>205029 ¸³ñ³Ý³Ï</t>
  </si>
  <si>
    <t>205030 ¸¹Ù³ß»Ý</t>
  </si>
  <si>
    <t>205031 ¸åñ³µ³Ï</t>
  </si>
  <si>
    <t>205032 ¸ñ³ËïÇÏ</t>
  </si>
  <si>
    <t>205033 ºñ³Ýáë</t>
  </si>
  <si>
    <t>205034 ¼áÉ³ù³ñ</t>
  </si>
  <si>
    <t>205035 ¼áí³µ»ñ</t>
  </si>
  <si>
    <t>205036 Â³½³·ÛáõÕ</t>
  </si>
  <si>
    <t>205037 ÂÃáõçáõñ</t>
  </si>
  <si>
    <t>205038 È³Ýç³ÕµÛáõñ</t>
  </si>
  <si>
    <t>205039 ÈÇ×ù</t>
  </si>
  <si>
    <t>205040 È×³ß»Ý</t>
  </si>
  <si>
    <t>205041 È×³í³Ý</t>
  </si>
  <si>
    <t>205042 È×³÷</t>
  </si>
  <si>
    <t>205043 Èáõë³ÏáõÝù</t>
  </si>
  <si>
    <t>205044 Ê³ã³ÕµÛáõñ</t>
  </si>
  <si>
    <t>205045 Ì³Ïù³ñ</t>
  </si>
  <si>
    <t>205046 Ì³ÕÏ³ß»Ý</t>
  </si>
  <si>
    <t>205047 Ì³ÕÏáõÝù</t>
  </si>
  <si>
    <t>205048 Ì³÷³Ã³Õ</t>
  </si>
  <si>
    <t>205049 Ìáí³·ÛáõÕ</t>
  </si>
  <si>
    <t>205050 Ìáí³½³ñ¹</t>
  </si>
  <si>
    <t>205051 Ìáí³Ï</t>
  </si>
  <si>
    <t>205052 ÌáíÇÝ³ñ</t>
  </si>
  <si>
    <t>205053 Î³É³í³Ý</t>
  </si>
  <si>
    <t>205054 Î³Ë³ÏÝ</t>
  </si>
  <si>
    <t>205055 Î³ñ×³ÕµÛáõñ</t>
  </si>
  <si>
    <t>205056 Î³ñÙÇñ·ÛáõÕ</t>
  </si>
  <si>
    <t>205057 ÎáõÃ</t>
  </si>
  <si>
    <t>205058 Îáõï³Ï³Ý</t>
  </si>
  <si>
    <t>205059 Ð³Ûñ³í³Ýù</t>
  </si>
  <si>
    <t>205060 Òáñ³·ÛáõÕ</t>
  </si>
  <si>
    <t>205061 Òáñ³í³Ýù</t>
  </si>
  <si>
    <t>205062 Ø³¹ÇÝ³</t>
  </si>
  <si>
    <t>205063 Ø³ñïáõÝÇ</t>
  </si>
  <si>
    <t>205064 Ø³ù»ÝÇë</t>
  </si>
  <si>
    <t>205065 Ø»Í Ø³ëñÇÏ</t>
  </si>
  <si>
    <t>205066 Ü»ñùÇÝ ¶»ï³ß»Ý</t>
  </si>
  <si>
    <t>205067 Ü»ñùÇÝ ÞáñÅ³</t>
  </si>
  <si>
    <t>205068 Üáñ³µ³Ï</t>
  </si>
  <si>
    <t>205069 Üáñ³Ï»ñï</t>
  </si>
  <si>
    <t>205070 Üáñ³ß»Ý</t>
  </si>
  <si>
    <t>205071 Üáñ³ïáõë</t>
  </si>
  <si>
    <t>205072 Þ³ïçñ»ù</t>
  </si>
  <si>
    <t>205073 Þ³ïí³Ý</t>
  </si>
  <si>
    <t>205074 ÞáñÅ³</t>
  </si>
  <si>
    <t xml:space="preserve">205075 âÏ³ÉáíÏ³ </t>
  </si>
  <si>
    <t>205076 æ³Õ³ó³Óáñ</t>
  </si>
  <si>
    <t>205077 æÇÉ</t>
  </si>
  <si>
    <t>205078 ê³ñáõË³Ý</t>
  </si>
  <si>
    <t>205079 ê»ÙÛáÝáíÏ³</t>
  </si>
  <si>
    <t>205080 êáÃù</t>
  </si>
  <si>
    <t>205081 ì³Ñ³Ý</t>
  </si>
  <si>
    <t>205082 ì³Õ³ß»Ý</t>
  </si>
  <si>
    <t>205083 ì³Ý¨³Ý</t>
  </si>
  <si>
    <t>205084 ì³ñ¹³Óáñ</t>
  </si>
  <si>
    <t>205085 ì³ñ¹»ÝÇÏ</t>
  </si>
  <si>
    <t>205086 ì³ñë»ñ</t>
  </si>
  <si>
    <t>205087 ì»ñÇÝ ¶»ï³ß»Ý</t>
  </si>
  <si>
    <t>205088 ì»ñÇÝ ÞáñÅ³</t>
  </si>
  <si>
    <t>205089 îáñý³í³Ý</t>
  </si>
  <si>
    <t>205090 îñ»ïáõù</t>
  </si>
  <si>
    <t>205091 ö³Ùµ³Ï</t>
  </si>
  <si>
    <t>205092 öáùñ Ø³ëñÇÏ</t>
  </si>
  <si>
    <t xml:space="preserve">  ÀÜ¸²ØºÜÀ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</si>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</sst>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207" fontId="14" fillId="0" borderId="10" xfId="57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41" borderId="10" xfId="0" applyFont="1" applyFill="1" applyBorder="1" applyAlignment="1">
      <alignment horizontal="center" vertical="center"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Gexarquniq1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xser tntesagitakan"/>
      <sheetName val="Caxs g.d."/>
    </sheetNames>
    <sheetDataSet>
      <sheetData sheetId="0">
        <row r="101">
          <cell r="C101">
            <v>5128562.861500001</v>
          </cell>
          <cell r="D101">
            <v>1757829.5673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9"/>
  <sheetViews>
    <sheetView tabSelected="1" zoomScalePageLayoutView="0" workbookViewId="0" topLeftCell="B1">
      <pane xSplit="2" ySplit="9" topLeftCell="D9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1" sqref="H101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6.09765625" style="35" customWidth="1"/>
    <col min="4" max="4" width="13.69921875" style="35" customWidth="1"/>
    <col min="5" max="5" width="12.69921875" style="35" customWidth="1"/>
    <col min="6" max="6" width="9.69921875" style="35" customWidth="1"/>
    <col min="7" max="7" width="11.09765625" style="35" customWidth="1"/>
    <col min="8" max="9" width="10.3984375" style="35" customWidth="1"/>
    <col min="10" max="10" width="12.09765625" style="35" customWidth="1"/>
    <col min="11" max="11" width="9.3984375" style="35" customWidth="1"/>
    <col min="12" max="12" width="8.69921875" style="35" customWidth="1"/>
    <col min="13" max="13" width="9.09765625" style="35" customWidth="1"/>
    <col min="14" max="14" width="10.09765625" style="35" customWidth="1"/>
    <col min="15" max="15" width="8.39843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7.69921875" style="35" customWidth="1"/>
    <col min="43" max="43" width="9.19921875" style="35" customWidth="1"/>
    <col min="44" max="44" width="10" style="35" customWidth="1"/>
    <col min="45" max="47" width="9.19921875" style="35" customWidth="1"/>
    <col min="48" max="48" width="10.39843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8.3984375" style="35" customWidth="1"/>
    <col min="91" max="91" width="8.59765625" style="35" customWidth="1"/>
    <col min="92" max="92" width="9.3984375" style="35" customWidth="1"/>
    <col min="93" max="99" width="8.8984375" style="35" customWidth="1"/>
    <col min="100" max="100" width="10.59765625" style="35" customWidth="1"/>
    <col min="101" max="101" width="8.8984375" style="35" customWidth="1"/>
    <col min="102" max="102" width="9.199218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9.3984375" style="35" customWidth="1"/>
    <col min="107" max="107" width="8.8984375" style="35" customWidth="1"/>
    <col min="108" max="108" width="8.5" style="35" customWidth="1"/>
    <col min="109" max="109" width="6.8984375" style="35" customWidth="1"/>
    <col min="110" max="110" width="7.5" style="35" customWidth="1"/>
    <col min="111" max="111" width="8.898437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976562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6.7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68</v>
      </c>
      <c r="Q3" s="41">
        <v>41455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67"/>
      <c r="AC3" s="67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20.25" customHeight="1">
      <c r="B4" s="78" t="s">
        <v>53</v>
      </c>
      <c r="C4" s="68" t="s">
        <v>56</v>
      </c>
      <c r="D4" s="55" t="s">
        <v>161</v>
      </c>
      <c r="E4" s="56"/>
      <c r="F4" s="56"/>
      <c r="G4" s="56"/>
      <c r="H4" s="56"/>
      <c r="I4" s="57"/>
      <c r="J4" s="73" t="s">
        <v>43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5"/>
    </row>
    <row r="5" spans="2:121" s="45" customFormat="1" ht="15.75" customHeight="1">
      <c r="B5" s="78"/>
      <c r="C5" s="68"/>
      <c r="D5" s="69"/>
      <c r="E5" s="70"/>
      <c r="F5" s="70"/>
      <c r="G5" s="70"/>
      <c r="H5" s="70"/>
      <c r="I5" s="71"/>
      <c r="J5" s="55" t="s">
        <v>162</v>
      </c>
      <c r="K5" s="56"/>
      <c r="L5" s="56"/>
      <c r="M5" s="56"/>
      <c r="N5" s="79" t="s">
        <v>61</v>
      </c>
      <c r="O5" s="80"/>
      <c r="P5" s="80"/>
      <c r="Q5" s="80"/>
      <c r="R5" s="80"/>
      <c r="S5" s="80"/>
      <c r="T5" s="80"/>
      <c r="U5" s="81"/>
      <c r="V5" s="55" t="s">
        <v>163</v>
      </c>
      <c r="W5" s="56"/>
      <c r="X5" s="56"/>
      <c r="Y5" s="57"/>
      <c r="Z5" s="55" t="s">
        <v>164</v>
      </c>
      <c r="AA5" s="56"/>
      <c r="AB5" s="56"/>
      <c r="AC5" s="57"/>
      <c r="AD5" s="55" t="s">
        <v>165</v>
      </c>
      <c r="AE5" s="56"/>
      <c r="AF5" s="56"/>
      <c r="AG5" s="57"/>
      <c r="AH5" s="85" t="s">
        <v>43</v>
      </c>
      <c r="AI5" s="86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5" t="s">
        <v>166</v>
      </c>
      <c r="AY5" s="56"/>
      <c r="AZ5" s="56"/>
      <c r="BA5" s="57"/>
      <c r="BB5" s="31" t="s">
        <v>42</v>
      </c>
      <c r="BC5" s="31"/>
      <c r="BD5" s="31"/>
      <c r="BE5" s="31"/>
      <c r="BF5" s="31"/>
      <c r="BG5" s="31"/>
      <c r="BH5" s="31"/>
      <c r="BI5" s="31"/>
      <c r="BJ5" s="55" t="s">
        <v>167</v>
      </c>
      <c r="BK5" s="56"/>
      <c r="BL5" s="56"/>
      <c r="BM5" s="57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86"/>
      <c r="CC5" s="86"/>
      <c r="CD5" s="86"/>
      <c r="CE5" s="86"/>
      <c r="CF5" s="86"/>
      <c r="CG5" s="87"/>
      <c r="CH5" s="55" t="s">
        <v>168</v>
      </c>
      <c r="CI5" s="56"/>
      <c r="CJ5" s="56"/>
      <c r="CK5" s="57"/>
      <c r="CL5" s="55" t="s">
        <v>169</v>
      </c>
      <c r="CM5" s="56"/>
      <c r="CN5" s="56"/>
      <c r="CO5" s="57"/>
      <c r="CP5" s="51" t="s">
        <v>41</v>
      </c>
      <c r="CQ5" s="51"/>
      <c r="CR5" s="51"/>
      <c r="CS5" s="51"/>
      <c r="CT5" s="51"/>
      <c r="CU5" s="51"/>
      <c r="CV5" s="51"/>
      <c r="CW5" s="51"/>
      <c r="CX5" s="55" t="s">
        <v>170</v>
      </c>
      <c r="CY5" s="56"/>
      <c r="CZ5" s="56"/>
      <c r="DA5" s="57"/>
      <c r="DB5" s="32" t="s">
        <v>41</v>
      </c>
      <c r="DC5" s="32"/>
      <c r="DD5" s="32"/>
      <c r="DE5" s="32"/>
      <c r="DF5" s="55" t="s">
        <v>171</v>
      </c>
      <c r="DG5" s="56"/>
      <c r="DH5" s="56"/>
      <c r="DI5" s="57"/>
      <c r="DJ5" s="55" t="s">
        <v>172</v>
      </c>
      <c r="DK5" s="56"/>
      <c r="DL5" s="56"/>
      <c r="DM5" s="56"/>
      <c r="DN5" s="56"/>
      <c r="DO5" s="57"/>
      <c r="DP5" s="65" t="s">
        <v>55</v>
      </c>
      <c r="DQ5" s="65"/>
    </row>
    <row r="6" spans="2:122" s="45" customFormat="1" ht="68.25" customHeight="1">
      <c r="B6" s="78"/>
      <c r="C6" s="68"/>
      <c r="D6" s="60"/>
      <c r="E6" s="61"/>
      <c r="F6" s="61"/>
      <c r="G6" s="61"/>
      <c r="H6" s="61"/>
      <c r="I6" s="62"/>
      <c r="J6" s="69"/>
      <c r="K6" s="70"/>
      <c r="L6" s="70"/>
      <c r="M6" s="70"/>
      <c r="N6" s="55" t="s">
        <v>58</v>
      </c>
      <c r="O6" s="56"/>
      <c r="P6" s="56"/>
      <c r="Q6" s="56"/>
      <c r="R6" s="55" t="s">
        <v>59</v>
      </c>
      <c r="S6" s="56"/>
      <c r="T6" s="56"/>
      <c r="U6" s="56"/>
      <c r="V6" s="60"/>
      <c r="W6" s="61"/>
      <c r="X6" s="61"/>
      <c r="Y6" s="62"/>
      <c r="Z6" s="60"/>
      <c r="AA6" s="61"/>
      <c r="AB6" s="61"/>
      <c r="AC6" s="62"/>
      <c r="AD6" s="60"/>
      <c r="AE6" s="61"/>
      <c r="AF6" s="61"/>
      <c r="AG6" s="62"/>
      <c r="AH6" s="55" t="s">
        <v>60</v>
      </c>
      <c r="AI6" s="56"/>
      <c r="AJ6" s="56"/>
      <c r="AK6" s="56"/>
      <c r="AL6" s="55" t="s">
        <v>48</v>
      </c>
      <c r="AM6" s="56"/>
      <c r="AN6" s="56"/>
      <c r="AO6" s="56"/>
      <c r="AP6" s="55" t="s">
        <v>173</v>
      </c>
      <c r="AQ6" s="56"/>
      <c r="AR6" s="56"/>
      <c r="AS6" s="56"/>
      <c r="AT6" s="55" t="s">
        <v>174</v>
      </c>
      <c r="AU6" s="56"/>
      <c r="AV6" s="56"/>
      <c r="AW6" s="56"/>
      <c r="AX6" s="60"/>
      <c r="AY6" s="61"/>
      <c r="AZ6" s="61"/>
      <c r="BA6" s="62"/>
      <c r="BB6" s="59" t="s">
        <v>63</v>
      </c>
      <c r="BC6" s="59"/>
      <c r="BD6" s="59"/>
      <c r="BE6" s="59"/>
      <c r="BF6" s="82" t="s">
        <v>62</v>
      </c>
      <c r="BG6" s="83"/>
      <c r="BH6" s="83"/>
      <c r="BI6" s="84"/>
      <c r="BJ6" s="60"/>
      <c r="BK6" s="61"/>
      <c r="BL6" s="61"/>
      <c r="BM6" s="62"/>
      <c r="BN6" s="55" t="s">
        <v>49</v>
      </c>
      <c r="BO6" s="56"/>
      <c r="BP6" s="56"/>
      <c r="BQ6" s="56"/>
      <c r="BR6" s="55" t="s">
        <v>57</v>
      </c>
      <c r="BS6" s="56"/>
      <c r="BT6" s="56"/>
      <c r="BU6" s="56"/>
      <c r="BV6" s="59" t="s">
        <v>64</v>
      </c>
      <c r="BW6" s="59"/>
      <c r="BX6" s="59"/>
      <c r="BY6" s="59"/>
      <c r="BZ6" s="55" t="s">
        <v>65</v>
      </c>
      <c r="CA6" s="56"/>
      <c r="CB6" s="56"/>
      <c r="CC6" s="56"/>
      <c r="CD6" s="55" t="s">
        <v>66</v>
      </c>
      <c r="CE6" s="56"/>
      <c r="CF6" s="56"/>
      <c r="CG6" s="56"/>
      <c r="CH6" s="60"/>
      <c r="CI6" s="61"/>
      <c r="CJ6" s="61"/>
      <c r="CK6" s="62"/>
      <c r="CL6" s="60"/>
      <c r="CM6" s="61"/>
      <c r="CN6" s="61"/>
      <c r="CO6" s="62"/>
      <c r="CP6" s="59" t="s">
        <v>50</v>
      </c>
      <c r="CQ6" s="59"/>
      <c r="CR6" s="59"/>
      <c r="CS6" s="59"/>
      <c r="CT6" s="59" t="s">
        <v>51</v>
      </c>
      <c r="CU6" s="59"/>
      <c r="CV6" s="59"/>
      <c r="CW6" s="59"/>
      <c r="CX6" s="60"/>
      <c r="CY6" s="61"/>
      <c r="CZ6" s="61"/>
      <c r="DA6" s="62"/>
      <c r="DB6" s="55" t="s">
        <v>52</v>
      </c>
      <c r="DC6" s="56"/>
      <c r="DD6" s="56"/>
      <c r="DE6" s="57"/>
      <c r="DF6" s="60"/>
      <c r="DG6" s="61"/>
      <c r="DH6" s="61"/>
      <c r="DI6" s="62"/>
      <c r="DJ6" s="60"/>
      <c r="DK6" s="61"/>
      <c r="DL6" s="61"/>
      <c r="DM6" s="61"/>
      <c r="DN6" s="61"/>
      <c r="DO6" s="62"/>
      <c r="DP6" s="65"/>
      <c r="DQ6" s="65"/>
      <c r="DR6" s="46"/>
    </row>
    <row r="7" spans="2:121" s="45" customFormat="1" ht="45" customHeight="1">
      <c r="B7" s="78"/>
      <c r="C7" s="68"/>
      <c r="D7" s="76" t="s">
        <v>67</v>
      </c>
      <c r="E7" s="77"/>
      <c r="F7" s="58" t="s">
        <v>44</v>
      </c>
      <c r="G7" s="58"/>
      <c r="H7" s="58" t="s">
        <v>45</v>
      </c>
      <c r="I7" s="58"/>
      <c r="J7" s="58" t="s">
        <v>44</v>
      </c>
      <c r="K7" s="58"/>
      <c r="L7" s="58" t="s">
        <v>45</v>
      </c>
      <c r="M7" s="58"/>
      <c r="N7" s="58" t="s">
        <v>44</v>
      </c>
      <c r="O7" s="58"/>
      <c r="P7" s="58" t="s">
        <v>45</v>
      </c>
      <c r="Q7" s="58"/>
      <c r="R7" s="58" t="s">
        <v>44</v>
      </c>
      <c r="S7" s="58"/>
      <c r="T7" s="58" t="s">
        <v>45</v>
      </c>
      <c r="U7" s="58"/>
      <c r="V7" s="58" t="s">
        <v>44</v>
      </c>
      <c r="W7" s="58"/>
      <c r="X7" s="58" t="s">
        <v>45</v>
      </c>
      <c r="Y7" s="58"/>
      <c r="Z7" s="58" t="s">
        <v>44</v>
      </c>
      <c r="AA7" s="58"/>
      <c r="AB7" s="58" t="s">
        <v>45</v>
      </c>
      <c r="AC7" s="58"/>
      <c r="AD7" s="58" t="s">
        <v>44</v>
      </c>
      <c r="AE7" s="58"/>
      <c r="AF7" s="58" t="s">
        <v>45</v>
      </c>
      <c r="AG7" s="58"/>
      <c r="AH7" s="58" t="s">
        <v>44</v>
      </c>
      <c r="AI7" s="58"/>
      <c r="AJ7" s="58" t="s">
        <v>45</v>
      </c>
      <c r="AK7" s="58"/>
      <c r="AL7" s="58" t="s">
        <v>44</v>
      </c>
      <c r="AM7" s="58"/>
      <c r="AN7" s="58" t="s">
        <v>45</v>
      </c>
      <c r="AO7" s="58"/>
      <c r="AP7" s="58" t="s">
        <v>44</v>
      </c>
      <c r="AQ7" s="58"/>
      <c r="AR7" s="58" t="s">
        <v>45</v>
      </c>
      <c r="AS7" s="58"/>
      <c r="AT7" s="58" t="s">
        <v>44</v>
      </c>
      <c r="AU7" s="58"/>
      <c r="AV7" s="58" t="s">
        <v>45</v>
      </c>
      <c r="AW7" s="58"/>
      <c r="AX7" s="58" t="s">
        <v>44</v>
      </c>
      <c r="AY7" s="58"/>
      <c r="AZ7" s="58" t="s">
        <v>45</v>
      </c>
      <c r="BA7" s="58"/>
      <c r="BB7" s="58" t="s">
        <v>44</v>
      </c>
      <c r="BC7" s="58"/>
      <c r="BD7" s="58" t="s">
        <v>45</v>
      </c>
      <c r="BE7" s="58"/>
      <c r="BF7" s="58" t="s">
        <v>44</v>
      </c>
      <c r="BG7" s="58"/>
      <c r="BH7" s="58" t="s">
        <v>45</v>
      </c>
      <c r="BI7" s="58"/>
      <c r="BJ7" s="58" t="s">
        <v>44</v>
      </c>
      <c r="BK7" s="58"/>
      <c r="BL7" s="58" t="s">
        <v>45</v>
      </c>
      <c r="BM7" s="58"/>
      <c r="BN7" s="58" t="s">
        <v>44</v>
      </c>
      <c r="BO7" s="58"/>
      <c r="BP7" s="58" t="s">
        <v>45</v>
      </c>
      <c r="BQ7" s="58"/>
      <c r="BR7" s="58" t="s">
        <v>44</v>
      </c>
      <c r="BS7" s="58"/>
      <c r="BT7" s="58" t="s">
        <v>45</v>
      </c>
      <c r="BU7" s="58"/>
      <c r="BV7" s="58" t="s">
        <v>44</v>
      </c>
      <c r="BW7" s="58"/>
      <c r="BX7" s="58" t="s">
        <v>45</v>
      </c>
      <c r="BY7" s="58"/>
      <c r="BZ7" s="58" t="s">
        <v>44</v>
      </c>
      <c r="CA7" s="58"/>
      <c r="CB7" s="58" t="s">
        <v>45</v>
      </c>
      <c r="CC7" s="58"/>
      <c r="CD7" s="58" t="s">
        <v>44</v>
      </c>
      <c r="CE7" s="58"/>
      <c r="CF7" s="58" t="s">
        <v>45</v>
      </c>
      <c r="CG7" s="58"/>
      <c r="CH7" s="58" t="s">
        <v>44</v>
      </c>
      <c r="CI7" s="58"/>
      <c r="CJ7" s="58" t="s">
        <v>45</v>
      </c>
      <c r="CK7" s="58"/>
      <c r="CL7" s="58" t="s">
        <v>44</v>
      </c>
      <c r="CM7" s="58"/>
      <c r="CN7" s="58" t="s">
        <v>45</v>
      </c>
      <c r="CO7" s="58"/>
      <c r="CP7" s="58" t="s">
        <v>44</v>
      </c>
      <c r="CQ7" s="58"/>
      <c r="CR7" s="58" t="s">
        <v>45</v>
      </c>
      <c r="CS7" s="58"/>
      <c r="CT7" s="58" t="s">
        <v>44</v>
      </c>
      <c r="CU7" s="58"/>
      <c r="CV7" s="58" t="s">
        <v>45</v>
      </c>
      <c r="CW7" s="58"/>
      <c r="CX7" s="58" t="s">
        <v>44</v>
      </c>
      <c r="CY7" s="58"/>
      <c r="CZ7" s="58" t="s">
        <v>45</v>
      </c>
      <c r="DA7" s="58"/>
      <c r="DB7" s="58" t="s">
        <v>44</v>
      </c>
      <c r="DC7" s="58"/>
      <c r="DD7" s="58" t="s">
        <v>45</v>
      </c>
      <c r="DE7" s="58"/>
      <c r="DF7" s="58" t="s">
        <v>44</v>
      </c>
      <c r="DG7" s="58"/>
      <c r="DH7" s="58" t="s">
        <v>45</v>
      </c>
      <c r="DI7" s="58"/>
      <c r="DJ7" s="63" t="s">
        <v>54</v>
      </c>
      <c r="DK7" s="64"/>
      <c r="DL7" s="58" t="s">
        <v>44</v>
      </c>
      <c r="DM7" s="58"/>
      <c r="DN7" s="58" t="s">
        <v>45</v>
      </c>
      <c r="DO7" s="58"/>
      <c r="DP7" s="58" t="s">
        <v>45</v>
      </c>
      <c r="DQ7" s="58"/>
    </row>
    <row r="8" spans="2:121" s="45" customFormat="1" ht="32.25" customHeight="1">
      <c r="B8" s="78"/>
      <c r="C8" s="68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4">
        <v>1</v>
      </c>
      <c r="C10" s="53" t="s">
        <v>73</v>
      </c>
      <c r="D10" s="52">
        <f aca="true" t="shared" si="2" ref="D10:D41">F10+H10-DP10</f>
        <v>229513.2</v>
      </c>
      <c r="E10" s="52">
        <f aca="true" t="shared" si="3" ref="E10:E41">G10+I10-DQ10</f>
        <v>114680.332</v>
      </c>
      <c r="F10" s="52">
        <f aca="true" t="shared" si="4" ref="F10:F41">J10+V10+Z10+AD10+AX10+BJ10+CH10+CL10+CX10+DF10+DL10</f>
        <v>224501.2</v>
      </c>
      <c r="G10" s="52">
        <f aca="true" t="shared" si="5" ref="G10:G41">K10+W10+AA10+AE10+AY10+BK10+CI10+CM10+CY10+DG10+DM10</f>
        <v>111475.24799999999</v>
      </c>
      <c r="H10" s="52">
        <f aca="true" t="shared" si="6" ref="H10:H41">L10+X10+AB10+AF10+AZ10+BL10+CJ10+CN10+CZ10+DH10+DN10</f>
        <v>5012</v>
      </c>
      <c r="I10" s="52">
        <f aca="true" t="shared" si="7" ref="I10:I41">M10+Y10+AC10+AG10+BA10+BM10+CK10+CO10+DA10+DI10+DO10</f>
        <v>3205.084</v>
      </c>
      <c r="J10" s="52">
        <v>78537.5</v>
      </c>
      <c r="K10" s="52">
        <v>35884.235</v>
      </c>
      <c r="L10" s="52">
        <v>10012</v>
      </c>
      <c r="M10" s="52">
        <v>5510</v>
      </c>
      <c r="N10" s="52">
        <v>73100</v>
      </c>
      <c r="O10" s="52">
        <v>34383.735</v>
      </c>
      <c r="P10" s="52">
        <v>10012</v>
      </c>
      <c r="Q10" s="52">
        <v>5510</v>
      </c>
      <c r="R10" s="52">
        <v>3650</v>
      </c>
      <c r="S10" s="52">
        <v>890.5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-5300</v>
      </c>
      <c r="AG10" s="52">
        <v>-2304.916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2700</v>
      </c>
      <c r="AS10" s="52">
        <v>0</v>
      </c>
      <c r="AT10" s="52">
        <v>0</v>
      </c>
      <c r="AU10" s="52">
        <v>0</v>
      </c>
      <c r="AV10" s="52">
        <v>-8000</v>
      </c>
      <c r="AW10" s="52">
        <v>-2304.916</v>
      </c>
      <c r="AX10" s="52">
        <v>20000</v>
      </c>
      <c r="AY10" s="52">
        <v>8422.01</v>
      </c>
      <c r="AZ10" s="52">
        <v>0</v>
      </c>
      <c r="BA10" s="52">
        <v>0</v>
      </c>
      <c r="BB10" s="52">
        <v>20000</v>
      </c>
      <c r="BC10" s="52">
        <v>8422.01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363.1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363.1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29092.6</v>
      </c>
      <c r="CM10" s="52">
        <v>15287.103</v>
      </c>
      <c r="CN10" s="52">
        <v>0</v>
      </c>
      <c r="CO10" s="52">
        <v>0</v>
      </c>
      <c r="CP10" s="52">
        <v>28092.6</v>
      </c>
      <c r="CQ10" s="52">
        <v>14714.103</v>
      </c>
      <c r="CR10" s="52">
        <v>0</v>
      </c>
      <c r="CS10" s="52">
        <v>0</v>
      </c>
      <c r="CT10" s="52">
        <v>15440</v>
      </c>
      <c r="CU10" s="52">
        <v>8046.2</v>
      </c>
      <c r="CV10" s="52">
        <v>0</v>
      </c>
      <c r="CW10" s="52">
        <v>0</v>
      </c>
      <c r="CX10" s="52">
        <v>89508</v>
      </c>
      <c r="CY10" s="52">
        <v>46550.9</v>
      </c>
      <c r="CZ10" s="52">
        <v>300</v>
      </c>
      <c r="DA10" s="52">
        <v>0</v>
      </c>
      <c r="DB10" s="52">
        <v>26678</v>
      </c>
      <c r="DC10" s="52">
        <v>13886.6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  <c r="DI10" s="52">
        <v>0</v>
      </c>
      <c r="DJ10" s="52">
        <f aca="true" t="shared" si="8" ref="DJ10:DJ41">DL10+DN10-DP10</f>
        <v>7000</v>
      </c>
      <c r="DK10" s="52">
        <f aca="true" t="shared" si="9" ref="DK10:DK41">DM10+DO10-DQ10</f>
        <v>5331</v>
      </c>
      <c r="DL10" s="52">
        <v>7000</v>
      </c>
      <c r="DM10" s="52">
        <v>5331</v>
      </c>
      <c r="DN10" s="52">
        <v>0</v>
      </c>
      <c r="DO10" s="52">
        <v>0</v>
      </c>
      <c r="DP10" s="52">
        <v>0</v>
      </c>
      <c r="DQ10" s="52">
        <v>0</v>
      </c>
    </row>
    <row r="11" spans="2:121" s="43" customFormat="1" ht="21" customHeight="1">
      <c r="B11" s="54">
        <v>2</v>
      </c>
      <c r="C11" s="53" t="s">
        <v>122</v>
      </c>
      <c r="D11" s="52">
        <f t="shared" si="2"/>
        <v>45420.4</v>
      </c>
      <c r="E11" s="52">
        <f t="shared" si="3"/>
        <v>14404.879</v>
      </c>
      <c r="F11" s="52">
        <f t="shared" si="4"/>
        <v>40420.4</v>
      </c>
      <c r="G11" s="52">
        <f t="shared" si="5"/>
        <v>14203.964</v>
      </c>
      <c r="H11" s="52">
        <f t="shared" si="6"/>
        <v>5000</v>
      </c>
      <c r="I11" s="52">
        <f t="shared" si="7"/>
        <v>200.91500000000002</v>
      </c>
      <c r="J11" s="52">
        <v>29582</v>
      </c>
      <c r="K11" s="52">
        <v>12170.964</v>
      </c>
      <c r="L11" s="52">
        <v>2700</v>
      </c>
      <c r="M11" s="52">
        <v>182.5</v>
      </c>
      <c r="N11" s="52">
        <v>29382</v>
      </c>
      <c r="O11" s="52">
        <v>12170.964</v>
      </c>
      <c r="P11" s="52">
        <v>2700</v>
      </c>
      <c r="Q11" s="52">
        <v>182.5</v>
      </c>
      <c r="R11" s="52">
        <v>200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1000</v>
      </c>
      <c r="AE11" s="52">
        <v>943</v>
      </c>
      <c r="AF11" s="52">
        <v>2000</v>
      </c>
      <c r="AG11" s="52">
        <v>-281.585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1000</v>
      </c>
      <c r="AQ11" s="52">
        <v>943</v>
      </c>
      <c r="AR11" s="52">
        <v>2000</v>
      </c>
      <c r="AS11" s="52">
        <v>0</v>
      </c>
      <c r="AT11" s="52">
        <v>0</v>
      </c>
      <c r="AU11" s="52">
        <v>0</v>
      </c>
      <c r="AV11" s="52">
        <v>0</v>
      </c>
      <c r="AW11" s="52">
        <v>-281.585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6300</v>
      </c>
      <c r="CY11" s="52">
        <v>535</v>
      </c>
      <c r="CZ11" s="52">
        <v>300</v>
      </c>
      <c r="DA11" s="52">
        <v>300</v>
      </c>
      <c r="DB11" s="52">
        <v>6000</v>
      </c>
      <c r="DC11" s="52">
        <v>300</v>
      </c>
      <c r="DD11" s="52">
        <v>300</v>
      </c>
      <c r="DE11" s="52">
        <v>300</v>
      </c>
      <c r="DF11" s="52">
        <v>1500</v>
      </c>
      <c r="DG11" s="52">
        <v>555</v>
      </c>
      <c r="DH11" s="52">
        <v>0</v>
      </c>
      <c r="DI11" s="52">
        <v>0</v>
      </c>
      <c r="DJ11" s="52">
        <f t="shared" si="8"/>
        <v>2038.4</v>
      </c>
      <c r="DK11" s="52">
        <f t="shared" si="9"/>
        <v>0</v>
      </c>
      <c r="DL11" s="52">
        <v>2038.4</v>
      </c>
      <c r="DM11" s="52">
        <v>0</v>
      </c>
      <c r="DN11" s="52">
        <v>0</v>
      </c>
      <c r="DO11" s="52">
        <v>0</v>
      </c>
      <c r="DP11" s="52">
        <v>0</v>
      </c>
      <c r="DQ11" s="52">
        <v>0</v>
      </c>
    </row>
    <row r="12" spans="2:121" s="43" customFormat="1" ht="21.75" customHeight="1">
      <c r="B12" s="54">
        <v>3</v>
      </c>
      <c r="C12" s="53" t="s">
        <v>158</v>
      </c>
      <c r="D12" s="52">
        <f t="shared" si="2"/>
        <v>9306</v>
      </c>
      <c r="E12" s="52">
        <f t="shared" si="3"/>
        <v>4513.942</v>
      </c>
      <c r="F12" s="52">
        <f t="shared" si="4"/>
        <v>9029</v>
      </c>
      <c r="G12" s="52">
        <f t="shared" si="5"/>
        <v>4236.942</v>
      </c>
      <c r="H12" s="52">
        <f t="shared" si="6"/>
        <v>277</v>
      </c>
      <c r="I12" s="52">
        <f t="shared" si="7"/>
        <v>277</v>
      </c>
      <c r="J12" s="52">
        <v>8559</v>
      </c>
      <c r="K12" s="52">
        <v>3966.942</v>
      </c>
      <c r="L12" s="52">
        <v>277</v>
      </c>
      <c r="M12" s="52">
        <v>277</v>
      </c>
      <c r="N12" s="52">
        <v>8559</v>
      </c>
      <c r="O12" s="52">
        <v>3966.942</v>
      </c>
      <c r="P12" s="52">
        <v>277</v>
      </c>
      <c r="Q12" s="52">
        <v>277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f t="shared" si="8"/>
        <v>470</v>
      </c>
      <c r="DK12" s="52">
        <f t="shared" si="9"/>
        <v>270</v>
      </c>
      <c r="DL12" s="52">
        <v>470</v>
      </c>
      <c r="DM12" s="52">
        <v>270</v>
      </c>
      <c r="DN12" s="52">
        <v>0</v>
      </c>
      <c r="DO12" s="52">
        <v>0</v>
      </c>
      <c r="DP12" s="52">
        <v>0</v>
      </c>
      <c r="DQ12" s="52">
        <v>0</v>
      </c>
    </row>
    <row r="13" spans="2:121" s="43" customFormat="1" ht="20.25" customHeight="1">
      <c r="B13" s="54">
        <v>4</v>
      </c>
      <c r="C13" s="53" t="s">
        <v>108</v>
      </c>
      <c r="D13" s="52">
        <f t="shared" si="2"/>
        <v>11791.099999999999</v>
      </c>
      <c r="E13" s="52">
        <f t="shared" si="3"/>
        <v>3886.773</v>
      </c>
      <c r="F13" s="52">
        <f t="shared" si="4"/>
        <v>10191.099999999999</v>
      </c>
      <c r="G13" s="52">
        <f t="shared" si="5"/>
        <v>3886.773</v>
      </c>
      <c r="H13" s="52">
        <f t="shared" si="6"/>
        <v>1600</v>
      </c>
      <c r="I13" s="52">
        <f t="shared" si="7"/>
        <v>0</v>
      </c>
      <c r="J13" s="52">
        <v>9312.8</v>
      </c>
      <c r="K13" s="52">
        <v>3687.773</v>
      </c>
      <c r="L13" s="52">
        <v>1600</v>
      </c>
      <c r="M13" s="52">
        <v>0</v>
      </c>
      <c r="N13" s="52">
        <v>9312.8</v>
      </c>
      <c r="O13" s="52">
        <v>3687.773</v>
      </c>
      <c r="P13" s="52">
        <v>1600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378.3</v>
      </c>
      <c r="DG13" s="52">
        <v>0</v>
      </c>
      <c r="DH13" s="52">
        <v>0</v>
      </c>
      <c r="DI13" s="52">
        <v>0</v>
      </c>
      <c r="DJ13" s="52">
        <f t="shared" si="8"/>
        <v>500</v>
      </c>
      <c r="DK13" s="52">
        <f t="shared" si="9"/>
        <v>199</v>
      </c>
      <c r="DL13" s="52">
        <v>500</v>
      </c>
      <c r="DM13" s="52">
        <v>199</v>
      </c>
      <c r="DN13" s="52">
        <v>0</v>
      </c>
      <c r="DO13" s="52">
        <v>0</v>
      </c>
      <c r="DP13" s="52">
        <v>0</v>
      </c>
      <c r="DQ13" s="52">
        <v>0</v>
      </c>
    </row>
    <row r="14" spans="2:121" s="43" customFormat="1" ht="21" customHeight="1">
      <c r="B14" s="54">
        <v>5</v>
      </c>
      <c r="C14" s="53" t="s">
        <v>75</v>
      </c>
      <c r="D14" s="52">
        <f t="shared" si="2"/>
        <v>8992.7</v>
      </c>
      <c r="E14" s="52">
        <f t="shared" si="3"/>
        <v>3552.467</v>
      </c>
      <c r="F14" s="52">
        <f t="shared" si="4"/>
        <v>8992.7</v>
      </c>
      <c r="G14" s="52">
        <f t="shared" si="5"/>
        <v>3552.467</v>
      </c>
      <c r="H14" s="52">
        <f t="shared" si="6"/>
        <v>400</v>
      </c>
      <c r="I14" s="52">
        <f t="shared" si="7"/>
        <v>0</v>
      </c>
      <c r="J14" s="52">
        <v>8392.7</v>
      </c>
      <c r="K14" s="52">
        <v>3502.467</v>
      </c>
      <c r="L14" s="52">
        <v>400</v>
      </c>
      <c r="M14" s="52">
        <v>0</v>
      </c>
      <c r="N14" s="52">
        <v>8392.7</v>
      </c>
      <c r="O14" s="52">
        <v>3502.467</v>
      </c>
      <c r="P14" s="52">
        <v>400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200</v>
      </c>
      <c r="DG14" s="52">
        <v>50</v>
      </c>
      <c r="DH14" s="52">
        <v>0</v>
      </c>
      <c r="DI14" s="52">
        <v>0</v>
      </c>
      <c r="DJ14" s="52">
        <f t="shared" si="8"/>
        <v>0</v>
      </c>
      <c r="DK14" s="52">
        <f t="shared" si="9"/>
        <v>0</v>
      </c>
      <c r="DL14" s="52">
        <v>400</v>
      </c>
      <c r="DM14" s="52">
        <v>0</v>
      </c>
      <c r="DN14" s="52">
        <v>0</v>
      </c>
      <c r="DO14" s="52">
        <v>0</v>
      </c>
      <c r="DP14" s="52">
        <v>400</v>
      </c>
      <c r="DQ14" s="52">
        <v>0</v>
      </c>
    </row>
    <row r="15" spans="2:121" s="43" customFormat="1" ht="20.25" customHeight="1">
      <c r="B15" s="54">
        <v>6</v>
      </c>
      <c r="C15" s="53" t="s">
        <v>136</v>
      </c>
      <c r="D15" s="52">
        <f t="shared" si="2"/>
        <v>21494.3</v>
      </c>
      <c r="E15" s="52">
        <f t="shared" si="3"/>
        <v>6711.784000000001</v>
      </c>
      <c r="F15" s="52">
        <f t="shared" si="4"/>
        <v>21494.3</v>
      </c>
      <c r="G15" s="52">
        <f t="shared" si="5"/>
        <v>6711.784000000001</v>
      </c>
      <c r="H15" s="52">
        <f t="shared" si="6"/>
        <v>500</v>
      </c>
      <c r="I15" s="52">
        <f t="shared" si="7"/>
        <v>0</v>
      </c>
      <c r="J15" s="52">
        <v>17994.3</v>
      </c>
      <c r="K15" s="52">
        <v>6217.984</v>
      </c>
      <c r="L15" s="52">
        <v>500</v>
      </c>
      <c r="M15" s="52">
        <v>0</v>
      </c>
      <c r="N15" s="52">
        <v>17994.3</v>
      </c>
      <c r="O15" s="52">
        <v>6217.984</v>
      </c>
      <c r="P15" s="52">
        <v>500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500</v>
      </c>
      <c r="DG15" s="52">
        <v>172</v>
      </c>
      <c r="DH15" s="52">
        <v>0</v>
      </c>
      <c r="DI15" s="52">
        <v>0</v>
      </c>
      <c r="DJ15" s="52">
        <f t="shared" si="8"/>
        <v>2500</v>
      </c>
      <c r="DK15" s="52">
        <f t="shared" si="9"/>
        <v>321.8</v>
      </c>
      <c r="DL15" s="52">
        <v>3000</v>
      </c>
      <c r="DM15" s="52">
        <v>321.8</v>
      </c>
      <c r="DN15" s="52">
        <v>0</v>
      </c>
      <c r="DO15" s="52">
        <v>0</v>
      </c>
      <c r="DP15" s="52">
        <v>500</v>
      </c>
      <c r="DQ15" s="52">
        <v>0</v>
      </c>
    </row>
    <row r="16" spans="2:121" s="43" customFormat="1" ht="18" customHeight="1">
      <c r="B16" s="54">
        <v>7</v>
      </c>
      <c r="C16" s="53" t="s">
        <v>140</v>
      </c>
      <c r="D16" s="52">
        <f t="shared" si="2"/>
        <v>14295.2</v>
      </c>
      <c r="E16" s="52">
        <f t="shared" si="3"/>
        <v>4383</v>
      </c>
      <c r="F16" s="52">
        <f t="shared" si="4"/>
        <v>12295.2</v>
      </c>
      <c r="G16" s="52">
        <f t="shared" si="5"/>
        <v>4383</v>
      </c>
      <c r="H16" s="52">
        <f t="shared" si="6"/>
        <v>2000</v>
      </c>
      <c r="I16" s="52">
        <f t="shared" si="7"/>
        <v>0</v>
      </c>
      <c r="J16" s="52">
        <v>10350</v>
      </c>
      <c r="K16" s="52">
        <v>4292</v>
      </c>
      <c r="L16" s="52">
        <v>2000</v>
      </c>
      <c r="M16" s="52">
        <v>0</v>
      </c>
      <c r="N16" s="52">
        <v>10300</v>
      </c>
      <c r="O16" s="52">
        <v>4292</v>
      </c>
      <c r="P16" s="52">
        <v>2000</v>
      </c>
      <c r="Q16" s="52">
        <v>0</v>
      </c>
      <c r="R16" s="52">
        <v>50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350</v>
      </c>
      <c r="DG16" s="52">
        <v>80</v>
      </c>
      <c r="DH16" s="52">
        <v>0</v>
      </c>
      <c r="DI16" s="52">
        <v>0</v>
      </c>
      <c r="DJ16" s="52">
        <f t="shared" si="8"/>
        <v>1595.2</v>
      </c>
      <c r="DK16" s="52">
        <f t="shared" si="9"/>
        <v>11</v>
      </c>
      <c r="DL16" s="52">
        <v>1595.2</v>
      </c>
      <c r="DM16" s="52">
        <v>11</v>
      </c>
      <c r="DN16" s="52">
        <v>0</v>
      </c>
      <c r="DO16" s="52">
        <v>0</v>
      </c>
      <c r="DP16" s="52">
        <v>0</v>
      </c>
      <c r="DQ16" s="52">
        <v>0</v>
      </c>
    </row>
    <row r="17" spans="2:121" s="43" customFormat="1" ht="18" customHeight="1">
      <c r="B17" s="54">
        <v>8</v>
      </c>
      <c r="C17" s="53" t="s">
        <v>150</v>
      </c>
      <c r="D17" s="52">
        <f t="shared" si="2"/>
        <v>7769</v>
      </c>
      <c r="E17" s="52">
        <f t="shared" si="3"/>
        <v>3473.68</v>
      </c>
      <c r="F17" s="52">
        <f t="shared" si="4"/>
        <v>7769</v>
      </c>
      <c r="G17" s="52">
        <f t="shared" si="5"/>
        <v>3473.68</v>
      </c>
      <c r="H17" s="52">
        <f t="shared" si="6"/>
        <v>200</v>
      </c>
      <c r="I17" s="52">
        <f t="shared" si="7"/>
        <v>0</v>
      </c>
      <c r="J17" s="52">
        <v>7269</v>
      </c>
      <c r="K17" s="52">
        <v>3473.68</v>
      </c>
      <c r="L17" s="52">
        <v>200</v>
      </c>
      <c r="M17" s="52">
        <v>0</v>
      </c>
      <c r="N17" s="52">
        <v>7239</v>
      </c>
      <c r="O17" s="52">
        <v>3473.68</v>
      </c>
      <c r="P17" s="52">
        <v>200</v>
      </c>
      <c r="Q17" s="52">
        <v>0</v>
      </c>
      <c r="R17" s="52">
        <v>30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100</v>
      </c>
      <c r="DG17" s="52">
        <v>0</v>
      </c>
      <c r="DH17" s="52">
        <v>0</v>
      </c>
      <c r="DI17" s="52">
        <v>0</v>
      </c>
      <c r="DJ17" s="52">
        <f t="shared" si="8"/>
        <v>200</v>
      </c>
      <c r="DK17" s="52">
        <f t="shared" si="9"/>
        <v>0</v>
      </c>
      <c r="DL17" s="52">
        <v>400</v>
      </c>
      <c r="DM17" s="52">
        <v>0</v>
      </c>
      <c r="DN17" s="52">
        <v>0</v>
      </c>
      <c r="DO17" s="52">
        <v>0</v>
      </c>
      <c r="DP17" s="52">
        <v>200</v>
      </c>
      <c r="DQ17" s="52">
        <v>0</v>
      </c>
    </row>
    <row r="18" spans="2:121" s="43" customFormat="1" ht="18" customHeight="1">
      <c r="B18" s="54">
        <v>9</v>
      </c>
      <c r="C18" s="53" t="s">
        <v>157</v>
      </c>
      <c r="D18" s="52">
        <f t="shared" si="2"/>
        <v>10150</v>
      </c>
      <c r="E18" s="52">
        <f t="shared" si="3"/>
        <v>3879.797</v>
      </c>
      <c r="F18" s="52">
        <f t="shared" si="4"/>
        <v>9850</v>
      </c>
      <c r="G18" s="52">
        <f t="shared" si="5"/>
        <v>3764.797</v>
      </c>
      <c r="H18" s="52">
        <f t="shared" si="6"/>
        <v>300</v>
      </c>
      <c r="I18" s="52">
        <f t="shared" si="7"/>
        <v>115</v>
      </c>
      <c r="J18" s="52">
        <v>9094.3</v>
      </c>
      <c r="K18" s="52">
        <v>3764.797</v>
      </c>
      <c r="L18" s="52">
        <v>300</v>
      </c>
      <c r="M18" s="52">
        <v>115</v>
      </c>
      <c r="N18" s="52">
        <v>9094.3</v>
      </c>
      <c r="O18" s="52">
        <v>3764.797</v>
      </c>
      <c r="P18" s="52">
        <v>300</v>
      </c>
      <c r="Q18" s="52">
        <v>115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300</v>
      </c>
      <c r="DG18" s="52">
        <v>0</v>
      </c>
      <c r="DH18" s="52">
        <v>0</v>
      </c>
      <c r="DI18" s="52">
        <v>0</v>
      </c>
      <c r="DJ18" s="52">
        <f t="shared" si="8"/>
        <v>455.7</v>
      </c>
      <c r="DK18" s="52">
        <f t="shared" si="9"/>
        <v>0</v>
      </c>
      <c r="DL18" s="52">
        <v>455.7</v>
      </c>
      <c r="DM18" s="52">
        <v>0</v>
      </c>
      <c r="DN18" s="52">
        <v>0</v>
      </c>
      <c r="DO18" s="52">
        <v>0</v>
      </c>
      <c r="DP18" s="52">
        <v>0</v>
      </c>
      <c r="DQ18" s="52">
        <v>0</v>
      </c>
    </row>
    <row r="19" spans="2:121" s="43" customFormat="1" ht="21.75" customHeight="1">
      <c r="B19" s="54">
        <v>10</v>
      </c>
      <c r="C19" s="53" t="s">
        <v>124</v>
      </c>
      <c r="D19" s="52">
        <f t="shared" si="2"/>
        <v>6775.7</v>
      </c>
      <c r="E19" s="52">
        <f t="shared" si="3"/>
        <v>2798.591</v>
      </c>
      <c r="F19" s="52">
        <f t="shared" si="4"/>
        <v>6775.7</v>
      </c>
      <c r="G19" s="52">
        <f t="shared" si="5"/>
        <v>2798.591</v>
      </c>
      <c r="H19" s="52">
        <f t="shared" si="6"/>
        <v>100</v>
      </c>
      <c r="I19" s="52">
        <f t="shared" si="7"/>
        <v>0</v>
      </c>
      <c r="J19" s="52">
        <v>6410.4</v>
      </c>
      <c r="K19" s="52">
        <v>2798.591</v>
      </c>
      <c r="L19" s="52">
        <v>100</v>
      </c>
      <c r="M19" s="52">
        <v>0</v>
      </c>
      <c r="N19" s="52">
        <v>6407</v>
      </c>
      <c r="O19" s="52">
        <v>2798.591</v>
      </c>
      <c r="P19" s="52">
        <v>100</v>
      </c>
      <c r="Q19" s="52">
        <v>0</v>
      </c>
      <c r="R19" s="52">
        <v>3.4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265.3</v>
      </c>
      <c r="DG19" s="52">
        <v>0</v>
      </c>
      <c r="DH19" s="52">
        <v>0</v>
      </c>
      <c r="DI19" s="52">
        <v>0</v>
      </c>
      <c r="DJ19" s="52">
        <f t="shared" si="8"/>
        <v>0</v>
      </c>
      <c r="DK19" s="52">
        <f t="shared" si="9"/>
        <v>0</v>
      </c>
      <c r="DL19" s="52">
        <v>100</v>
      </c>
      <c r="DM19" s="52">
        <v>0</v>
      </c>
      <c r="DN19" s="52">
        <v>0</v>
      </c>
      <c r="DO19" s="52">
        <v>0</v>
      </c>
      <c r="DP19" s="52">
        <v>100</v>
      </c>
      <c r="DQ19" s="52">
        <v>0</v>
      </c>
    </row>
    <row r="20" spans="2:121" s="43" customFormat="1" ht="20.25" customHeight="1">
      <c r="B20" s="54">
        <v>11</v>
      </c>
      <c r="C20" s="53" t="s">
        <v>143</v>
      </c>
      <c r="D20" s="52">
        <f t="shared" si="2"/>
        <v>6940</v>
      </c>
      <c r="E20" s="52">
        <f t="shared" si="3"/>
        <v>2858.012</v>
      </c>
      <c r="F20" s="52">
        <f t="shared" si="4"/>
        <v>6940</v>
      </c>
      <c r="G20" s="52">
        <f t="shared" si="5"/>
        <v>2858.012</v>
      </c>
      <c r="H20" s="52">
        <f t="shared" si="6"/>
        <v>200</v>
      </c>
      <c r="I20" s="52">
        <f t="shared" si="7"/>
        <v>0</v>
      </c>
      <c r="J20" s="52">
        <v>6640</v>
      </c>
      <c r="K20" s="52">
        <v>2858.012</v>
      </c>
      <c r="L20" s="52">
        <v>200</v>
      </c>
      <c r="M20" s="52">
        <v>0</v>
      </c>
      <c r="N20" s="52">
        <v>6640</v>
      </c>
      <c r="O20" s="52">
        <v>2858.012</v>
      </c>
      <c r="P20" s="52">
        <v>200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  <c r="DI20" s="52">
        <v>0</v>
      </c>
      <c r="DJ20" s="52">
        <f t="shared" si="8"/>
        <v>100</v>
      </c>
      <c r="DK20" s="52">
        <f t="shared" si="9"/>
        <v>0</v>
      </c>
      <c r="DL20" s="52">
        <v>300</v>
      </c>
      <c r="DM20" s="52">
        <v>0</v>
      </c>
      <c r="DN20" s="52">
        <v>0</v>
      </c>
      <c r="DO20" s="52">
        <v>0</v>
      </c>
      <c r="DP20" s="52">
        <v>200</v>
      </c>
      <c r="DQ20" s="52">
        <v>0</v>
      </c>
    </row>
    <row r="21" spans="2:121" s="43" customFormat="1" ht="21.75" customHeight="1">
      <c r="B21" s="54">
        <v>12</v>
      </c>
      <c r="C21" s="53" t="s">
        <v>147</v>
      </c>
      <c r="D21" s="52">
        <f t="shared" si="2"/>
        <v>111076.9</v>
      </c>
      <c r="E21" s="52">
        <f t="shared" si="3"/>
        <v>41770.521</v>
      </c>
      <c r="F21" s="52">
        <f t="shared" si="4"/>
        <v>83896.9</v>
      </c>
      <c r="G21" s="52">
        <f t="shared" si="5"/>
        <v>18705.256</v>
      </c>
      <c r="H21" s="52">
        <f t="shared" si="6"/>
        <v>42880</v>
      </c>
      <c r="I21" s="52">
        <f t="shared" si="7"/>
        <v>25543.265</v>
      </c>
      <c r="J21" s="52">
        <v>43023.1</v>
      </c>
      <c r="K21" s="52">
        <v>14507.256</v>
      </c>
      <c r="L21" s="52">
        <v>19000</v>
      </c>
      <c r="M21" s="52">
        <v>14513.3</v>
      </c>
      <c r="N21" s="52">
        <v>35225.1</v>
      </c>
      <c r="O21" s="52">
        <v>10967.756</v>
      </c>
      <c r="P21" s="52">
        <v>3600</v>
      </c>
      <c r="Q21" s="52">
        <v>2478</v>
      </c>
      <c r="R21" s="52">
        <v>7798</v>
      </c>
      <c r="S21" s="52">
        <v>3539.5</v>
      </c>
      <c r="T21" s="52">
        <v>15400</v>
      </c>
      <c r="U21" s="52">
        <v>12035.3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15422.1</v>
      </c>
      <c r="AE21" s="52">
        <v>0</v>
      </c>
      <c r="AF21" s="52">
        <v>0</v>
      </c>
      <c r="AG21" s="52">
        <v>-29.8</v>
      </c>
      <c r="AH21" s="52">
        <v>0</v>
      </c>
      <c r="AI21" s="52">
        <v>0</v>
      </c>
      <c r="AJ21" s="52">
        <v>0</v>
      </c>
      <c r="AK21" s="52">
        <v>0</v>
      </c>
      <c r="AL21" s="52">
        <v>15422.1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-29.8</v>
      </c>
      <c r="AX21" s="52">
        <v>1200</v>
      </c>
      <c r="AY21" s="52">
        <v>0</v>
      </c>
      <c r="AZ21" s="52">
        <v>0</v>
      </c>
      <c r="BA21" s="52">
        <v>0</v>
      </c>
      <c r="BB21" s="52">
        <v>1200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22557.3</v>
      </c>
      <c r="BM21" s="52">
        <v>11059.765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22557.3</v>
      </c>
      <c r="BY21" s="52">
        <v>11059.765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100</v>
      </c>
      <c r="CM21" s="52">
        <v>0</v>
      </c>
      <c r="CN21" s="52">
        <v>1322.7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2940</v>
      </c>
      <c r="CY21" s="52">
        <v>180</v>
      </c>
      <c r="CZ21" s="52">
        <v>0</v>
      </c>
      <c r="DA21" s="52">
        <v>0</v>
      </c>
      <c r="DB21" s="52">
        <v>1300</v>
      </c>
      <c r="DC21" s="52">
        <v>0</v>
      </c>
      <c r="DD21" s="52">
        <v>0</v>
      </c>
      <c r="DE21" s="52">
        <v>0</v>
      </c>
      <c r="DF21" s="52">
        <v>4300</v>
      </c>
      <c r="DG21" s="52">
        <v>1540</v>
      </c>
      <c r="DH21" s="52">
        <v>0</v>
      </c>
      <c r="DI21" s="52">
        <v>0</v>
      </c>
      <c r="DJ21" s="52">
        <f t="shared" si="8"/>
        <v>1211.7000000000007</v>
      </c>
      <c r="DK21" s="52">
        <f t="shared" si="9"/>
        <v>0</v>
      </c>
      <c r="DL21" s="52">
        <v>16911.7</v>
      </c>
      <c r="DM21" s="52">
        <v>2478</v>
      </c>
      <c r="DN21" s="52">
        <v>0</v>
      </c>
      <c r="DO21" s="52">
        <v>0</v>
      </c>
      <c r="DP21" s="52">
        <v>15700</v>
      </c>
      <c r="DQ21" s="52">
        <v>2478</v>
      </c>
    </row>
    <row r="22" spans="1:121" ht="16.5" customHeight="1">
      <c r="A22" s="44"/>
      <c r="B22" s="54">
        <v>13</v>
      </c>
      <c r="C22" s="53" t="s">
        <v>83</v>
      </c>
      <c r="D22" s="52">
        <f t="shared" si="2"/>
        <v>9698</v>
      </c>
      <c r="E22" s="52">
        <f t="shared" si="3"/>
        <v>2392.628</v>
      </c>
      <c r="F22" s="52">
        <f t="shared" si="4"/>
        <v>8200</v>
      </c>
      <c r="G22" s="52">
        <f t="shared" si="5"/>
        <v>2392.628</v>
      </c>
      <c r="H22" s="52">
        <f t="shared" si="6"/>
        <v>1998</v>
      </c>
      <c r="I22" s="52">
        <f t="shared" si="7"/>
        <v>0</v>
      </c>
      <c r="J22" s="52">
        <v>6400</v>
      </c>
      <c r="K22" s="52">
        <v>2342.628</v>
      </c>
      <c r="L22" s="52">
        <v>1998</v>
      </c>
      <c r="M22" s="52">
        <v>0</v>
      </c>
      <c r="N22" s="52">
        <v>6400</v>
      </c>
      <c r="O22" s="52">
        <v>2342.628</v>
      </c>
      <c r="P22" s="52">
        <v>1998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400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600</v>
      </c>
      <c r="DG22" s="52">
        <v>50</v>
      </c>
      <c r="DH22" s="52">
        <v>0</v>
      </c>
      <c r="DI22" s="52">
        <v>0</v>
      </c>
      <c r="DJ22" s="52">
        <f t="shared" si="8"/>
        <v>300</v>
      </c>
      <c r="DK22" s="52">
        <f t="shared" si="9"/>
        <v>0</v>
      </c>
      <c r="DL22" s="52">
        <v>800</v>
      </c>
      <c r="DM22" s="52">
        <v>0</v>
      </c>
      <c r="DN22" s="52">
        <v>0</v>
      </c>
      <c r="DO22" s="52">
        <v>0</v>
      </c>
      <c r="DP22" s="52">
        <v>500</v>
      </c>
      <c r="DQ22" s="52">
        <v>0</v>
      </c>
    </row>
    <row r="23" spans="1:121" ht="16.5" customHeight="1">
      <c r="A23" s="44"/>
      <c r="B23" s="54">
        <v>14</v>
      </c>
      <c r="C23" s="53" t="s">
        <v>121</v>
      </c>
      <c r="D23" s="52">
        <f t="shared" si="2"/>
        <v>10872.7001</v>
      </c>
      <c r="E23" s="52">
        <f t="shared" si="3"/>
        <v>4168.466</v>
      </c>
      <c r="F23" s="52">
        <f t="shared" si="4"/>
        <v>10872.7001</v>
      </c>
      <c r="G23" s="52">
        <f t="shared" si="5"/>
        <v>4168.466</v>
      </c>
      <c r="H23" s="52">
        <f t="shared" si="6"/>
        <v>0</v>
      </c>
      <c r="I23" s="52">
        <f t="shared" si="7"/>
        <v>0</v>
      </c>
      <c r="J23" s="52">
        <v>10272.7</v>
      </c>
      <c r="K23" s="52">
        <v>4132.966</v>
      </c>
      <c r="L23" s="52">
        <v>0</v>
      </c>
      <c r="M23" s="52">
        <v>0</v>
      </c>
      <c r="N23" s="52">
        <v>10272.7</v>
      </c>
      <c r="O23" s="52">
        <v>4132.966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52">
        <v>0</v>
      </c>
      <c r="DF23" s="52">
        <v>100</v>
      </c>
      <c r="DG23" s="52">
        <v>30</v>
      </c>
      <c r="DH23" s="52">
        <v>0</v>
      </c>
      <c r="DI23" s="52">
        <v>0</v>
      </c>
      <c r="DJ23" s="52">
        <f t="shared" si="8"/>
        <v>500.0001</v>
      </c>
      <c r="DK23" s="52">
        <f t="shared" si="9"/>
        <v>5.5</v>
      </c>
      <c r="DL23" s="52">
        <v>500.0001</v>
      </c>
      <c r="DM23" s="52">
        <v>5.5</v>
      </c>
      <c r="DN23" s="52">
        <v>0</v>
      </c>
      <c r="DO23" s="52">
        <v>0</v>
      </c>
      <c r="DP23" s="52">
        <v>0</v>
      </c>
      <c r="DQ23" s="52">
        <v>0</v>
      </c>
    </row>
    <row r="24" spans="1:121" ht="16.5" customHeight="1">
      <c r="A24" s="44"/>
      <c r="B24" s="54">
        <v>15</v>
      </c>
      <c r="C24" s="53" t="s">
        <v>155</v>
      </c>
      <c r="D24" s="52">
        <f t="shared" si="2"/>
        <v>6284.3</v>
      </c>
      <c r="E24" s="52">
        <f t="shared" si="3"/>
        <v>2773.574</v>
      </c>
      <c r="F24" s="52">
        <f t="shared" si="4"/>
        <v>6034.3</v>
      </c>
      <c r="G24" s="52">
        <f t="shared" si="5"/>
        <v>2773.574</v>
      </c>
      <c r="H24" s="52">
        <f t="shared" si="6"/>
        <v>250</v>
      </c>
      <c r="I24" s="52">
        <f t="shared" si="7"/>
        <v>0</v>
      </c>
      <c r="J24" s="52">
        <v>5732.3</v>
      </c>
      <c r="K24" s="52">
        <v>2773.574</v>
      </c>
      <c r="L24" s="52">
        <v>250</v>
      </c>
      <c r="M24" s="52">
        <v>0</v>
      </c>
      <c r="N24" s="52">
        <v>5732.3</v>
      </c>
      <c r="O24" s="52">
        <v>2773.574</v>
      </c>
      <c r="P24" s="52">
        <v>250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v>0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52">
        <v>0</v>
      </c>
      <c r="DB24" s="52">
        <v>0</v>
      </c>
      <c r="DC24" s="52">
        <v>0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f t="shared" si="8"/>
        <v>302</v>
      </c>
      <c r="DK24" s="52">
        <f t="shared" si="9"/>
        <v>0</v>
      </c>
      <c r="DL24" s="52">
        <v>302</v>
      </c>
      <c r="DM24" s="52">
        <v>0</v>
      </c>
      <c r="DN24" s="52">
        <v>0</v>
      </c>
      <c r="DO24" s="52">
        <v>0</v>
      </c>
      <c r="DP24" s="52">
        <v>0</v>
      </c>
      <c r="DQ24" s="52">
        <v>0</v>
      </c>
    </row>
    <row r="25" spans="1:121" ht="16.5" customHeight="1">
      <c r="A25" s="44"/>
      <c r="B25" s="54">
        <v>16</v>
      </c>
      <c r="C25" s="53" t="s">
        <v>82</v>
      </c>
      <c r="D25" s="52">
        <f t="shared" si="2"/>
        <v>5312.9</v>
      </c>
      <c r="E25" s="52">
        <f t="shared" si="3"/>
        <v>2372</v>
      </c>
      <c r="F25" s="52">
        <f t="shared" si="4"/>
        <v>5312.9</v>
      </c>
      <c r="G25" s="52">
        <f t="shared" si="5"/>
        <v>2372</v>
      </c>
      <c r="H25" s="52">
        <f t="shared" si="6"/>
        <v>100</v>
      </c>
      <c r="I25" s="52">
        <f t="shared" si="7"/>
        <v>0</v>
      </c>
      <c r="J25" s="52">
        <v>4752.9</v>
      </c>
      <c r="K25" s="52">
        <v>2283</v>
      </c>
      <c r="L25" s="52">
        <v>100</v>
      </c>
      <c r="M25" s="52">
        <v>0</v>
      </c>
      <c r="N25" s="52">
        <v>4752.9</v>
      </c>
      <c r="O25" s="52">
        <v>2283</v>
      </c>
      <c r="P25" s="52">
        <v>100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260</v>
      </c>
      <c r="CY25" s="52">
        <v>89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f t="shared" si="8"/>
        <v>200</v>
      </c>
      <c r="DK25" s="52">
        <f t="shared" si="9"/>
        <v>0</v>
      </c>
      <c r="DL25" s="52">
        <v>300</v>
      </c>
      <c r="DM25" s="52">
        <v>0</v>
      </c>
      <c r="DN25" s="52">
        <v>0</v>
      </c>
      <c r="DO25" s="52">
        <v>0</v>
      </c>
      <c r="DP25" s="52">
        <v>100</v>
      </c>
      <c r="DQ25" s="52">
        <v>0</v>
      </c>
    </row>
    <row r="26" spans="1:121" ht="16.5" customHeight="1">
      <c r="A26" s="44"/>
      <c r="B26" s="54">
        <v>17</v>
      </c>
      <c r="C26" s="53" t="s">
        <v>96</v>
      </c>
      <c r="D26" s="52">
        <f t="shared" si="2"/>
        <v>6780</v>
      </c>
      <c r="E26" s="52">
        <f t="shared" si="3"/>
        <v>2537</v>
      </c>
      <c r="F26" s="52">
        <f t="shared" si="4"/>
        <v>6280</v>
      </c>
      <c r="G26" s="52">
        <f t="shared" si="5"/>
        <v>2537</v>
      </c>
      <c r="H26" s="52">
        <f t="shared" si="6"/>
        <v>500</v>
      </c>
      <c r="I26" s="52">
        <f t="shared" si="7"/>
        <v>0</v>
      </c>
      <c r="J26" s="52">
        <v>5880</v>
      </c>
      <c r="K26" s="52">
        <v>2437</v>
      </c>
      <c r="L26" s="52">
        <v>150</v>
      </c>
      <c r="M26" s="52">
        <v>0</v>
      </c>
      <c r="N26" s="52">
        <v>5880</v>
      </c>
      <c r="O26" s="52">
        <v>2437</v>
      </c>
      <c r="P26" s="52">
        <v>150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350</v>
      </c>
      <c r="CO26" s="52">
        <v>0</v>
      </c>
      <c r="CP26" s="52">
        <v>0</v>
      </c>
      <c r="CQ26" s="52">
        <v>0</v>
      </c>
      <c r="CR26" s="52">
        <v>350</v>
      </c>
      <c r="CS26" s="52">
        <v>0</v>
      </c>
      <c r="CT26" s="52">
        <v>0</v>
      </c>
      <c r="CU26" s="52">
        <v>0</v>
      </c>
      <c r="CV26" s="52">
        <v>350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f t="shared" si="8"/>
        <v>400</v>
      </c>
      <c r="DK26" s="52">
        <f t="shared" si="9"/>
        <v>100</v>
      </c>
      <c r="DL26" s="52">
        <v>400</v>
      </c>
      <c r="DM26" s="52">
        <v>100</v>
      </c>
      <c r="DN26" s="52">
        <v>0</v>
      </c>
      <c r="DO26" s="52">
        <v>0</v>
      </c>
      <c r="DP26" s="52">
        <v>0</v>
      </c>
      <c r="DQ26" s="52">
        <v>0</v>
      </c>
    </row>
    <row r="27" spans="1:121" ht="16.5" customHeight="1">
      <c r="A27" s="44"/>
      <c r="B27" s="54">
        <v>18</v>
      </c>
      <c r="C27" s="53" t="s">
        <v>134</v>
      </c>
      <c r="D27" s="52">
        <f t="shared" si="2"/>
        <v>7451.9001</v>
      </c>
      <c r="E27" s="52">
        <f t="shared" si="3"/>
        <v>4185.9</v>
      </c>
      <c r="F27" s="52">
        <f t="shared" si="4"/>
        <v>6651.9001</v>
      </c>
      <c r="G27" s="52">
        <f t="shared" si="5"/>
        <v>3385.9</v>
      </c>
      <c r="H27" s="52">
        <f t="shared" si="6"/>
        <v>800</v>
      </c>
      <c r="I27" s="52">
        <f t="shared" si="7"/>
        <v>800</v>
      </c>
      <c r="J27" s="52">
        <v>6311.9</v>
      </c>
      <c r="K27" s="52">
        <v>3335.9</v>
      </c>
      <c r="L27" s="52">
        <v>0</v>
      </c>
      <c r="M27" s="52">
        <v>0</v>
      </c>
      <c r="N27" s="52">
        <v>6301.9</v>
      </c>
      <c r="O27" s="52">
        <v>3335.9</v>
      </c>
      <c r="P27" s="52">
        <v>0</v>
      </c>
      <c r="Q27" s="52">
        <v>0</v>
      </c>
      <c r="R27" s="52">
        <v>10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800</v>
      </c>
      <c r="BM27" s="52">
        <v>800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800</v>
      </c>
      <c r="BY27" s="52">
        <v>800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f t="shared" si="8"/>
        <v>340.0001</v>
      </c>
      <c r="DK27" s="52">
        <f t="shared" si="9"/>
        <v>50</v>
      </c>
      <c r="DL27" s="52">
        <v>340.0001</v>
      </c>
      <c r="DM27" s="52">
        <v>50</v>
      </c>
      <c r="DN27" s="52">
        <v>0</v>
      </c>
      <c r="DO27" s="52">
        <v>0</v>
      </c>
      <c r="DP27" s="52">
        <v>0</v>
      </c>
      <c r="DQ27" s="52">
        <v>0</v>
      </c>
    </row>
    <row r="28" spans="1:121" ht="16.5" customHeight="1">
      <c r="A28" s="44"/>
      <c r="B28" s="54">
        <v>19</v>
      </c>
      <c r="C28" s="53" t="s">
        <v>139</v>
      </c>
      <c r="D28" s="52">
        <f t="shared" si="2"/>
        <v>10654.3</v>
      </c>
      <c r="E28" s="52">
        <f t="shared" si="3"/>
        <v>4598.785</v>
      </c>
      <c r="F28" s="52">
        <f t="shared" si="4"/>
        <v>10554.3</v>
      </c>
      <c r="G28" s="52">
        <f t="shared" si="5"/>
        <v>4598.785</v>
      </c>
      <c r="H28" s="52">
        <f t="shared" si="6"/>
        <v>100</v>
      </c>
      <c r="I28" s="52">
        <f t="shared" si="7"/>
        <v>0</v>
      </c>
      <c r="J28" s="52">
        <v>9881.8</v>
      </c>
      <c r="K28" s="52">
        <v>4598.785</v>
      </c>
      <c r="L28" s="52">
        <v>100</v>
      </c>
      <c r="M28" s="52">
        <v>0</v>
      </c>
      <c r="N28" s="52">
        <v>9881.8</v>
      </c>
      <c r="O28" s="52">
        <v>4598.785</v>
      </c>
      <c r="P28" s="52">
        <v>100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2">
        <v>150</v>
      </c>
      <c r="DG28" s="52">
        <v>0</v>
      </c>
      <c r="DH28" s="52">
        <v>0</v>
      </c>
      <c r="DI28" s="52">
        <v>0</v>
      </c>
      <c r="DJ28" s="52">
        <f t="shared" si="8"/>
        <v>522.5</v>
      </c>
      <c r="DK28" s="52">
        <f t="shared" si="9"/>
        <v>0</v>
      </c>
      <c r="DL28" s="52">
        <v>522.5</v>
      </c>
      <c r="DM28" s="52">
        <v>0</v>
      </c>
      <c r="DN28" s="52">
        <v>0</v>
      </c>
      <c r="DO28" s="52">
        <v>0</v>
      </c>
      <c r="DP28" s="52">
        <v>0</v>
      </c>
      <c r="DQ28" s="52">
        <v>0</v>
      </c>
    </row>
    <row r="29" spans="1:121" ht="16.5" customHeight="1">
      <c r="A29" s="44"/>
      <c r="B29" s="54">
        <v>20</v>
      </c>
      <c r="C29" s="53" t="s">
        <v>86</v>
      </c>
      <c r="D29" s="52">
        <f t="shared" si="2"/>
        <v>12628</v>
      </c>
      <c r="E29" s="52">
        <f t="shared" si="3"/>
        <v>5242.996</v>
      </c>
      <c r="F29" s="52">
        <f t="shared" si="4"/>
        <v>12628</v>
      </c>
      <c r="G29" s="52">
        <f t="shared" si="5"/>
        <v>5271.01</v>
      </c>
      <c r="H29" s="52">
        <f t="shared" si="6"/>
        <v>0</v>
      </c>
      <c r="I29" s="52">
        <f t="shared" si="7"/>
        <v>-28.014</v>
      </c>
      <c r="J29" s="52">
        <v>11467</v>
      </c>
      <c r="K29" s="52">
        <v>4771.01</v>
      </c>
      <c r="L29" s="52">
        <v>0</v>
      </c>
      <c r="M29" s="52">
        <v>0</v>
      </c>
      <c r="N29" s="52">
        <v>11467</v>
      </c>
      <c r="O29" s="52">
        <v>4771.01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-28.014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-28.014</v>
      </c>
      <c r="AX29" s="52">
        <v>0</v>
      </c>
      <c r="AY29" s="52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2">
        <v>0</v>
      </c>
      <c r="CQ29" s="52">
        <v>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0</v>
      </c>
      <c r="CZ29" s="52">
        <v>0</v>
      </c>
      <c r="DA29" s="52">
        <v>0</v>
      </c>
      <c r="DB29" s="52">
        <v>0</v>
      </c>
      <c r="DC29" s="52">
        <v>0</v>
      </c>
      <c r="DD29" s="52">
        <v>0</v>
      </c>
      <c r="DE29" s="52">
        <v>0</v>
      </c>
      <c r="DF29" s="52">
        <v>561</v>
      </c>
      <c r="DG29" s="52">
        <v>0</v>
      </c>
      <c r="DH29" s="52">
        <v>0</v>
      </c>
      <c r="DI29" s="52">
        <v>0</v>
      </c>
      <c r="DJ29" s="52">
        <f t="shared" si="8"/>
        <v>600</v>
      </c>
      <c r="DK29" s="52">
        <f t="shared" si="9"/>
        <v>500</v>
      </c>
      <c r="DL29" s="52">
        <v>600</v>
      </c>
      <c r="DM29" s="52">
        <v>500</v>
      </c>
      <c r="DN29" s="52">
        <v>0</v>
      </c>
      <c r="DO29" s="52">
        <v>0</v>
      </c>
      <c r="DP29" s="52">
        <v>0</v>
      </c>
      <c r="DQ29" s="52">
        <v>0</v>
      </c>
    </row>
    <row r="30" spans="1:121" ht="16.5" customHeight="1">
      <c r="A30" s="44"/>
      <c r="B30" s="54">
        <v>21</v>
      </c>
      <c r="C30" s="53" t="s">
        <v>159</v>
      </c>
      <c r="D30" s="52">
        <f t="shared" si="2"/>
        <v>17985.5</v>
      </c>
      <c r="E30" s="52">
        <f t="shared" si="3"/>
        <v>5978.2</v>
      </c>
      <c r="F30" s="52">
        <f t="shared" si="4"/>
        <v>17555.5</v>
      </c>
      <c r="G30" s="52">
        <f t="shared" si="5"/>
        <v>5978.2</v>
      </c>
      <c r="H30" s="52">
        <f t="shared" si="6"/>
        <v>430</v>
      </c>
      <c r="I30" s="52">
        <f t="shared" si="7"/>
        <v>0</v>
      </c>
      <c r="J30" s="52">
        <v>14092</v>
      </c>
      <c r="K30" s="52">
        <v>5678.2</v>
      </c>
      <c r="L30" s="52">
        <v>430</v>
      </c>
      <c r="M30" s="52">
        <v>0</v>
      </c>
      <c r="N30" s="52">
        <v>14092</v>
      </c>
      <c r="O30" s="52">
        <v>5678.2</v>
      </c>
      <c r="P30" s="52">
        <v>430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52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v>0</v>
      </c>
      <c r="CP30" s="52"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175</v>
      </c>
      <c r="CY30" s="52">
        <v>0</v>
      </c>
      <c r="CZ30" s="52">
        <v>0</v>
      </c>
      <c r="DA30" s="52">
        <v>0</v>
      </c>
      <c r="DB30" s="52">
        <v>0</v>
      </c>
      <c r="DC30" s="52">
        <v>0</v>
      </c>
      <c r="DD30" s="52">
        <v>0</v>
      </c>
      <c r="DE30" s="52">
        <v>0</v>
      </c>
      <c r="DF30" s="52">
        <v>2410.7</v>
      </c>
      <c r="DG30" s="52">
        <v>300</v>
      </c>
      <c r="DH30" s="52">
        <v>0</v>
      </c>
      <c r="DI30" s="52">
        <v>0</v>
      </c>
      <c r="DJ30" s="52">
        <f t="shared" si="8"/>
        <v>877.8</v>
      </c>
      <c r="DK30" s="52">
        <f t="shared" si="9"/>
        <v>0</v>
      </c>
      <c r="DL30" s="52">
        <v>877.8</v>
      </c>
      <c r="DM30" s="52">
        <v>0</v>
      </c>
      <c r="DN30" s="52">
        <v>0</v>
      </c>
      <c r="DO30" s="52">
        <v>0</v>
      </c>
      <c r="DP30" s="52">
        <v>0</v>
      </c>
      <c r="DQ30" s="52">
        <v>0</v>
      </c>
    </row>
    <row r="31" spans="1:121" ht="16.5" customHeight="1">
      <c r="A31" s="44"/>
      <c r="B31" s="54">
        <v>22</v>
      </c>
      <c r="C31" s="53" t="s">
        <v>115</v>
      </c>
      <c r="D31" s="52">
        <f t="shared" si="2"/>
        <v>8901.2</v>
      </c>
      <c r="E31" s="52">
        <f t="shared" si="3"/>
        <v>4056.61</v>
      </c>
      <c r="F31" s="52">
        <f t="shared" si="4"/>
        <v>8071.2</v>
      </c>
      <c r="G31" s="52">
        <f t="shared" si="5"/>
        <v>3226.61</v>
      </c>
      <c r="H31" s="52">
        <f t="shared" si="6"/>
        <v>1560</v>
      </c>
      <c r="I31" s="52">
        <f t="shared" si="7"/>
        <v>830</v>
      </c>
      <c r="J31" s="52">
        <v>6555</v>
      </c>
      <c r="K31" s="52">
        <v>3166.61</v>
      </c>
      <c r="L31" s="52">
        <v>250</v>
      </c>
      <c r="M31" s="52">
        <v>0</v>
      </c>
      <c r="N31" s="52">
        <v>6546.7</v>
      </c>
      <c r="O31" s="52">
        <v>3166.61</v>
      </c>
      <c r="P31" s="52">
        <v>0</v>
      </c>
      <c r="Q31" s="52">
        <v>0</v>
      </c>
      <c r="R31" s="52">
        <v>8.3</v>
      </c>
      <c r="S31" s="52">
        <v>0</v>
      </c>
      <c r="T31" s="52">
        <v>250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1310</v>
      </c>
      <c r="BM31" s="52">
        <v>830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1310</v>
      </c>
      <c r="BY31" s="52">
        <v>830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70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v>330</v>
      </c>
      <c r="DG31" s="52">
        <v>60</v>
      </c>
      <c r="DH31" s="52">
        <v>0</v>
      </c>
      <c r="DI31" s="52">
        <v>0</v>
      </c>
      <c r="DJ31" s="52">
        <f t="shared" si="8"/>
        <v>386.20000000000005</v>
      </c>
      <c r="DK31" s="52">
        <f t="shared" si="9"/>
        <v>0</v>
      </c>
      <c r="DL31" s="52">
        <v>1116.2</v>
      </c>
      <c r="DM31" s="52">
        <v>0</v>
      </c>
      <c r="DN31" s="52">
        <v>0</v>
      </c>
      <c r="DO31" s="52">
        <v>0</v>
      </c>
      <c r="DP31" s="52">
        <v>730</v>
      </c>
      <c r="DQ31" s="52">
        <v>0</v>
      </c>
    </row>
    <row r="32" spans="1:121" ht="16.5" customHeight="1">
      <c r="A32" s="44"/>
      <c r="B32" s="54">
        <v>23</v>
      </c>
      <c r="C32" s="53" t="s">
        <v>79</v>
      </c>
      <c r="D32" s="52">
        <f t="shared" si="2"/>
        <v>20254.6</v>
      </c>
      <c r="E32" s="52">
        <f t="shared" si="3"/>
        <v>5443.44</v>
      </c>
      <c r="F32" s="52">
        <f t="shared" si="4"/>
        <v>18599</v>
      </c>
      <c r="G32" s="52">
        <f t="shared" si="5"/>
        <v>5443.44</v>
      </c>
      <c r="H32" s="52">
        <f t="shared" si="6"/>
        <v>1655.6</v>
      </c>
      <c r="I32" s="52">
        <f t="shared" si="7"/>
        <v>0</v>
      </c>
      <c r="J32" s="52">
        <v>12610</v>
      </c>
      <c r="K32" s="52">
        <v>5393.44</v>
      </c>
      <c r="L32" s="52">
        <v>1655.6</v>
      </c>
      <c r="M32" s="52">
        <v>0</v>
      </c>
      <c r="N32" s="52">
        <v>12610</v>
      </c>
      <c r="O32" s="52">
        <v>5393.44</v>
      </c>
      <c r="P32" s="52">
        <v>1655.6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0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2">
        <v>2500</v>
      </c>
      <c r="DG32" s="52">
        <v>20</v>
      </c>
      <c r="DH32" s="52">
        <v>0</v>
      </c>
      <c r="DI32" s="52">
        <v>0</v>
      </c>
      <c r="DJ32" s="52">
        <f t="shared" si="8"/>
        <v>3489</v>
      </c>
      <c r="DK32" s="52">
        <f t="shared" si="9"/>
        <v>30</v>
      </c>
      <c r="DL32" s="52">
        <v>3489</v>
      </c>
      <c r="DM32" s="52">
        <v>30</v>
      </c>
      <c r="DN32" s="52">
        <v>0</v>
      </c>
      <c r="DO32" s="52">
        <v>0</v>
      </c>
      <c r="DP32" s="52">
        <v>0</v>
      </c>
      <c r="DQ32" s="52">
        <v>0</v>
      </c>
    </row>
    <row r="33" spans="1:121" ht="16.5" customHeight="1">
      <c r="A33" s="44"/>
      <c r="B33" s="54">
        <v>24</v>
      </c>
      <c r="C33" s="53" t="s">
        <v>111</v>
      </c>
      <c r="D33" s="52">
        <f t="shared" si="2"/>
        <v>30019.0001</v>
      </c>
      <c r="E33" s="52">
        <f t="shared" si="3"/>
        <v>6818.043</v>
      </c>
      <c r="F33" s="52">
        <f t="shared" si="4"/>
        <v>24019.0001</v>
      </c>
      <c r="G33" s="52">
        <f t="shared" si="5"/>
        <v>6971.629</v>
      </c>
      <c r="H33" s="52">
        <f t="shared" si="6"/>
        <v>6000</v>
      </c>
      <c r="I33" s="52">
        <f t="shared" si="7"/>
        <v>-153.586</v>
      </c>
      <c r="J33" s="52">
        <v>15550</v>
      </c>
      <c r="K33" s="52">
        <v>6426.629</v>
      </c>
      <c r="L33" s="52">
        <v>1500</v>
      </c>
      <c r="M33" s="52">
        <v>0</v>
      </c>
      <c r="N33" s="52">
        <v>15350</v>
      </c>
      <c r="O33" s="52">
        <v>6376.629</v>
      </c>
      <c r="P33" s="52">
        <v>1500</v>
      </c>
      <c r="Q33" s="52">
        <v>0</v>
      </c>
      <c r="R33" s="52">
        <v>200</v>
      </c>
      <c r="S33" s="52">
        <v>50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1000</v>
      </c>
      <c r="AE33" s="52">
        <v>0</v>
      </c>
      <c r="AF33" s="52">
        <v>0</v>
      </c>
      <c r="AG33" s="52">
        <v>-153.586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1000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-153.586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4869</v>
      </c>
      <c r="BK33" s="52">
        <v>0</v>
      </c>
      <c r="BL33" s="52">
        <v>4500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4869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4500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300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1000</v>
      </c>
      <c r="DG33" s="52">
        <v>280</v>
      </c>
      <c r="DH33" s="52">
        <v>0</v>
      </c>
      <c r="DI33" s="52">
        <v>0</v>
      </c>
      <c r="DJ33" s="52">
        <f t="shared" si="8"/>
        <v>1300.0001</v>
      </c>
      <c r="DK33" s="52">
        <f t="shared" si="9"/>
        <v>265</v>
      </c>
      <c r="DL33" s="52">
        <v>1300.0001</v>
      </c>
      <c r="DM33" s="52">
        <v>265</v>
      </c>
      <c r="DN33" s="52">
        <v>0</v>
      </c>
      <c r="DO33" s="52">
        <v>0</v>
      </c>
      <c r="DP33" s="52">
        <v>0</v>
      </c>
      <c r="DQ33" s="52">
        <v>0</v>
      </c>
    </row>
    <row r="34" spans="1:121" ht="16.5" customHeight="1">
      <c r="A34" s="44"/>
      <c r="B34" s="54">
        <v>25</v>
      </c>
      <c r="C34" s="53" t="s">
        <v>110</v>
      </c>
      <c r="D34" s="52">
        <f t="shared" si="2"/>
        <v>27844.4</v>
      </c>
      <c r="E34" s="52">
        <f t="shared" si="3"/>
        <v>11059.462</v>
      </c>
      <c r="F34" s="52">
        <f t="shared" si="4"/>
        <v>26254.4</v>
      </c>
      <c r="G34" s="52">
        <f t="shared" si="5"/>
        <v>10340.9</v>
      </c>
      <c r="H34" s="52">
        <f t="shared" si="6"/>
        <v>3474.4</v>
      </c>
      <c r="I34" s="52">
        <f t="shared" si="7"/>
        <v>718.562</v>
      </c>
      <c r="J34" s="52">
        <v>20034</v>
      </c>
      <c r="K34" s="52">
        <v>9770.9</v>
      </c>
      <c r="L34" s="52">
        <v>884.4</v>
      </c>
      <c r="M34" s="52">
        <v>0</v>
      </c>
      <c r="N34" s="52">
        <v>20034</v>
      </c>
      <c r="O34" s="52">
        <v>9770.9</v>
      </c>
      <c r="P34" s="52">
        <v>884.4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270</v>
      </c>
      <c r="BK34" s="52">
        <v>270</v>
      </c>
      <c r="BL34" s="52">
        <v>2590</v>
      </c>
      <c r="BM34" s="52">
        <v>718.562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270</v>
      </c>
      <c r="BW34" s="52">
        <v>270</v>
      </c>
      <c r="BX34" s="52">
        <v>2590</v>
      </c>
      <c r="BY34" s="52">
        <v>718.562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0</v>
      </c>
      <c r="CI34" s="52">
        <v>0</v>
      </c>
      <c r="CJ34" s="52">
        <v>0</v>
      </c>
      <c r="CK34" s="52">
        <v>0</v>
      </c>
      <c r="CL34" s="52">
        <v>0</v>
      </c>
      <c r="CM34" s="52">
        <v>0</v>
      </c>
      <c r="CN34" s="52">
        <v>0</v>
      </c>
      <c r="CO34" s="52">
        <v>0</v>
      </c>
      <c r="CP34" s="52">
        <v>0</v>
      </c>
      <c r="CQ34" s="52">
        <v>0</v>
      </c>
      <c r="CR34" s="52">
        <v>0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X34" s="52">
        <v>2466</v>
      </c>
      <c r="CY34" s="52">
        <v>0</v>
      </c>
      <c r="CZ34" s="52">
        <v>0</v>
      </c>
      <c r="DA34" s="52">
        <v>0</v>
      </c>
      <c r="DB34" s="52">
        <v>2166</v>
      </c>
      <c r="DC34" s="52">
        <v>0</v>
      </c>
      <c r="DD34" s="52">
        <v>0</v>
      </c>
      <c r="DE34" s="52">
        <v>0</v>
      </c>
      <c r="DF34" s="52">
        <v>600</v>
      </c>
      <c r="DG34" s="52">
        <v>300</v>
      </c>
      <c r="DH34" s="52">
        <v>0</v>
      </c>
      <c r="DI34" s="52">
        <v>0</v>
      </c>
      <c r="DJ34" s="52">
        <f t="shared" si="8"/>
        <v>1000</v>
      </c>
      <c r="DK34" s="52">
        <f t="shared" si="9"/>
        <v>0</v>
      </c>
      <c r="DL34" s="52">
        <v>2884.4</v>
      </c>
      <c r="DM34" s="52">
        <v>0</v>
      </c>
      <c r="DN34" s="52">
        <v>0</v>
      </c>
      <c r="DO34" s="52">
        <v>0</v>
      </c>
      <c r="DP34" s="52">
        <v>1884.4</v>
      </c>
      <c r="DQ34" s="52">
        <v>0</v>
      </c>
    </row>
    <row r="35" spans="1:121" ht="16.5" customHeight="1">
      <c r="A35" s="44"/>
      <c r="B35" s="54">
        <v>26</v>
      </c>
      <c r="C35" s="53" t="s">
        <v>135</v>
      </c>
      <c r="D35" s="52">
        <f t="shared" si="2"/>
        <v>8645</v>
      </c>
      <c r="E35" s="52">
        <f t="shared" si="3"/>
        <v>3001</v>
      </c>
      <c r="F35" s="52">
        <f t="shared" si="4"/>
        <v>8145</v>
      </c>
      <c r="G35" s="52">
        <f t="shared" si="5"/>
        <v>2501</v>
      </c>
      <c r="H35" s="52">
        <f t="shared" si="6"/>
        <v>700</v>
      </c>
      <c r="I35" s="52">
        <f t="shared" si="7"/>
        <v>500</v>
      </c>
      <c r="J35" s="52">
        <v>6245</v>
      </c>
      <c r="K35" s="52">
        <v>2501</v>
      </c>
      <c r="L35" s="52">
        <v>700</v>
      </c>
      <c r="M35" s="52">
        <v>500</v>
      </c>
      <c r="N35" s="52">
        <v>6245</v>
      </c>
      <c r="O35" s="52">
        <v>2501</v>
      </c>
      <c r="P35" s="52">
        <v>700</v>
      </c>
      <c r="Q35" s="52">
        <v>500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100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300</v>
      </c>
      <c r="DG35" s="52">
        <v>0</v>
      </c>
      <c r="DH35" s="52">
        <v>0</v>
      </c>
      <c r="DI35" s="52">
        <v>0</v>
      </c>
      <c r="DJ35" s="52">
        <f t="shared" si="8"/>
        <v>1300</v>
      </c>
      <c r="DK35" s="52">
        <f t="shared" si="9"/>
        <v>0</v>
      </c>
      <c r="DL35" s="52">
        <v>1500</v>
      </c>
      <c r="DM35" s="52">
        <v>0</v>
      </c>
      <c r="DN35" s="52">
        <v>0</v>
      </c>
      <c r="DO35" s="52">
        <v>0</v>
      </c>
      <c r="DP35" s="52">
        <v>200</v>
      </c>
      <c r="DQ35" s="52">
        <v>0</v>
      </c>
    </row>
    <row r="36" spans="1:121" ht="16.5" customHeight="1">
      <c r="A36" s="44"/>
      <c r="B36" s="54">
        <v>27</v>
      </c>
      <c r="C36" s="53" t="s">
        <v>74</v>
      </c>
      <c r="D36" s="52">
        <f t="shared" si="2"/>
        <v>6690</v>
      </c>
      <c r="E36" s="52">
        <f t="shared" si="3"/>
        <v>2517</v>
      </c>
      <c r="F36" s="52">
        <f t="shared" si="4"/>
        <v>6690</v>
      </c>
      <c r="G36" s="52">
        <f t="shared" si="5"/>
        <v>2517</v>
      </c>
      <c r="H36" s="52">
        <f t="shared" si="6"/>
        <v>0</v>
      </c>
      <c r="I36" s="52">
        <f t="shared" si="7"/>
        <v>0</v>
      </c>
      <c r="J36" s="52">
        <v>6414.4</v>
      </c>
      <c r="K36" s="52">
        <v>2517</v>
      </c>
      <c r="L36" s="52">
        <v>0</v>
      </c>
      <c r="M36" s="52">
        <v>0</v>
      </c>
      <c r="N36" s="52">
        <v>6414.4</v>
      </c>
      <c r="O36" s="52">
        <v>2517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52">
        <v>0</v>
      </c>
      <c r="DB36" s="52">
        <v>0</v>
      </c>
      <c r="DC36" s="52">
        <v>0</v>
      </c>
      <c r="DD36" s="52">
        <v>0</v>
      </c>
      <c r="DE36" s="52">
        <v>0</v>
      </c>
      <c r="DF36" s="52">
        <v>70</v>
      </c>
      <c r="DG36" s="52">
        <v>0</v>
      </c>
      <c r="DH36" s="52">
        <v>0</v>
      </c>
      <c r="DI36" s="52">
        <v>0</v>
      </c>
      <c r="DJ36" s="52">
        <f t="shared" si="8"/>
        <v>205.6</v>
      </c>
      <c r="DK36" s="52">
        <f t="shared" si="9"/>
        <v>0</v>
      </c>
      <c r="DL36" s="52">
        <v>205.6</v>
      </c>
      <c r="DM36" s="52">
        <v>0</v>
      </c>
      <c r="DN36" s="52">
        <v>0</v>
      </c>
      <c r="DO36" s="52">
        <v>0</v>
      </c>
      <c r="DP36" s="52">
        <v>0</v>
      </c>
      <c r="DQ36" s="52">
        <v>0</v>
      </c>
    </row>
    <row r="37" spans="1:121" ht="16.5" customHeight="1">
      <c r="A37" s="44"/>
      <c r="B37" s="54">
        <v>28</v>
      </c>
      <c r="C37" s="53" t="s">
        <v>131</v>
      </c>
      <c r="D37" s="52">
        <f t="shared" si="2"/>
        <v>9647</v>
      </c>
      <c r="E37" s="52">
        <f t="shared" si="3"/>
        <v>4072.298</v>
      </c>
      <c r="F37" s="52">
        <f t="shared" si="4"/>
        <v>9647</v>
      </c>
      <c r="G37" s="52">
        <f t="shared" si="5"/>
        <v>4072.298</v>
      </c>
      <c r="H37" s="52">
        <f t="shared" si="6"/>
        <v>300</v>
      </c>
      <c r="I37" s="52">
        <f t="shared" si="7"/>
        <v>0</v>
      </c>
      <c r="J37" s="52">
        <v>8965</v>
      </c>
      <c r="K37" s="52">
        <v>4022.298</v>
      </c>
      <c r="L37" s="52">
        <v>0</v>
      </c>
      <c r="M37" s="52">
        <v>0</v>
      </c>
      <c r="N37" s="52">
        <v>8965</v>
      </c>
      <c r="O37" s="52">
        <v>4022.298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300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300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2">
        <v>0</v>
      </c>
      <c r="CK37" s="52">
        <v>0</v>
      </c>
      <c r="CL37" s="52">
        <v>0</v>
      </c>
      <c r="CM37" s="52">
        <v>0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X37" s="52">
        <v>0</v>
      </c>
      <c r="CY37" s="52">
        <v>0</v>
      </c>
      <c r="CZ37" s="52">
        <v>0</v>
      </c>
      <c r="DA37" s="52">
        <v>0</v>
      </c>
      <c r="DB37" s="52">
        <v>0</v>
      </c>
      <c r="DC37" s="52">
        <v>0</v>
      </c>
      <c r="DD37" s="52">
        <v>0</v>
      </c>
      <c r="DE37" s="52">
        <v>0</v>
      </c>
      <c r="DF37" s="52">
        <v>200</v>
      </c>
      <c r="DG37" s="52">
        <v>50</v>
      </c>
      <c r="DH37" s="52">
        <v>0</v>
      </c>
      <c r="DI37" s="52">
        <v>0</v>
      </c>
      <c r="DJ37" s="52">
        <f t="shared" si="8"/>
        <v>182</v>
      </c>
      <c r="DK37" s="52">
        <f t="shared" si="9"/>
        <v>0</v>
      </c>
      <c r="DL37" s="52">
        <v>482</v>
      </c>
      <c r="DM37" s="52">
        <v>0</v>
      </c>
      <c r="DN37" s="52">
        <v>0</v>
      </c>
      <c r="DO37" s="52">
        <v>0</v>
      </c>
      <c r="DP37" s="52">
        <v>300</v>
      </c>
      <c r="DQ37" s="52">
        <v>0</v>
      </c>
    </row>
    <row r="38" spans="1:121" ht="16.5" customHeight="1">
      <c r="A38" s="44"/>
      <c r="B38" s="54">
        <v>29</v>
      </c>
      <c r="C38" s="53" t="s">
        <v>93</v>
      </c>
      <c r="D38" s="52">
        <f t="shared" si="2"/>
        <v>7421.3</v>
      </c>
      <c r="E38" s="52">
        <f t="shared" si="3"/>
        <v>3022.707</v>
      </c>
      <c r="F38" s="52">
        <f t="shared" si="4"/>
        <v>7069.3</v>
      </c>
      <c r="G38" s="52">
        <f t="shared" si="5"/>
        <v>3022.707</v>
      </c>
      <c r="H38" s="52">
        <f t="shared" si="6"/>
        <v>352</v>
      </c>
      <c r="I38" s="52">
        <f t="shared" si="7"/>
        <v>0</v>
      </c>
      <c r="J38" s="52">
        <v>6224.3</v>
      </c>
      <c r="K38" s="52">
        <v>2647.707</v>
      </c>
      <c r="L38" s="52">
        <v>352</v>
      </c>
      <c r="M38" s="52">
        <v>0</v>
      </c>
      <c r="N38" s="52">
        <v>6224.3</v>
      </c>
      <c r="O38" s="52">
        <v>2647.707</v>
      </c>
      <c r="P38" s="52">
        <v>352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2">
        <v>500</v>
      </c>
      <c r="DG38" s="52">
        <v>375</v>
      </c>
      <c r="DH38" s="52">
        <v>0</v>
      </c>
      <c r="DI38" s="52">
        <v>0</v>
      </c>
      <c r="DJ38" s="52">
        <f t="shared" si="8"/>
        <v>345</v>
      </c>
      <c r="DK38" s="52">
        <f t="shared" si="9"/>
        <v>0</v>
      </c>
      <c r="DL38" s="52">
        <v>345</v>
      </c>
      <c r="DM38" s="52">
        <v>0</v>
      </c>
      <c r="DN38" s="52">
        <v>0</v>
      </c>
      <c r="DO38" s="52">
        <v>0</v>
      </c>
      <c r="DP38" s="52">
        <v>0</v>
      </c>
      <c r="DQ38" s="52">
        <v>0</v>
      </c>
    </row>
    <row r="39" spans="1:121" ht="16.5" customHeight="1">
      <c r="A39" s="44"/>
      <c r="B39" s="54">
        <v>30</v>
      </c>
      <c r="C39" s="53" t="s">
        <v>89</v>
      </c>
      <c r="D39" s="52">
        <f t="shared" si="2"/>
        <v>5507</v>
      </c>
      <c r="E39" s="52">
        <f t="shared" si="3"/>
        <v>2419.615</v>
      </c>
      <c r="F39" s="52">
        <f t="shared" si="4"/>
        <v>5507</v>
      </c>
      <c r="G39" s="52">
        <f t="shared" si="5"/>
        <v>2419.615</v>
      </c>
      <c r="H39" s="52">
        <f t="shared" si="6"/>
        <v>300</v>
      </c>
      <c r="I39" s="52">
        <f t="shared" si="7"/>
        <v>0</v>
      </c>
      <c r="J39" s="52">
        <v>4707</v>
      </c>
      <c r="K39" s="52">
        <v>2309.615</v>
      </c>
      <c r="L39" s="52">
        <v>300</v>
      </c>
      <c r="M39" s="52">
        <v>0</v>
      </c>
      <c r="N39" s="52">
        <v>4707</v>
      </c>
      <c r="O39" s="52">
        <v>2309.615</v>
      </c>
      <c r="P39" s="52">
        <v>300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0</v>
      </c>
      <c r="DA39" s="52">
        <v>0</v>
      </c>
      <c r="DB39" s="52">
        <v>0</v>
      </c>
      <c r="DC39" s="52">
        <v>0</v>
      </c>
      <c r="DD39" s="52">
        <v>0</v>
      </c>
      <c r="DE39" s="52">
        <v>0</v>
      </c>
      <c r="DF39" s="52">
        <v>100</v>
      </c>
      <c r="DG39" s="52">
        <v>50</v>
      </c>
      <c r="DH39" s="52">
        <v>0</v>
      </c>
      <c r="DI39" s="52">
        <v>0</v>
      </c>
      <c r="DJ39" s="52">
        <f t="shared" si="8"/>
        <v>400</v>
      </c>
      <c r="DK39" s="52">
        <f t="shared" si="9"/>
        <v>60</v>
      </c>
      <c r="DL39" s="52">
        <v>700</v>
      </c>
      <c r="DM39" s="52">
        <v>60</v>
      </c>
      <c r="DN39" s="52">
        <v>0</v>
      </c>
      <c r="DO39" s="52">
        <v>0</v>
      </c>
      <c r="DP39" s="52">
        <v>300</v>
      </c>
      <c r="DQ39" s="52">
        <v>0</v>
      </c>
    </row>
    <row r="40" spans="1:121" ht="16.5" customHeight="1">
      <c r="A40" s="44"/>
      <c r="B40" s="54">
        <v>31</v>
      </c>
      <c r="C40" s="53" t="s">
        <v>90</v>
      </c>
      <c r="D40" s="52">
        <f t="shared" si="2"/>
        <v>21906.4</v>
      </c>
      <c r="E40" s="52">
        <f t="shared" si="3"/>
        <v>8934</v>
      </c>
      <c r="F40" s="52">
        <f t="shared" si="4"/>
        <v>21906.4</v>
      </c>
      <c r="G40" s="52">
        <f t="shared" si="5"/>
        <v>8934</v>
      </c>
      <c r="H40" s="52">
        <f t="shared" si="6"/>
        <v>100</v>
      </c>
      <c r="I40" s="52">
        <f t="shared" si="7"/>
        <v>0</v>
      </c>
      <c r="J40" s="52">
        <v>15411</v>
      </c>
      <c r="K40" s="52">
        <v>5538</v>
      </c>
      <c r="L40" s="52">
        <v>100</v>
      </c>
      <c r="M40" s="52">
        <v>0</v>
      </c>
      <c r="N40" s="52">
        <v>15411</v>
      </c>
      <c r="O40" s="52">
        <v>5538</v>
      </c>
      <c r="P40" s="52">
        <v>100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</v>
      </c>
      <c r="CR40" s="52">
        <v>0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400</v>
      </c>
      <c r="CY40" s="52">
        <v>0</v>
      </c>
      <c r="CZ40" s="52">
        <v>0</v>
      </c>
      <c r="DA40" s="52">
        <v>0</v>
      </c>
      <c r="DB40" s="52">
        <v>0</v>
      </c>
      <c r="DC40" s="52">
        <v>0</v>
      </c>
      <c r="DD40" s="52">
        <v>0</v>
      </c>
      <c r="DE40" s="52">
        <v>0</v>
      </c>
      <c r="DF40" s="52">
        <v>5000</v>
      </c>
      <c r="DG40" s="52">
        <v>2996</v>
      </c>
      <c r="DH40" s="52">
        <v>0</v>
      </c>
      <c r="DI40" s="52">
        <v>0</v>
      </c>
      <c r="DJ40" s="52">
        <f t="shared" si="8"/>
        <v>995.4000000000001</v>
      </c>
      <c r="DK40" s="52">
        <f t="shared" si="9"/>
        <v>400</v>
      </c>
      <c r="DL40" s="52">
        <v>1095.4</v>
      </c>
      <c r="DM40" s="52">
        <v>400</v>
      </c>
      <c r="DN40" s="52">
        <v>0</v>
      </c>
      <c r="DO40" s="52">
        <v>0</v>
      </c>
      <c r="DP40" s="52">
        <v>100</v>
      </c>
      <c r="DQ40" s="52">
        <v>0</v>
      </c>
    </row>
    <row r="41" spans="1:121" ht="16.5" customHeight="1">
      <c r="A41" s="44"/>
      <c r="B41" s="54">
        <v>32</v>
      </c>
      <c r="C41" s="53" t="s">
        <v>125</v>
      </c>
      <c r="D41" s="52">
        <f t="shared" si="2"/>
        <v>11259.3</v>
      </c>
      <c r="E41" s="52">
        <f t="shared" si="3"/>
        <v>3314</v>
      </c>
      <c r="F41" s="52">
        <f t="shared" si="4"/>
        <v>11259.3</v>
      </c>
      <c r="G41" s="52">
        <f t="shared" si="5"/>
        <v>3314</v>
      </c>
      <c r="H41" s="52">
        <f t="shared" si="6"/>
        <v>500</v>
      </c>
      <c r="I41" s="52">
        <f t="shared" si="7"/>
        <v>0</v>
      </c>
      <c r="J41" s="52">
        <v>9254</v>
      </c>
      <c r="K41" s="52">
        <v>3314</v>
      </c>
      <c r="L41" s="52">
        <v>500</v>
      </c>
      <c r="M41" s="52">
        <v>0</v>
      </c>
      <c r="N41" s="52">
        <v>9254</v>
      </c>
      <c r="O41" s="52">
        <v>3314</v>
      </c>
      <c r="P41" s="52">
        <v>500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0</v>
      </c>
      <c r="CL41" s="52">
        <v>0</v>
      </c>
      <c r="CM41" s="52">
        <v>0</v>
      </c>
      <c r="CN41" s="52">
        <v>0</v>
      </c>
      <c r="CO41" s="52">
        <v>0</v>
      </c>
      <c r="CP41" s="52">
        <v>0</v>
      </c>
      <c r="CQ41" s="52">
        <v>0</v>
      </c>
      <c r="CR41" s="52">
        <v>0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0</v>
      </c>
      <c r="DD41" s="52">
        <v>0</v>
      </c>
      <c r="DE41" s="52">
        <v>0</v>
      </c>
      <c r="DF41" s="52">
        <v>300</v>
      </c>
      <c r="DG41" s="52">
        <v>0</v>
      </c>
      <c r="DH41" s="52">
        <v>0</v>
      </c>
      <c r="DI41" s="52">
        <v>0</v>
      </c>
      <c r="DJ41" s="52">
        <f t="shared" si="8"/>
        <v>1205.3</v>
      </c>
      <c r="DK41" s="52">
        <f t="shared" si="9"/>
        <v>0</v>
      </c>
      <c r="DL41" s="52">
        <v>1705.3</v>
      </c>
      <c r="DM41" s="52">
        <v>0</v>
      </c>
      <c r="DN41" s="52">
        <v>0</v>
      </c>
      <c r="DO41" s="52">
        <v>0</v>
      </c>
      <c r="DP41" s="52">
        <v>500</v>
      </c>
      <c r="DQ41" s="52">
        <v>0</v>
      </c>
    </row>
    <row r="42" spans="1:121" ht="16.5" customHeight="1">
      <c r="A42" s="44"/>
      <c r="B42" s="54">
        <v>33</v>
      </c>
      <c r="C42" s="53" t="s">
        <v>132</v>
      </c>
      <c r="D42" s="52">
        <f aca="true" t="shared" si="10" ref="D42:D73">F42+H42-DP42</f>
        <v>58988.3</v>
      </c>
      <c r="E42" s="52">
        <f aca="true" t="shared" si="11" ref="E42:E73">G42+I42-DQ42</f>
        <v>25432.135</v>
      </c>
      <c r="F42" s="52">
        <f aca="true" t="shared" si="12" ref="F42:F73">J42+V42+Z42+AD42+AX42+BJ42+CH42+CL42+CX42+DF42+DL42</f>
        <v>58988.3</v>
      </c>
      <c r="G42" s="52">
        <f aca="true" t="shared" si="13" ref="G42:G73">K42+W42+AA42+AE42+AY42+BK42+CI42+CM42+CY42+DG42+DM42</f>
        <v>25561.798</v>
      </c>
      <c r="H42" s="52">
        <f aca="true" t="shared" si="14" ref="H42:H73">L42+X42+AB42+AF42+AZ42+BL42+CJ42+CN42+CZ42+DH42+DN42</f>
        <v>2400</v>
      </c>
      <c r="I42" s="52">
        <f aca="true" t="shared" si="15" ref="I42:I73">M42+Y42+AC42+AG42+BA42+BM42+CK42+CO42+DA42+DI42+DO42</f>
        <v>1120.337</v>
      </c>
      <c r="J42" s="52">
        <v>35302</v>
      </c>
      <c r="K42" s="52">
        <v>15541.344</v>
      </c>
      <c r="L42" s="52">
        <v>400</v>
      </c>
      <c r="M42" s="52">
        <v>250</v>
      </c>
      <c r="N42" s="52">
        <v>34152</v>
      </c>
      <c r="O42" s="52">
        <v>14981.344</v>
      </c>
      <c r="P42" s="52">
        <v>400</v>
      </c>
      <c r="Q42" s="52">
        <v>250</v>
      </c>
      <c r="R42" s="52">
        <v>1150</v>
      </c>
      <c r="S42" s="52">
        <v>560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400</v>
      </c>
      <c r="AE42" s="52">
        <v>0</v>
      </c>
      <c r="AF42" s="52">
        <v>0</v>
      </c>
      <c r="AG42" s="52">
        <v>-129.663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400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-129.663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2000</v>
      </c>
      <c r="BM42" s="52">
        <v>1000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2000</v>
      </c>
      <c r="BY42" s="52">
        <v>1000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2">
        <v>0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15200</v>
      </c>
      <c r="CY42" s="52">
        <v>5016.11</v>
      </c>
      <c r="CZ42" s="52">
        <v>0</v>
      </c>
      <c r="DA42" s="52">
        <v>0</v>
      </c>
      <c r="DB42" s="52">
        <v>15000</v>
      </c>
      <c r="DC42" s="52">
        <v>5016.11</v>
      </c>
      <c r="DD42" s="52">
        <v>0</v>
      </c>
      <c r="DE42" s="52">
        <v>0</v>
      </c>
      <c r="DF42" s="52">
        <v>2500</v>
      </c>
      <c r="DG42" s="52">
        <v>715</v>
      </c>
      <c r="DH42" s="52">
        <v>0</v>
      </c>
      <c r="DI42" s="52">
        <v>0</v>
      </c>
      <c r="DJ42" s="52">
        <f aca="true" t="shared" si="16" ref="DJ42:DJ73">DL42+DN42-DP42</f>
        <v>3186.3</v>
      </c>
      <c r="DK42" s="52">
        <f aca="true" t="shared" si="17" ref="DK42:DK73">DM42+DO42-DQ42</f>
        <v>3039.344</v>
      </c>
      <c r="DL42" s="52">
        <v>5586.3</v>
      </c>
      <c r="DM42" s="52">
        <v>4289.344</v>
      </c>
      <c r="DN42" s="52">
        <v>0</v>
      </c>
      <c r="DO42" s="52">
        <v>0</v>
      </c>
      <c r="DP42" s="52">
        <v>2400</v>
      </c>
      <c r="DQ42" s="52">
        <v>1250</v>
      </c>
    </row>
    <row r="43" spans="1:121" ht="16.5" customHeight="1">
      <c r="A43" s="44"/>
      <c r="B43" s="54">
        <v>34</v>
      </c>
      <c r="C43" s="53" t="s">
        <v>76</v>
      </c>
      <c r="D43" s="52">
        <f t="shared" si="10"/>
        <v>89342.7</v>
      </c>
      <c r="E43" s="52">
        <f t="shared" si="11"/>
        <v>29836.86</v>
      </c>
      <c r="F43" s="52">
        <f t="shared" si="12"/>
        <v>74289.7</v>
      </c>
      <c r="G43" s="52">
        <f t="shared" si="13"/>
        <v>29144.56</v>
      </c>
      <c r="H43" s="52">
        <f t="shared" si="14"/>
        <v>15053</v>
      </c>
      <c r="I43" s="52">
        <f t="shared" si="15"/>
        <v>692.3</v>
      </c>
      <c r="J43" s="52">
        <v>45200</v>
      </c>
      <c r="K43" s="52">
        <v>17659.56</v>
      </c>
      <c r="L43" s="52">
        <v>9053</v>
      </c>
      <c r="M43" s="52">
        <v>692.3</v>
      </c>
      <c r="N43" s="52">
        <v>45200</v>
      </c>
      <c r="O43" s="52">
        <v>17659.56</v>
      </c>
      <c r="P43" s="52">
        <v>9053</v>
      </c>
      <c r="Q43" s="52">
        <v>692.3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2000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2000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2300</v>
      </c>
      <c r="AY43" s="52">
        <v>800</v>
      </c>
      <c r="AZ43" s="52">
        <v>0</v>
      </c>
      <c r="BA43" s="52">
        <v>0</v>
      </c>
      <c r="BB43" s="52">
        <v>2300</v>
      </c>
      <c r="BC43" s="52">
        <v>800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4000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4000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16505</v>
      </c>
      <c r="CY43" s="52">
        <v>7545</v>
      </c>
      <c r="CZ43" s="52">
        <v>0</v>
      </c>
      <c r="DA43" s="52">
        <v>0</v>
      </c>
      <c r="DB43" s="52">
        <v>16000</v>
      </c>
      <c r="DC43" s="52">
        <v>7040</v>
      </c>
      <c r="DD43" s="52">
        <v>0</v>
      </c>
      <c r="DE43" s="52">
        <v>0</v>
      </c>
      <c r="DF43" s="52">
        <v>6500</v>
      </c>
      <c r="DG43" s="52">
        <v>3040</v>
      </c>
      <c r="DH43" s="52">
        <v>0</v>
      </c>
      <c r="DI43" s="52">
        <v>0</v>
      </c>
      <c r="DJ43" s="52">
        <f t="shared" si="16"/>
        <v>3784.7</v>
      </c>
      <c r="DK43" s="52">
        <f t="shared" si="17"/>
        <v>100</v>
      </c>
      <c r="DL43" s="52">
        <v>3784.7</v>
      </c>
      <c r="DM43" s="52">
        <v>100</v>
      </c>
      <c r="DN43" s="52">
        <v>0</v>
      </c>
      <c r="DO43" s="52">
        <v>0</v>
      </c>
      <c r="DP43" s="52">
        <v>0</v>
      </c>
      <c r="DQ43" s="52">
        <v>0</v>
      </c>
    </row>
    <row r="44" spans="1:121" ht="16.5" customHeight="1">
      <c r="A44" s="44"/>
      <c r="B44" s="54">
        <v>35</v>
      </c>
      <c r="C44" s="53" t="s">
        <v>156</v>
      </c>
      <c r="D44" s="52">
        <f t="shared" si="10"/>
        <v>9504.2</v>
      </c>
      <c r="E44" s="52">
        <f t="shared" si="11"/>
        <v>4107.409</v>
      </c>
      <c r="F44" s="52">
        <f t="shared" si="12"/>
        <v>9333.2</v>
      </c>
      <c r="G44" s="52">
        <f t="shared" si="13"/>
        <v>4107.409</v>
      </c>
      <c r="H44" s="52">
        <f t="shared" si="14"/>
        <v>860</v>
      </c>
      <c r="I44" s="52">
        <f t="shared" si="15"/>
        <v>0</v>
      </c>
      <c r="J44" s="52">
        <v>8644.2</v>
      </c>
      <c r="K44" s="52">
        <v>4107.409</v>
      </c>
      <c r="L44" s="52">
        <v>860</v>
      </c>
      <c r="M44" s="52">
        <v>0</v>
      </c>
      <c r="N44" s="52">
        <v>8644.2</v>
      </c>
      <c r="O44" s="52">
        <v>4107.409</v>
      </c>
      <c r="P44" s="52">
        <v>360</v>
      </c>
      <c r="Q44" s="52">
        <v>0</v>
      </c>
      <c r="R44" s="52">
        <v>0</v>
      </c>
      <c r="S44" s="52">
        <v>0</v>
      </c>
      <c r="T44" s="52">
        <v>500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2">
        <v>0</v>
      </c>
      <c r="DG44" s="52">
        <v>0</v>
      </c>
      <c r="DH44" s="52">
        <v>0</v>
      </c>
      <c r="DI44" s="52">
        <v>0</v>
      </c>
      <c r="DJ44" s="52">
        <f t="shared" si="16"/>
        <v>0</v>
      </c>
      <c r="DK44" s="52">
        <f t="shared" si="17"/>
        <v>0</v>
      </c>
      <c r="DL44" s="52">
        <v>689</v>
      </c>
      <c r="DM44" s="52">
        <v>0</v>
      </c>
      <c r="DN44" s="52">
        <v>0</v>
      </c>
      <c r="DO44" s="52">
        <v>0</v>
      </c>
      <c r="DP44" s="52">
        <v>689</v>
      </c>
      <c r="DQ44" s="52">
        <v>0</v>
      </c>
    </row>
    <row r="45" spans="1:121" ht="16.5" customHeight="1">
      <c r="A45" s="44"/>
      <c r="B45" s="54">
        <v>36</v>
      </c>
      <c r="C45" s="53" t="s">
        <v>118</v>
      </c>
      <c r="D45" s="52">
        <f t="shared" si="10"/>
        <v>48325.2</v>
      </c>
      <c r="E45" s="52">
        <f t="shared" si="11"/>
        <v>18296.58</v>
      </c>
      <c r="F45" s="52">
        <f t="shared" si="12"/>
        <v>44325.2</v>
      </c>
      <c r="G45" s="52">
        <f t="shared" si="13"/>
        <v>17896.58</v>
      </c>
      <c r="H45" s="52">
        <f t="shared" si="14"/>
        <v>4000</v>
      </c>
      <c r="I45" s="52">
        <f t="shared" si="15"/>
        <v>400</v>
      </c>
      <c r="J45" s="52">
        <v>33712.2</v>
      </c>
      <c r="K45" s="52">
        <v>16021.58</v>
      </c>
      <c r="L45" s="52">
        <v>2400</v>
      </c>
      <c r="M45" s="52">
        <v>0</v>
      </c>
      <c r="N45" s="52">
        <v>33712.2</v>
      </c>
      <c r="O45" s="52">
        <v>16021.58</v>
      </c>
      <c r="P45" s="52">
        <v>2400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1200</v>
      </c>
      <c r="AE45" s="52">
        <v>400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1200</v>
      </c>
      <c r="AQ45" s="52">
        <v>400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 s="52">
        <v>0</v>
      </c>
      <c r="AX45" s="52">
        <v>1000</v>
      </c>
      <c r="AY45" s="52">
        <v>300</v>
      </c>
      <c r="AZ45" s="52">
        <v>0</v>
      </c>
      <c r="BA45" s="52">
        <v>0</v>
      </c>
      <c r="BB45" s="52">
        <v>1000</v>
      </c>
      <c r="BC45" s="52">
        <v>300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2">
        <v>0</v>
      </c>
      <c r="CJ45" s="52">
        <v>0</v>
      </c>
      <c r="CK45" s="52">
        <v>0</v>
      </c>
      <c r="CL45" s="52">
        <v>0</v>
      </c>
      <c r="CM45" s="52">
        <v>0</v>
      </c>
      <c r="CN45" s="52">
        <v>400</v>
      </c>
      <c r="CO45" s="52">
        <v>400</v>
      </c>
      <c r="CP45" s="52">
        <v>0</v>
      </c>
      <c r="CQ45" s="52">
        <v>0</v>
      </c>
      <c r="CR45" s="52">
        <v>0</v>
      </c>
      <c r="CS45" s="52">
        <v>0</v>
      </c>
      <c r="CT45" s="52">
        <v>0</v>
      </c>
      <c r="CU45" s="52">
        <v>0</v>
      </c>
      <c r="CV45" s="52">
        <v>0</v>
      </c>
      <c r="CW45" s="52">
        <v>0</v>
      </c>
      <c r="CX45" s="52">
        <v>4000</v>
      </c>
      <c r="CY45" s="52">
        <v>0</v>
      </c>
      <c r="CZ45" s="52">
        <v>1200</v>
      </c>
      <c r="DA45" s="52">
        <v>0</v>
      </c>
      <c r="DB45" s="52">
        <v>4000</v>
      </c>
      <c r="DC45" s="52">
        <v>0</v>
      </c>
      <c r="DD45" s="52">
        <v>1200</v>
      </c>
      <c r="DE45" s="52">
        <v>0</v>
      </c>
      <c r="DF45" s="52">
        <v>1600</v>
      </c>
      <c r="DG45" s="52">
        <v>770</v>
      </c>
      <c r="DH45" s="52">
        <v>0</v>
      </c>
      <c r="DI45" s="52">
        <v>0</v>
      </c>
      <c r="DJ45" s="52">
        <f t="shared" si="16"/>
        <v>2813</v>
      </c>
      <c r="DK45" s="52">
        <f t="shared" si="17"/>
        <v>405</v>
      </c>
      <c r="DL45" s="52">
        <v>2813</v>
      </c>
      <c r="DM45" s="52">
        <v>405</v>
      </c>
      <c r="DN45" s="52">
        <v>0</v>
      </c>
      <c r="DO45" s="52">
        <v>0</v>
      </c>
      <c r="DP45" s="52">
        <v>0</v>
      </c>
      <c r="DQ45" s="52">
        <v>0</v>
      </c>
    </row>
    <row r="46" spans="1:121" ht="16.5" customHeight="1">
      <c r="A46" s="44"/>
      <c r="B46" s="54">
        <v>37</v>
      </c>
      <c r="C46" s="53" t="s">
        <v>69</v>
      </c>
      <c r="D46" s="52">
        <f t="shared" si="10"/>
        <v>459562.10030000005</v>
      </c>
      <c r="E46" s="52">
        <f t="shared" si="11"/>
        <v>171707.455</v>
      </c>
      <c r="F46" s="52">
        <f t="shared" si="12"/>
        <v>433733.6002</v>
      </c>
      <c r="G46" s="52">
        <f t="shared" si="13"/>
        <v>149035.502</v>
      </c>
      <c r="H46" s="52">
        <f t="shared" si="14"/>
        <v>95828.5001</v>
      </c>
      <c r="I46" s="52">
        <f t="shared" si="15"/>
        <v>37258.629</v>
      </c>
      <c r="J46" s="52">
        <v>80982.8</v>
      </c>
      <c r="K46" s="52">
        <v>27719.05</v>
      </c>
      <c r="L46" s="52">
        <v>3200</v>
      </c>
      <c r="M46" s="52">
        <v>2577.976</v>
      </c>
      <c r="N46" s="52">
        <v>64181.6</v>
      </c>
      <c r="O46" s="52">
        <v>22391.85</v>
      </c>
      <c r="P46" s="52">
        <v>3200</v>
      </c>
      <c r="Q46" s="52">
        <v>2577.976</v>
      </c>
      <c r="R46" s="52">
        <v>12700</v>
      </c>
      <c r="S46" s="52">
        <v>3636.5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8130</v>
      </c>
      <c r="AE46" s="52">
        <v>1801.224</v>
      </c>
      <c r="AF46" s="52">
        <v>40308.4</v>
      </c>
      <c r="AG46" s="52">
        <v>14459.615</v>
      </c>
      <c r="AH46" s="52">
        <v>130</v>
      </c>
      <c r="AI46" s="52">
        <v>79.944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8000</v>
      </c>
      <c r="AQ46" s="52">
        <v>1721.28</v>
      </c>
      <c r="AR46" s="52">
        <v>70613.3</v>
      </c>
      <c r="AS46" s="52">
        <v>15422.165</v>
      </c>
      <c r="AT46" s="52">
        <v>0</v>
      </c>
      <c r="AU46" s="52">
        <v>0</v>
      </c>
      <c r="AV46" s="52">
        <v>-30304.9</v>
      </c>
      <c r="AW46" s="52">
        <v>-962.55</v>
      </c>
      <c r="AX46" s="52">
        <v>59850.0001</v>
      </c>
      <c r="AY46" s="52">
        <v>21356.932</v>
      </c>
      <c r="AZ46" s="52">
        <v>0</v>
      </c>
      <c r="BA46" s="52">
        <v>0</v>
      </c>
      <c r="BB46" s="52">
        <v>50150.0001</v>
      </c>
      <c r="BC46" s="52">
        <v>16962.932</v>
      </c>
      <c r="BD46" s="52">
        <v>0</v>
      </c>
      <c r="BE46" s="52">
        <v>0</v>
      </c>
      <c r="BF46" s="52">
        <v>9700</v>
      </c>
      <c r="BG46" s="52">
        <v>4394</v>
      </c>
      <c r="BH46" s="52">
        <v>0</v>
      </c>
      <c r="BI46" s="52">
        <v>0</v>
      </c>
      <c r="BJ46" s="52">
        <v>4000</v>
      </c>
      <c r="BK46" s="52">
        <v>1206.222</v>
      </c>
      <c r="BL46" s="52">
        <v>20035.7</v>
      </c>
      <c r="BM46" s="52">
        <v>1256</v>
      </c>
      <c r="BN46" s="52">
        <v>0</v>
      </c>
      <c r="BO46" s="52">
        <v>0</v>
      </c>
      <c r="BP46" s="52">
        <v>1675.7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2000</v>
      </c>
      <c r="BY46" s="52">
        <v>0</v>
      </c>
      <c r="BZ46" s="52">
        <v>4000</v>
      </c>
      <c r="CA46" s="52">
        <v>1206.222</v>
      </c>
      <c r="CB46" s="52">
        <v>16360</v>
      </c>
      <c r="CC46" s="52">
        <v>1256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25099.2</v>
      </c>
      <c r="CM46" s="52">
        <v>9129.426</v>
      </c>
      <c r="CN46" s="52">
        <v>0</v>
      </c>
      <c r="CO46" s="52">
        <v>0</v>
      </c>
      <c r="CP46" s="52">
        <v>25099.2</v>
      </c>
      <c r="CQ46" s="52">
        <v>9129.426</v>
      </c>
      <c r="CR46" s="52">
        <v>0</v>
      </c>
      <c r="CS46" s="52">
        <v>0</v>
      </c>
      <c r="CT46" s="52">
        <v>6300.6</v>
      </c>
      <c r="CU46" s="52">
        <v>2469.982</v>
      </c>
      <c r="CV46" s="52">
        <v>0</v>
      </c>
      <c r="CW46" s="52">
        <v>0</v>
      </c>
      <c r="CX46" s="52">
        <v>168671.6001</v>
      </c>
      <c r="CY46" s="52">
        <v>67555.972</v>
      </c>
      <c r="CZ46" s="52">
        <v>32284.4001</v>
      </c>
      <c r="DA46" s="52">
        <v>18965.038</v>
      </c>
      <c r="DB46" s="52">
        <v>59948</v>
      </c>
      <c r="DC46" s="52">
        <v>23079.619</v>
      </c>
      <c r="DD46" s="52">
        <v>20200.1</v>
      </c>
      <c r="DE46" s="52">
        <v>10200.1</v>
      </c>
      <c r="DF46" s="52">
        <v>7000</v>
      </c>
      <c r="DG46" s="52">
        <v>3580</v>
      </c>
      <c r="DH46" s="52">
        <v>0</v>
      </c>
      <c r="DI46" s="52">
        <v>0</v>
      </c>
      <c r="DJ46" s="52">
        <f t="shared" si="16"/>
        <v>10000</v>
      </c>
      <c r="DK46" s="52">
        <f t="shared" si="17"/>
        <v>2100</v>
      </c>
      <c r="DL46" s="52">
        <v>80000</v>
      </c>
      <c r="DM46" s="52">
        <v>16686.676</v>
      </c>
      <c r="DN46" s="52">
        <v>0</v>
      </c>
      <c r="DO46" s="52">
        <v>0</v>
      </c>
      <c r="DP46" s="52">
        <v>70000</v>
      </c>
      <c r="DQ46" s="52">
        <v>14586.676</v>
      </c>
    </row>
    <row r="47" spans="1:121" ht="16.5" customHeight="1">
      <c r="A47" s="44"/>
      <c r="B47" s="54">
        <v>38</v>
      </c>
      <c r="C47" s="53" t="s">
        <v>109</v>
      </c>
      <c r="D47" s="52">
        <f t="shared" si="10"/>
        <v>29590.2</v>
      </c>
      <c r="E47" s="52">
        <f t="shared" si="11"/>
        <v>8412.863000000001</v>
      </c>
      <c r="F47" s="52">
        <f t="shared" si="12"/>
        <v>22692</v>
      </c>
      <c r="G47" s="52">
        <f t="shared" si="13"/>
        <v>8312.863000000001</v>
      </c>
      <c r="H47" s="52">
        <f t="shared" si="14"/>
        <v>6898.2</v>
      </c>
      <c r="I47" s="52">
        <f t="shared" si="15"/>
        <v>100</v>
      </c>
      <c r="J47" s="52">
        <v>15742</v>
      </c>
      <c r="K47" s="52">
        <v>6459.863</v>
      </c>
      <c r="L47" s="52">
        <v>2800</v>
      </c>
      <c r="M47" s="52">
        <v>0</v>
      </c>
      <c r="N47" s="52">
        <v>15157</v>
      </c>
      <c r="O47" s="52">
        <v>5984.863</v>
      </c>
      <c r="P47" s="52">
        <v>800</v>
      </c>
      <c r="Q47" s="52">
        <v>0</v>
      </c>
      <c r="R47" s="52">
        <v>313</v>
      </c>
      <c r="S47" s="52">
        <v>225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400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400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50</v>
      </c>
      <c r="AY47" s="52">
        <v>22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50</v>
      </c>
      <c r="BG47" s="52">
        <v>22</v>
      </c>
      <c r="BH47" s="52">
        <v>0</v>
      </c>
      <c r="BI47" s="52">
        <v>0</v>
      </c>
      <c r="BJ47" s="52">
        <v>400</v>
      </c>
      <c r="BK47" s="52">
        <v>0</v>
      </c>
      <c r="BL47" s="52">
        <v>4098.2</v>
      </c>
      <c r="BM47" s="52">
        <v>100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400</v>
      </c>
      <c r="CA47" s="52">
        <v>0</v>
      </c>
      <c r="CB47" s="52">
        <v>4098.2</v>
      </c>
      <c r="CC47" s="52">
        <v>100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2">
        <v>0</v>
      </c>
      <c r="CJ47" s="52">
        <v>0</v>
      </c>
      <c r="CK47" s="52">
        <v>0</v>
      </c>
      <c r="CL47" s="52">
        <v>400</v>
      </c>
      <c r="CM47" s="52">
        <v>100</v>
      </c>
      <c r="CN47" s="52">
        <v>0</v>
      </c>
      <c r="CO47" s="52">
        <v>0</v>
      </c>
      <c r="CP47" s="52">
        <v>400</v>
      </c>
      <c r="CQ47" s="52">
        <v>100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3300</v>
      </c>
      <c r="CY47" s="52">
        <v>1451</v>
      </c>
      <c r="CZ47" s="52">
        <v>0</v>
      </c>
      <c r="DA47" s="52">
        <v>0</v>
      </c>
      <c r="DB47" s="52">
        <v>3300</v>
      </c>
      <c r="DC47" s="52">
        <v>1451</v>
      </c>
      <c r="DD47" s="52">
        <v>0</v>
      </c>
      <c r="DE47" s="52">
        <v>0</v>
      </c>
      <c r="DF47" s="52">
        <v>1200</v>
      </c>
      <c r="DG47" s="52">
        <v>280</v>
      </c>
      <c r="DH47" s="52">
        <v>0</v>
      </c>
      <c r="DI47" s="52">
        <v>0</v>
      </c>
      <c r="DJ47" s="52">
        <f t="shared" si="16"/>
        <v>1200</v>
      </c>
      <c r="DK47" s="52">
        <f t="shared" si="17"/>
        <v>0</v>
      </c>
      <c r="DL47" s="52">
        <v>1200</v>
      </c>
      <c r="DM47" s="52">
        <v>0</v>
      </c>
      <c r="DN47" s="52">
        <v>0</v>
      </c>
      <c r="DO47" s="52">
        <v>0</v>
      </c>
      <c r="DP47" s="52">
        <v>0</v>
      </c>
      <c r="DQ47" s="52">
        <v>0</v>
      </c>
    </row>
    <row r="48" spans="1:121" ht="16.5" customHeight="1">
      <c r="A48" s="44"/>
      <c r="B48" s="54">
        <v>39</v>
      </c>
      <c r="C48" s="53" t="s">
        <v>113</v>
      </c>
      <c r="D48" s="52">
        <f t="shared" si="10"/>
        <v>14289.9</v>
      </c>
      <c r="E48" s="52">
        <f t="shared" si="11"/>
        <v>5306.897</v>
      </c>
      <c r="F48" s="52">
        <f t="shared" si="12"/>
        <v>12500</v>
      </c>
      <c r="G48" s="52">
        <f t="shared" si="13"/>
        <v>5126.897</v>
      </c>
      <c r="H48" s="52">
        <f t="shared" si="14"/>
        <v>2089.9</v>
      </c>
      <c r="I48" s="52">
        <f t="shared" si="15"/>
        <v>180</v>
      </c>
      <c r="J48" s="52">
        <v>11132</v>
      </c>
      <c r="K48" s="52">
        <v>4956.897</v>
      </c>
      <c r="L48" s="52">
        <v>620</v>
      </c>
      <c r="M48" s="52">
        <v>180</v>
      </c>
      <c r="N48" s="52">
        <v>10741.9</v>
      </c>
      <c r="O48" s="52">
        <v>4913.1</v>
      </c>
      <c r="P48" s="52">
        <v>620</v>
      </c>
      <c r="Q48" s="52">
        <v>180</v>
      </c>
      <c r="R48" s="52">
        <v>90.1</v>
      </c>
      <c r="S48" s="52">
        <v>28.797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30</v>
      </c>
      <c r="AE48" s="52">
        <v>0</v>
      </c>
      <c r="AF48" s="52">
        <v>0</v>
      </c>
      <c r="AG48" s="52">
        <v>0</v>
      </c>
      <c r="AH48" s="52">
        <v>30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48</v>
      </c>
      <c r="AY48" s="52">
        <v>10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48</v>
      </c>
      <c r="BG48" s="52">
        <v>10</v>
      </c>
      <c r="BH48" s="52">
        <v>0</v>
      </c>
      <c r="BI48" s="52">
        <v>0</v>
      </c>
      <c r="BJ48" s="52">
        <v>40</v>
      </c>
      <c r="BK48" s="52">
        <v>0</v>
      </c>
      <c r="BL48" s="52">
        <v>1469.9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40</v>
      </c>
      <c r="BW48" s="52">
        <v>0</v>
      </c>
      <c r="BX48" s="52">
        <v>0</v>
      </c>
      <c r="BY48" s="52">
        <v>0</v>
      </c>
      <c r="BZ48" s="52">
        <v>0</v>
      </c>
      <c r="CA48" s="52">
        <v>0</v>
      </c>
      <c r="CB48" s="52">
        <v>1469.9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52">
        <v>0</v>
      </c>
      <c r="CJ48" s="52">
        <v>0</v>
      </c>
      <c r="CK48" s="52">
        <v>0</v>
      </c>
      <c r="CL48" s="52">
        <v>150</v>
      </c>
      <c r="CM48" s="52">
        <v>0</v>
      </c>
      <c r="CN48" s="52">
        <v>0</v>
      </c>
      <c r="CO48" s="52">
        <v>0</v>
      </c>
      <c r="CP48" s="52">
        <v>150</v>
      </c>
      <c r="CQ48" s="52">
        <v>0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2">
        <v>0</v>
      </c>
      <c r="CX48" s="52">
        <v>150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2">
        <v>300</v>
      </c>
      <c r="DG48" s="52">
        <v>160</v>
      </c>
      <c r="DH48" s="52">
        <v>0</v>
      </c>
      <c r="DI48" s="52">
        <v>0</v>
      </c>
      <c r="DJ48" s="52">
        <f t="shared" si="16"/>
        <v>350</v>
      </c>
      <c r="DK48" s="52">
        <f t="shared" si="17"/>
        <v>0</v>
      </c>
      <c r="DL48" s="52">
        <v>650</v>
      </c>
      <c r="DM48" s="52">
        <v>0</v>
      </c>
      <c r="DN48" s="52">
        <v>0</v>
      </c>
      <c r="DO48" s="52">
        <v>0</v>
      </c>
      <c r="DP48" s="52">
        <v>300</v>
      </c>
      <c r="DQ48" s="52">
        <v>0</v>
      </c>
    </row>
    <row r="49" spans="1:121" ht="16.5" customHeight="1">
      <c r="A49" s="44"/>
      <c r="B49" s="54">
        <v>40</v>
      </c>
      <c r="C49" s="53" t="s">
        <v>126</v>
      </c>
      <c r="D49" s="52">
        <f t="shared" si="10"/>
        <v>18659.1</v>
      </c>
      <c r="E49" s="52">
        <f t="shared" si="11"/>
        <v>5407.2970000000005</v>
      </c>
      <c r="F49" s="52">
        <f t="shared" si="12"/>
        <v>13332.9</v>
      </c>
      <c r="G49" s="52">
        <f t="shared" si="13"/>
        <v>4996.987</v>
      </c>
      <c r="H49" s="52">
        <f t="shared" si="14"/>
        <v>5326.2</v>
      </c>
      <c r="I49" s="52">
        <f t="shared" si="15"/>
        <v>410.31</v>
      </c>
      <c r="J49" s="52">
        <v>12076</v>
      </c>
      <c r="K49" s="52">
        <v>4896.987</v>
      </c>
      <c r="L49" s="52">
        <v>900</v>
      </c>
      <c r="M49" s="52">
        <v>410.31</v>
      </c>
      <c r="N49" s="52">
        <v>11860</v>
      </c>
      <c r="O49" s="52">
        <v>4896.987</v>
      </c>
      <c r="P49" s="52">
        <v>900</v>
      </c>
      <c r="Q49" s="52">
        <v>410.31</v>
      </c>
      <c r="R49" s="52">
        <v>144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36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36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0</v>
      </c>
      <c r="CM49" s="52">
        <v>0</v>
      </c>
      <c r="CN49" s="52">
        <v>4426.2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52">
        <v>0</v>
      </c>
      <c r="DB49" s="52">
        <v>0</v>
      </c>
      <c r="DC49" s="52">
        <v>0</v>
      </c>
      <c r="DD49" s="52">
        <v>0</v>
      </c>
      <c r="DE49" s="52">
        <v>0</v>
      </c>
      <c r="DF49" s="52">
        <v>420.9</v>
      </c>
      <c r="DG49" s="52">
        <v>100</v>
      </c>
      <c r="DH49" s="52">
        <v>0</v>
      </c>
      <c r="DI49" s="52">
        <v>0</v>
      </c>
      <c r="DJ49" s="52">
        <f t="shared" si="16"/>
        <v>800</v>
      </c>
      <c r="DK49" s="52">
        <f t="shared" si="17"/>
        <v>0</v>
      </c>
      <c r="DL49" s="52">
        <v>800</v>
      </c>
      <c r="DM49" s="52">
        <v>0</v>
      </c>
      <c r="DN49" s="52">
        <v>0</v>
      </c>
      <c r="DO49" s="52">
        <v>0</v>
      </c>
      <c r="DP49" s="52">
        <v>0</v>
      </c>
      <c r="DQ49" s="52">
        <v>0</v>
      </c>
    </row>
    <row r="50" spans="1:121" ht="16.5" customHeight="1">
      <c r="A50" s="44"/>
      <c r="B50" s="54">
        <v>41</v>
      </c>
      <c r="C50" s="53" t="s">
        <v>87</v>
      </c>
      <c r="D50" s="52">
        <f t="shared" si="10"/>
        <v>8888.6</v>
      </c>
      <c r="E50" s="52">
        <f t="shared" si="11"/>
        <v>2420.842</v>
      </c>
      <c r="F50" s="52">
        <f t="shared" si="12"/>
        <v>6182</v>
      </c>
      <c r="G50" s="52">
        <f t="shared" si="13"/>
        <v>2420.842</v>
      </c>
      <c r="H50" s="52">
        <f t="shared" si="14"/>
        <v>2706.6</v>
      </c>
      <c r="I50" s="52">
        <f t="shared" si="15"/>
        <v>0</v>
      </c>
      <c r="J50" s="52">
        <v>5632</v>
      </c>
      <c r="K50" s="52">
        <v>2390.842</v>
      </c>
      <c r="L50" s="52">
        <v>0</v>
      </c>
      <c r="M50" s="52">
        <v>0</v>
      </c>
      <c r="N50" s="52">
        <v>5632</v>
      </c>
      <c r="O50" s="52">
        <v>2390.842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0</v>
      </c>
      <c r="AX50" s="52">
        <v>50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50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2706.6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2706.6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2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2">
        <v>0</v>
      </c>
      <c r="DF50" s="52">
        <v>100</v>
      </c>
      <c r="DG50" s="52">
        <v>0</v>
      </c>
      <c r="DH50" s="52">
        <v>0</v>
      </c>
      <c r="DI50" s="52">
        <v>0</v>
      </c>
      <c r="DJ50" s="52">
        <f t="shared" si="16"/>
        <v>400</v>
      </c>
      <c r="DK50" s="52">
        <f t="shared" si="17"/>
        <v>30</v>
      </c>
      <c r="DL50" s="52">
        <v>400</v>
      </c>
      <c r="DM50" s="52">
        <v>30</v>
      </c>
      <c r="DN50" s="52">
        <v>0</v>
      </c>
      <c r="DO50" s="52">
        <v>0</v>
      </c>
      <c r="DP50" s="52">
        <v>0</v>
      </c>
      <c r="DQ50" s="52">
        <v>0</v>
      </c>
    </row>
    <row r="51" spans="1:121" ht="16.5" customHeight="1">
      <c r="A51" s="44"/>
      <c r="B51" s="54">
        <v>42</v>
      </c>
      <c r="C51" s="53" t="s">
        <v>92</v>
      </c>
      <c r="D51" s="52">
        <f t="shared" si="10"/>
        <v>46930</v>
      </c>
      <c r="E51" s="52">
        <f t="shared" si="11"/>
        <v>23554.6</v>
      </c>
      <c r="F51" s="52">
        <f t="shared" si="12"/>
        <v>35090.2</v>
      </c>
      <c r="G51" s="52">
        <f t="shared" si="13"/>
        <v>13554.6</v>
      </c>
      <c r="H51" s="52">
        <f t="shared" si="14"/>
        <v>15800</v>
      </c>
      <c r="I51" s="52">
        <f t="shared" si="15"/>
        <v>10000</v>
      </c>
      <c r="J51" s="52">
        <v>22170</v>
      </c>
      <c r="K51" s="52">
        <v>9633.6</v>
      </c>
      <c r="L51" s="52">
        <v>5800</v>
      </c>
      <c r="M51" s="52">
        <v>0</v>
      </c>
      <c r="N51" s="52">
        <v>21893</v>
      </c>
      <c r="O51" s="52">
        <v>9494.1</v>
      </c>
      <c r="P51" s="52">
        <v>5800</v>
      </c>
      <c r="Q51" s="52">
        <v>0</v>
      </c>
      <c r="R51" s="52">
        <v>165</v>
      </c>
      <c r="S51" s="52">
        <v>27.5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1720</v>
      </c>
      <c r="AE51" s="52">
        <v>1500</v>
      </c>
      <c r="AF51" s="52">
        <v>10000</v>
      </c>
      <c r="AG51" s="52">
        <v>10000</v>
      </c>
      <c r="AH51" s="52">
        <v>520</v>
      </c>
      <c r="AI51" s="52">
        <v>500</v>
      </c>
      <c r="AJ51" s="52">
        <v>10000</v>
      </c>
      <c r="AK51" s="52">
        <v>10000</v>
      </c>
      <c r="AL51" s="52">
        <v>0</v>
      </c>
      <c r="AM51" s="52">
        <v>0</v>
      </c>
      <c r="AN51" s="52">
        <v>0</v>
      </c>
      <c r="AO51" s="52">
        <v>0</v>
      </c>
      <c r="AP51" s="52">
        <v>1200</v>
      </c>
      <c r="AQ51" s="52">
        <v>1000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4120</v>
      </c>
      <c r="AY51" s="52">
        <v>1500</v>
      </c>
      <c r="AZ51" s="52">
        <v>0</v>
      </c>
      <c r="BA51" s="52">
        <v>0</v>
      </c>
      <c r="BB51" s="52">
        <v>4000</v>
      </c>
      <c r="BC51" s="52">
        <v>1500</v>
      </c>
      <c r="BD51" s="52">
        <v>0</v>
      </c>
      <c r="BE51" s="52">
        <v>0</v>
      </c>
      <c r="BF51" s="52">
        <v>120</v>
      </c>
      <c r="BG51" s="52">
        <v>0</v>
      </c>
      <c r="BH51" s="52">
        <v>0</v>
      </c>
      <c r="BI51" s="52">
        <v>0</v>
      </c>
      <c r="BJ51" s="52">
        <v>1090</v>
      </c>
      <c r="BK51" s="52">
        <v>80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40</v>
      </c>
      <c r="BW51" s="52">
        <v>0</v>
      </c>
      <c r="BX51" s="52">
        <v>0</v>
      </c>
      <c r="BY51" s="52">
        <v>0</v>
      </c>
      <c r="BZ51" s="52">
        <v>1050</v>
      </c>
      <c r="CA51" s="52">
        <v>80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2">
        <v>0</v>
      </c>
      <c r="CJ51" s="52">
        <v>0</v>
      </c>
      <c r="CK51" s="52">
        <v>0</v>
      </c>
      <c r="CL51" s="52">
        <v>0</v>
      </c>
      <c r="CM51" s="52">
        <v>0</v>
      </c>
      <c r="CN51" s="52">
        <v>0</v>
      </c>
      <c r="CO51" s="52">
        <v>0</v>
      </c>
      <c r="CP51" s="52">
        <v>0</v>
      </c>
      <c r="CQ51" s="52">
        <v>0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X51" s="52">
        <v>0</v>
      </c>
      <c r="CY51" s="52">
        <v>0</v>
      </c>
      <c r="CZ51" s="52">
        <v>0</v>
      </c>
      <c r="DA51" s="52">
        <v>0</v>
      </c>
      <c r="DB51" s="52">
        <v>0</v>
      </c>
      <c r="DC51" s="52">
        <v>0</v>
      </c>
      <c r="DD51" s="52">
        <v>0</v>
      </c>
      <c r="DE51" s="52">
        <v>0</v>
      </c>
      <c r="DF51" s="52">
        <v>1530</v>
      </c>
      <c r="DG51" s="52">
        <v>760</v>
      </c>
      <c r="DH51" s="52">
        <v>0</v>
      </c>
      <c r="DI51" s="52">
        <v>0</v>
      </c>
      <c r="DJ51" s="52">
        <f t="shared" si="16"/>
        <v>500</v>
      </c>
      <c r="DK51" s="52">
        <f t="shared" si="17"/>
        <v>81</v>
      </c>
      <c r="DL51" s="52">
        <v>4460.2</v>
      </c>
      <c r="DM51" s="52">
        <v>81</v>
      </c>
      <c r="DN51" s="52">
        <v>0</v>
      </c>
      <c r="DO51" s="52">
        <v>0</v>
      </c>
      <c r="DP51" s="52">
        <v>3960.2</v>
      </c>
      <c r="DQ51" s="52">
        <v>0</v>
      </c>
    </row>
    <row r="52" spans="1:121" ht="16.5" customHeight="1">
      <c r="A52" s="44"/>
      <c r="B52" s="54">
        <v>43</v>
      </c>
      <c r="C52" s="53" t="s">
        <v>123</v>
      </c>
      <c r="D52" s="52">
        <f t="shared" si="10"/>
        <v>113762.30010000001</v>
      </c>
      <c r="E52" s="52">
        <f t="shared" si="11"/>
        <v>24926.689000000002</v>
      </c>
      <c r="F52" s="52">
        <f t="shared" si="12"/>
        <v>95751.6</v>
      </c>
      <c r="G52" s="52">
        <f t="shared" si="13"/>
        <v>27334.289</v>
      </c>
      <c r="H52" s="52">
        <f t="shared" si="14"/>
        <v>31127.500099999997</v>
      </c>
      <c r="I52" s="52">
        <f t="shared" si="15"/>
        <v>-2407.6</v>
      </c>
      <c r="J52" s="52">
        <v>35898.2</v>
      </c>
      <c r="K52" s="52">
        <v>13685.276</v>
      </c>
      <c r="L52" s="52">
        <v>4027.5</v>
      </c>
      <c r="M52" s="52">
        <v>0</v>
      </c>
      <c r="N52" s="52">
        <v>31183.2</v>
      </c>
      <c r="O52" s="52">
        <v>13075.276</v>
      </c>
      <c r="P52" s="52">
        <v>4027.5</v>
      </c>
      <c r="Q52" s="52">
        <v>0</v>
      </c>
      <c r="R52" s="52">
        <v>4015</v>
      </c>
      <c r="S52" s="52">
        <v>210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3000</v>
      </c>
      <c r="AE52" s="52">
        <v>742</v>
      </c>
      <c r="AF52" s="52">
        <v>8000</v>
      </c>
      <c r="AG52" s="52">
        <v>-2407.6</v>
      </c>
      <c r="AH52" s="52">
        <v>0</v>
      </c>
      <c r="AI52" s="52">
        <v>0</v>
      </c>
      <c r="AJ52" s="52">
        <v>5000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3000</v>
      </c>
      <c r="AQ52" s="52">
        <v>742</v>
      </c>
      <c r="AR52" s="52">
        <v>3000</v>
      </c>
      <c r="AS52" s="52">
        <v>0</v>
      </c>
      <c r="AT52" s="52">
        <v>0</v>
      </c>
      <c r="AU52" s="52">
        <v>0</v>
      </c>
      <c r="AV52" s="52">
        <v>0</v>
      </c>
      <c r="AW52" s="52">
        <v>-2407.6</v>
      </c>
      <c r="AX52" s="52">
        <v>5400</v>
      </c>
      <c r="AY52" s="52">
        <v>1845.86</v>
      </c>
      <c r="AZ52" s="52">
        <v>0</v>
      </c>
      <c r="BA52" s="52">
        <v>0</v>
      </c>
      <c r="BB52" s="52">
        <v>5000</v>
      </c>
      <c r="BC52" s="52">
        <v>1845.86</v>
      </c>
      <c r="BD52" s="52">
        <v>0</v>
      </c>
      <c r="BE52" s="52">
        <v>0</v>
      </c>
      <c r="BF52" s="52">
        <v>400</v>
      </c>
      <c r="BG52" s="52">
        <v>0</v>
      </c>
      <c r="BH52" s="52">
        <v>0</v>
      </c>
      <c r="BI52" s="52">
        <v>0</v>
      </c>
      <c r="BJ52" s="52">
        <v>2540</v>
      </c>
      <c r="BK52" s="52">
        <v>408.998</v>
      </c>
      <c r="BL52" s="52">
        <v>6850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40</v>
      </c>
      <c r="BW52" s="52">
        <v>0</v>
      </c>
      <c r="BX52" s="52">
        <v>3700</v>
      </c>
      <c r="BY52" s="52">
        <v>0</v>
      </c>
      <c r="BZ52" s="52">
        <v>2500</v>
      </c>
      <c r="CA52" s="52">
        <v>408.998</v>
      </c>
      <c r="CB52" s="52">
        <v>3150</v>
      </c>
      <c r="CC52" s="52">
        <v>0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I52" s="52">
        <v>0</v>
      </c>
      <c r="CJ52" s="52">
        <v>0</v>
      </c>
      <c r="CK52" s="52">
        <v>0</v>
      </c>
      <c r="CL52" s="52">
        <v>1000</v>
      </c>
      <c r="CM52" s="52">
        <v>251.5</v>
      </c>
      <c r="CN52" s="52">
        <v>0</v>
      </c>
      <c r="CO52" s="52">
        <v>0</v>
      </c>
      <c r="CP52" s="52">
        <v>1000</v>
      </c>
      <c r="CQ52" s="52">
        <v>251.5</v>
      </c>
      <c r="CR52" s="52">
        <v>0</v>
      </c>
      <c r="CS52" s="52">
        <v>0</v>
      </c>
      <c r="CT52" s="52">
        <v>0</v>
      </c>
      <c r="CU52" s="52">
        <v>0</v>
      </c>
      <c r="CV52" s="52">
        <v>0</v>
      </c>
      <c r="CW52" s="52">
        <v>0</v>
      </c>
      <c r="CX52" s="52">
        <v>23763.4</v>
      </c>
      <c r="CY52" s="52">
        <v>7220.655</v>
      </c>
      <c r="CZ52" s="52">
        <v>12250.0001</v>
      </c>
      <c r="DA52" s="52">
        <v>0</v>
      </c>
      <c r="DB52" s="52">
        <v>11800</v>
      </c>
      <c r="DC52" s="52">
        <v>2045.6</v>
      </c>
      <c r="DD52" s="52">
        <v>10000</v>
      </c>
      <c r="DE52" s="52">
        <v>0</v>
      </c>
      <c r="DF52" s="52">
        <v>5000</v>
      </c>
      <c r="DG52" s="52">
        <v>2500</v>
      </c>
      <c r="DH52" s="52">
        <v>0</v>
      </c>
      <c r="DI52" s="52">
        <v>0</v>
      </c>
      <c r="DJ52" s="52">
        <f t="shared" si="16"/>
        <v>6033.200000000001</v>
      </c>
      <c r="DK52" s="52">
        <f t="shared" si="17"/>
        <v>680</v>
      </c>
      <c r="DL52" s="52">
        <v>19150</v>
      </c>
      <c r="DM52" s="52">
        <v>680</v>
      </c>
      <c r="DN52" s="52">
        <v>0</v>
      </c>
      <c r="DO52" s="52">
        <v>0</v>
      </c>
      <c r="DP52" s="52">
        <v>13116.8</v>
      </c>
      <c r="DQ52" s="52">
        <v>0</v>
      </c>
    </row>
    <row r="53" spans="1:121" ht="16.5" customHeight="1">
      <c r="A53" s="44"/>
      <c r="B53" s="54">
        <v>44</v>
      </c>
      <c r="C53" s="53" t="s">
        <v>88</v>
      </c>
      <c r="D53" s="52">
        <f t="shared" si="10"/>
        <v>74759.6001</v>
      </c>
      <c r="E53" s="52">
        <f t="shared" si="11"/>
        <v>32860.659999999996</v>
      </c>
      <c r="F53" s="52">
        <f t="shared" si="12"/>
        <v>68559.9001</v>
      </c>
      <c r="G53" s="52">
        <f t="shared" si="13"/>
        <v>31979.26</v>
      </c>
      <c r="H53" s="52">
        <f t="shared" si="14"/>
        <v>9000</v>
      </c>
      <c r="I53" s="52">
        <f t="shared" si="15"/>
        <v>3681.7</v>
      </c>
      <c r="J53" s="52">
        <v>30215.0001</v>
      </c>
      <c r="K53" s="52">
        <v>13241.86</v>
      </c>
      <c r="L53" s="52">
        <v>0</v>
      </c>
      <c r="M53" s="52">
        <v>0</v>
      </c>
      <c r="N53" s="52">
        <v>29850.0001</v>
      </c>
      <c r="O53" s="52">
        <v>13099.86</v>
      </c>
      <c r="P53" s="52">
        <v>0</v>
      </c>
      <c r="Q53" s="52">
        <v>0</v>
      </c>
      <c r="R53" s="52">
        <v>255</v>
      </c>
      <c r="S53" s="52">
        <v>100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1600</v>
      </c>
      <c r="AE53" s="52">
        <v>0</v>
      </c>
      <c r="AF53" s="52">
        <v>1000</v>
      </c>
      <c r="AG53" s="52">
        <v>-2318.3</v>
      </c>
      <c r="AH53" s="52">
        <v>0</v>
      </c>
      <c r="AI53" s="52">
        <v>0</v>
      </c>
      <c r="AJ53" s="52">
        <v>1000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1600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 s="52">
        <v>-2318.3</v>
      </c>
      <c r="AX53" s="52">
        <v>6230</v>
      </c>
      <c r="AY53" s="52">
        <v>4971.3</v>
      </c>
      <c r="AZ53" s="52">
        <v>0</v>
      </c>
      <c r="BA53" s="52">
        <v>0</v>
      </c>
      <c r="BB53" s="52">
        <v>1900</v>
      </c>
      <c r="BC53" s="52">
        <v>1240</v>
      </c>
      <c r="BD53" s="52">
        <v>0</v>
      </c>
      <c r="BE53" s="52">
        <v>0</v>
      </c>
      <c r="BF53" s="52">
        <v>4330</v>
      </c>
      <c r="BG53" s="52">
        <v>3731.3</v>
      </c>
      <c r="BH53" s="52">
        <v>0</v>
      </c>
      <c r="BI53" s="52">
        <v>0</v>
      </c>
      <c r="BJ53" s="52">
        <v>300</v>
      </c>
      <c r="BK53" s="52">
        <v>0</v>
      </c>
      <c r="BL53" s="52">
        <v>2000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300</v>
      </c>
      <c r="CA53" s="52">
        <v>0</v>
      </c>
      <c r="CB53" s="52">
        <v>2000</v>
      </c>
      <c r="CC53" s="52">
        <v>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3700</v>
      </c>
      <c r="CM53" s="52">
        <v>1000</v>
      </c>
      <c r="CN53" s="52">
        <v>6000</v>
      </c>
      <c r="CO53" s="52">
        <v>6000</v>
      </c>
      <c r="CP53" s="52">
        <v>3300</v>
      </c>
      <c r="CQ53" s="52">
        <v>1000</v>
      </c>
      <c r="CR53" s="52">
        <v>6000</v>
      </c>
      <c r="CS53" s="52">
        <v>6000</v>
      </c>
      <c r="CT53" s="52">
        <v>1500</v>
      </c>
      <c r="CU53" s="52">
        <v>0</v>
      </c>
      <c r="CV53" s="52">
        <v>3000</v>
      </c>
      <c r="CW53" s="52">
        <v>3000</v>
      </c>
      <c r="CX53" s="52">
        <v>18810</v>
      </c>
      <c r="CY53" s="52">
        <v>7573.8</v>
      </c>
      <c r="CZ53" s="52">
        <v>0</v>
      </c>
      <c r="DA53" s="52">
        <v>0</v>
      </c>
      <c r="DB53" s="52">
        <v>9200</v>
      </c>
      <c r="DC53" s="52">
        <v>3900</v>
      </c>
      <c r="DD53" s="52">
        <v>0</v>
      </c>
      <c r="DE53" s="52">
        <v>0</v>
      </c>
      <c r="DF53" s="52">
        <v>2000</v>
      </c>
      <c r="DG53" s="52">
        <v>1000</v>
      </c>
      <c r="DH53" s="52">
        <v>0</v>
      </c>
      <c r="DI53" s="52">
        <v>0</v>
      </c>
      <c r="DJ53" s="52">
        <f t="shared" si="16"/>
        <v>2904.5999999999995</v>
      </c>
      <c r="DK53" s="52">
        <f t="shared" si="17"/>
        <v>1392</v>
      </c>
      <c r="DL53" s="52">
        <v>5704.9</v>
      </c>
      <c r="DM53" s="52">
        <v>4192.3</v>
      </c>
      <c r="DN53" s="52">
        <v>0</v>
      </c>
      <c r="DO53" s="52">
        <v>0</v>
      </c>
      <c r="DP53" s="52">
        <v>2800.3</v>
      </c>
      <c r="DQ53" s="52">
        <v>2800.3</v>
      </c>
    </row>
    <row r="54" spans="1:121" ht="16.5" customHeight="1">
      <c r="A54" s="44"/>
      <c r="B54" s="54">
        <v>45</v>
      </c>
      <c r="C54" s="53" t="s">
        <v>145</v>
      </c>
      <c r="D54" s="52">
        <f t="shared" si="10"/>
        <v>153316.09999999998</v>
      </c>
      <c r="E54" s="52">
        <f t="shared" si="11"/>
        <v>67058.522</v>
      </c>
      <c r="F54" s="52">
        <f t="shared" si="12"/>
        <v>138467.69999999998</v>
      </c>
      <c r="G54" s="52">
        <f t="shared" si="13"/>
        <v>52355.65</v>
      </c>
      <c r="H54" s="52">
        <f t="shared" si="14"/>
        <v>30217.5</v>
      </c>
      <c r="I54" s="52">
        <f t="shared" si="15"/>
        <v>20197.252</v>
      </c>
      <c r="J54" s="52">
        <v>44101</v>
      </c>
      <c r="K54" s="52">
        <v>18247.97</v>
      </c>
      <c r="L54" s="52">
        <v>9050</v>
      </c>
      <c r="M54" s="52">
        <v>5054.38</v>
      </c>
      <c r="N54" s="52">
        <v>40861</v>
      </c>
      <c r="O54" s="52">
        <v>17813.97</v>
      </c>
      <c r="P54" s="52">
        <v>9050</v>
      </c>
      <c r="Q54" s="52">
        <v>5054.38</v>
      </c>
      <c r="R54" s="52">
        <v>2935</v>
      </c>
      <c r="S54" s="52">
        <v>150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4100</v>
      </c>
      <c r="AE54" s="52">
        <v>100</v>
      </c>
      <c r="AF54" s="52">
        <v>5037.5</v>
      </c>
      <c r="AG54" s="52">
        <v>14324.872</v>
      </c>
      <c r="AH54" s="52">
        <v>100</v>
      </c>
      <c r="AI54" s="52">
        <v>100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4000</v>
      </c>
      <c r="AQ54" s="52">
        <v>0</v>
      </c>
      <c r="AR54" s="52">
        <v>20037.5</v>
      </c>
      <c r="AS54" s="52">
        <v>14468.4</v>
      </c>
      <c r="AT54" s="52">
        <v>0</v>
      </c>
      <c r="AU54" s="52">
        <v>0</v>
      </c>
      <c r="AV54" s="52">
        <v>-15000</v>
      </c>
      <c r="AW54" s="52">
        <v>-143.528</v>
      </c>
      <c r="AX54" s="52">
        <v>10100</v>
      </c>
      <c r="AY54" s="52">
        <v>4950</v>
      </c>
      <c r="AZ54" s="52">
        <v>0</v>
      </c>
      <c r="BA54" s="52">
        <v>0</v>
      </c>
      <c r="BB54" s="52">
        <v>10000</v>
      </c>
      <c r="BC54" s="52">
        <v>4950</v>
      </c>
      <c r="BD54" s="52">
        <v>0</v>
      </c>
      <c r="BE54" s="52">
        <v>0</v>
      </c>
      <c r="BF54" s="52">
        <v>100</v>
      </c>
      <c r="BG54" s="52">
        <v>0</v>
      </c>
      <c r="BH54" s="52">
        <v>0</v>
      </c>
      <c r="BI54" s="52">
        <v>0</v>
      </c>
      <c r="BJ54" s="52">
        <v>1500</v>
      </c>
      <c r="BK54" s="52">
        <v>800</v>
      </c>
      <c r="BL54" s="52">
        <v>15750</v>
      </c>
      <c r="BM54" s="52">
        <v>440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2">
        <v>0</v>
      </c>
      <c r="BX54" s="52">
        <v>0</v>
      </c>
      <c r="BY54" s="52">
        <v>0</v>
      </c>
      <c r="BZ54" s="52">
        <v>1500</v>
      </c>
      <c r="CA54" s="52">
        <v>800</v>
      </c>
      <c r="CB54" s="52">
        <v>15750</v>
      </c>
      <c r="CC54" s="52">
        <v>440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3300</v>
      </c>
      <c r="CM54" s="52">
        <v>1600</v>
      </c>
      <c r="CN54" s="52">
        <v>0</v>
      </c>
      <c r="CO54" s="52">
        <v>0</v>
      </c>
      <c r="CP54" s="52">
        <v>2500</v>
      </c>
      <c r="CQ54" s="52">
        <v>800</v>
      </c>
      <c r="CR54" s="52">
        <v>0</v>
      </c>
      <c r="CS54" s="52">
        <v>0</v>
      </c>
      <c r="CT54" s="52">
        <v>1000</v>
      </c>
      <c r="CU54" s="52">
        <v>0</v>
      </c>
      <c r="CV54" s="52">
        <v>0</v>
      </c>
      <c r="CW54" s="52">
        <v>0</v>
      </c>
      <c r="CX54" s="52">
        <v>50421.4</v>
      </c>
      <c r="CY54" s="52">
        <v>18663.3</v>
      </c>
      <c r="CZ54" s="52">
        <v>380</v>
      </c>
      <c r="DA54" s="52">
        <v>378</v>
      </c>
      <c r="DB54" s="52">
        <v>31000</v>
      </c>
      <c r="DC54" s="52">
        <v>11000</v>
      </c>
      <c r="DD54" s="52">
        <v>0</v>
      </c>
      <c r="DE54" s="52">
        <v>0</v>
      </c>
      <c r="DF54" s="52">
        <v>5000</v>
      </c>
      <c r="DG54" s="52">
        <v>2500</v>
      </c>
      <c r="DH54" s="52">
        <v>0</v>
      </c>
      <c r="DI54" s="52">
        <v>0</v>
      </c>
      <c r="DJ54" s="52">
        <f t="shared" si="16"/>
        <v>4576.199999999999</v>
      </c>
      <c r="DK54" s="52">
        <f t="shared" si="17"/>
        <v>0</v>
      </c>
      <c r="DL54" s="52">
        <v>19945.3</v>
      </c>
      <c r="DM54" s="52">
        <v>5494.38</v>
      </c>
      <c r="DN54" s="52">
        <v>0</v>
      </c>
      <c r="DO54" s="52">
        <v>0</v>
      </c>
      <c r="DP54" s="52">
        <v>15369.1</v>
      </c>
      <c r="DQ54" s="52">
        <v>5494.38</v>
      </c>
    </row>
    <row r="55" spans="1:121" ht="16.5" customHeight="1">
      <c r="A55" s="44"/>
      <c r="B55" s="54">
        <v>46</v>
      </c>
      <c r="C55" s="53" t="s">
        <v>105</v>
      </c>
      <c r="D55" s="52">
        <f t="shared" si="10"/>
        <v>63246.70020000001</v>
      </c>
      <c r="E55" s="52">
        <f t="shared" si="11"/>
        <v>38912.239</v>
      </c>
      <c r="F55" s="52">
        <f t="shared" si="12"/>
        <v>40993.7001</v>
      </c>
      <c r="G55" s="52">
        <f t="shared" si="13"/>
        <v>18205.739</v>
      </c>
      <c r="H55" s="52">
        <f t="shared" si="14"/>
        <v>23500.0001</v>
      </c>
      <c r="I55" s="52">
        <f t="shared" si="15"/>
        <v>21853.5</v>
      </c>
      <c r="J55" s="52">
        <v>21521.0001</v>
      </c>
      <c r="K55" s="52">
        <v>9954.639</v>
      </c>
      <c r="L55" s="52">
        <v>17300</v>
      </c>
      <c r="M55" s="52">
        <v>11900</v>
      </c>
      <c r="N55" s="52">
        <v>21182.0001</v>
      </c>
      <c r="O55" s="52">
        <v>9730.889</v>
      </c>
      <c r="P55" s="52">
        <v>17300</v>
      </c>
      <c r="Q55" s="52">
        <v>11900</v>
      </c>
      <c r="R55" s="52">
        <v>269</v>
      </c>
      <c r="S55" s="52">
        <v>153.75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1225</v>
      </c>
      <c r="AE55" s="52">
        <v>275</v>
      </c>
      <c r="AF55" s="52">
        <v>6200.0001</v>
      </c>
      <c r="AG55" s="52">
        <v>9953.5</v>
      </c>
      <c r="AH55" s="52">
        <v>725</v>
      </c>
      <c r="AI55" s="52">
        <v>275</v>
      </c>
      <c r="AJ55" s="52">
        <v>13000.0001</v>
      </c>
      <c r="AK55" s="52">
        <v>13000</v>
      </c>
      <c r="AL55" s="52">
        <v>0</v>
      </c>
      <c r="AM55" s="52">
        <v>0</v>
      </c>
      <c r="AN55" s="52">
        <v>0</v>
      </c>
      <c r="AO55" s="52">
        <v>0</v>
      </c>
      <c r="AP55" s="52">
        <v>500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-6800</v>
      </c>
      <c r="AW55" s="52">
        <v>-3046.5</v>
      </c>
      <c r="AX55" s="52">
        <v>4586</v>
      </c>
      <c r="AY55" s="52">
        <v>2000</v>
      </c>
      <c r="AZ55" s="52">
        <v>0</v>
      </c>
      <c r="BA55" s="52">
        <v>0</v>
      </c>
      <c r="BB55" s="52">
        <v>4550</v>
      </c>
      <c r="BC55" s="52">
        <v>2000</v>
      </c>
      <c r="BD55" s="52">
        <v>0</v>
      </c>
      <c r="BE55" s="52">
        <v>0</v>
      </c>
      <c r="BF55" s="52">
        <v>36</v>
      </c>
      <c r="BG55" s="52">
        <v>0</v>
      </c>
      <c r="BH55" s="52">
        <v>0</v>
      </c>
      <c r="BI55" s="52">
        <v>0</v>
      </c>
      <c r="BJ55" s="52">
        <v>620</v>
      </c>
      <c r="BK55" s="52">
        <v>29.1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40</v>
      </c>
      <c r="BW55" s="52">
        <v>0</v>
      </c>
      <c r="BX55" s="52">
        <v>0</v>
      </c>
      <c r="BY55" s="52">
        <v>0</v>
      </c>
      <c r="BZ55" s="52">
        <v>580</v>
      </c>
      <c r="CA55" s="52">
        <v>29.1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2">
        <v>0</v>
      </c>
      <c r="CJ55" s="52">
        <v>0</v>
      </c>
      <c r="CK55" s="52">
        <v>0</v>
      </c>
      <c r="CL55" s="52">
        <v>900</v>
      </c>
      <c r="CM55" s="52">
        <v>400</v>
      </c>
      <c r="CN55" s="52">
        <v>0</v>
      </c>
      <c r="CO55" s="52">
        <v>0</v>
      </c>
      <c r="CP55" s="52">
        <v>900</v>
      </c>
      <c r="CQ55" s="52">
        <v>400</v>
      </c>
      <c r="CR55" s="52">
        <v>0</v>
      </c>
      <c r="CS55" s="52">
        <v>0</v>
      </c>
      <c r="CT55" s="52">
        <v>0</v>
      </c>
      <c r="CU55" s="52">
        <v>0</v>
      </c>
      <c r="CV55" s="52">
        <v>0</v>
      </c>
      <c r="CW55" s="52">
        <v>0</v>
      </c>
      <c r="CX55" s="52">
        <v>8500</v>
      </c>
      <c r="CY55" s="52">
        <v>3800</v>
      </c>
      <c r="CZ55" s="52">
        <v>0</v>
      </c>
      <c r="DA55" s="52">
        <v>0</v>
      </c>
      <c r="DB55" s="52">
        <v>8500</v>
      </c>
      <c r="DC55" s="52">
        <v>3800</v>
      </c>
      <c r="DD55" s="52">
        <v>0</v>
      </c>
      <c r="DE55" s="52">
        <v>0</v>
      </c>
      <c r="DF55" s="52">
        <v>1300</v>
      </c>
      <c r="DG55" s="52">
        <v>600</v>
      </c>
      <c r="DH55" s="52">
        <v>0</v>
      </c>
      <c r="DI55" s="52">
        <v>0</v>
      </c>
      <c r="DJ55" s="52">
        <f t="shared" si="16"/>
        <v>1094.6999999999998</v>
      </c>
      <c r="DK55" s="52">
        <f t="shared" si="17"/>
        <v>0</v>
      </c>
      <c r="DL55" s="52">
        <v>2341.7</v>
      </c>
      <c r="DM55" s="52">
        <v>1147</v>
      </c>
      <c r="DN55" s="52">
        <v>0</v>
      </c>
      <c r="DO55" s="52">
        <v>0</v>
      </c>
      <c r="DP55" s="52">
        <v>1247</v>
      </c>
      <c r="DQ55" s="52">
        <v>1147</v>
      </c>
    </row>
    <row r="56" spans="1:121" ht="16.5" customHeight="1">
      <c r="A56" s="44"/>
      <c r="B56" s="54">
        <v>47</v>
      </c>
      <c r="C56" s="53" t="s">
        <v>117</v>
      </c>
      <c r="D56" s="52">
        <f t="shared" si="10"/>
        <v>42798.2</v>
      </c>
      <c r="E56" s="52">
        <f t="shared" si="11"/>
        <v>15436.68</v>
      </c>
      <c r="F56" s="52">
        <f t="shared" si="12"/>
        <v>38025</v>
      </c>
      <c r="G56" s="52">
        <f t="shared" si="13"/>
        <v>15436.68</v>
      </c>
      <c r="H56" s="52">
        <f t="shared" si="14"/>
        <v>6773.2</v>
      </c>
      <c r="I56" s="52">
        <f t="shared" si="15"/>
        <v>0</v>
      </c>
      <c r="J56" s="52">
        <v>22875</v>
      </c>
      <c r="K56" s="52">
        <v>10299.68</v>
      </c>
      <c r="L56" s="52">
        <v>6773.2</v>
      </c>
      <c r="M56" s="52">
        <v>0</v>
      </c>
      <c r="N56" s="52">
        <v>21050</v>
      </c>
      <c r="O56" s="52">
        <v>9683.68</v>
      </c>
      <c r="P56" s="52">
        <v>6773.2</v>
      </c>
      <c r="Q56" s="52">
        <v>0</v>
      </c>
      <c r="R56" s="52">
        <v>1785</v>
      </c>
      <c r="S56" s="52">
        <v>616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850</v>
      </c>
      <c r="AE56" s="52">
        <v>234</v>
      </c>
      <c r="AF56" s="52">
        <v>0</v>
      </c>
      <c r="AG56" s="52">
        <v>0</v>
      </c>
      <c r="AH56" s="52">
        <v>50</v>
      </c>
      <c r="AI56" s="52">
        <v>50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800</v>
      </c>
      <c r="AQ56" s="52">
        <v>184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0</v>
      </c>
      <c r="AX56" s="52">
        <v>100</v>
      </c>
      <c r="AY56" s="52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v>0</v>
      </c>
      <c r="BE56" s="52">
        <v>0</v>
      </c>
      <c r="BF56" s="52">
        <v>100</v>
      </c>
      <c r="BG56" s="52">
        <v>0</v>
      </c>
      <c r="BH56" s="52">
        <v>0</v>
      </c>
      <c r="BI56" s="52">
        <v>0</v>
      </c>
      <c r="BJ56" s="52">
        <v>1600</v>
      </c>
      <c r="BK56" s="52">
        <v>575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1600</v>
      </c>
      <c r="CA56" s="52">
        <v>575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52">
        <v>0</v>
      </c>
      <c r="CJ56" s="52">
        <v>0</v>
      </c>
      <c r="CK56" s="52">
        <v>0</v>
      </c>
      <c r="CL56" s="52">
        <v>600</v>
      </c>
      <c r="CM56" s="52">
        <v>248</v>
      </c>
      <c r="CN56" s="52">
        <v>0</v>
      </c>
      <c r="CO56" s="52">
        <v>0</v>
      </c>
      <c r="CP56" s="52">
        <v>600</v>
      </c>
      <c r="CQ56" s="52">
        <v>248</v>
      </c>
      <c r="CR56" s="52">
        <v>0</v>
      </c>
      <c r="CS56" s="52">
        <v>0</v>
      </c>
      <c r="CT56" s="52">
        <v>0</v>
      </c>
      <c r="CU56" s="52">
        <v>0</v>
      </c>
      <c r="CV56" s="52">
        <v>0</v>
      </c>
      <c r="CW56" s="52">
        <v>0</v>
      </c>
      <c r="CX56" s="52">
        <v>5500</v>
      </c>
      <c r="CY56" s="52">
        <v>2810</v>
      </c>
      <c r="CZ56" s="52">
        <v>0</v>
      </c>
      <c r="DA56" s="52">
        <v>0</v>
      </c>
      <c r="DB56" s="52">
        <v>5000</v>
      </c>
      <c r="DC56" s="52">
        <v>2310</v>
      </c>
      <c r="DD56" s="52">
        <v>0</v>
      </c>
      <c r="DE56" s="52">
        <v>0</v>
      </c>
      <c r="DF56" s="52">
        <v>3000</v>
      </c>
      <c r="DG56" s="52">
        <v>1270</v>
      </c>
      <c r="DH56" s="52">
        <v>0</v>
      </c>
      <c r="DI56" s="52">
        <v>0</v>
      </c>
      <c r="DJ56" s="52">
        <f t="shared" si="16"/>
        <v>1500</v>
      </c>
      <c r="DK56" s="52">
        <f t="shared" si="17"/>
        <v>0</v>
      </c>
      <c r="DL56" s="52">
        <v>3500</v>
      </c>
      <c r="DM56" s="52">
        <v>0</v>
      </c>
      <c r="DN56" s="52">
        <v>0</v>
      </c>
      <c r="DO56" s="52">
        <v>0</v>
      </c>
      <c r="DP56" s="52">
        <v>2000</v>
      </c>
      <c r="DQ56" s="52">
        <v>0</v>
      </c>
    </row>
    <row r="57" spans="1:121" ht="16.5" customHeight="1">
      <c r="A57" s="44"/>
      <c r="B57" s="54">
        <v>48</v>
      </c>
      <c r="C57" s="53" t="s">
        <v>138</v>
      </c>
      <c r="D57" s="52">
        <f t="shared" si="10"/>
        <v>185030.70020000002</v>
      </c>
      <c r="E57" s="52">
        <f t="shared" si="11"/>
        <v>48386.289000000004</v>
      </c>
      <c r="F57" s="52">
        <f t="shared" si="12"/>
        <v>107500.0001</v>
      </c>
      <c r="G57" s="52">
        <f t="shared" si="13"/>
        <v>42744.472</v>
      </c>
      <c r="H57" s="52">
        <f t="shared" si="14"/>
        <v>90030.7001</v>
      </c>
      <c r="I57" s="52">
        <f t="shared" si="15"/>
        <v>5641.817</v>
      </c>
      <c r="J57" s="52">
        <v>25579.0001</v>
      </c>
      <c r="K57" s="52">
        <v>11474.372</v>
      </c>
      <c r="L57" s="52">
        <v>1000</v>
      </c>
      <c r="M57" s="52">
        <v>0</v>
      </c>
      <c r="N57" s="52">
        <v>25080</v>
      </c>
      <c r="O57" s="52">
        <v>11085.372</v>
      </c>
      <c r="P57" s="52">
        <v>880</v>
      </c>
      <c r="Q57" s="52">
        <v>0</v>
      </c>
      <c r="R57" s="52">
        <v>210.0001</v>
      </c>
      <c r="S57" s="52">
        <v>100</v>
      </c>
      <c r="T57" s="52">
        <v>120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4367.2</v>
      </c>
      <c r="AE57" s="52">
        <v>528</v>
      </c>
      <c r="AF57" s="52">
        <v>69844.1</v>
      </c>
      <c r="AG57" s="52">
        <v>385</v>
      </c>
      <c r="AH57" s="52">
        <v>1367.2</v>
      </c>
      <c r="AI57" s="52">
        <v>528</v>
      </c>
      <c r="AJ57" s="52">
        <v>0</v>
      </c>
      <c r="AK57" s="52">
        <v>0</v>
      </c>
      <c r="AL57" s="52">
        <v>0</v>
      </c>
      <c r="AM57" s="52">
        <v>0</v>
      </c>
      <c r="AN57" s="52">
        <v>7669.7</v>
      </c>
      <c r="AO57" s="52">
        <v>385</v>
      </c>
      <c r="AP57" s="52">
        <v>3000</v>
      </c>
      <c r="AQ57" s="52">
        <v>0</v>
      </c>
      <c r="AR57" s="52">
        <v>62174.4</v>
      </c>
      <c r="AS57" s="52">
        <v>0</v>
      </c>
      <c r="AT57" s="52">
        <v>0</v>
      </c>
      <c r="AU57" s="52">
        <v>0</v>
      </c>
      <c r="AV57" s="52">
        <v>0</v>
      </c>
      <c r="AW57" s="52">
        <v>0</v>
      </c>
      <c r="AX57" s="52">
        <v>8254.2</v>
      </c>
      <c r="AY57" s="52">
        <v>4161.1</v>
      </c>
      <c r="AZ57" s="52">
        <v>0</v>
      </c>
      <c r="BA57" s="52">
        <v>0</v>
      </c>
      <c r="BB57" s="52">
        <v>8154.2</v>
      </c>
      <c r="BC57" s="52">
        <v>4144.6</v>
      </c>
      <c r="BD57" s="52">
        <v>0</v>
      </c>
      <c r="BE57" s="52">
        <v>0</v>
      </c>
      <c r="BF57" s="52">
        <v>100</v>
      </c>
      <c r="BG57" s="52">
        <v>16.5</v>
      </c>
      <c r="BH57" s="52">
        <v>0</v>
      </c>
      <c r="BI57" s="52">
        <v>0</v>
      </c>
      <c r="BJ57" s="52">
        <v>7000</v>
      </c>
      <c r="BK57" s="52">
        <v>4500</v>
      </c>
      <c r="BL57" s="52">
        <v>14741.4</v>
      </c>
      <c r="BM57" s="52">
        <v>4940.017</v>
      </c>
      <c r="BN57" s="52">
        <v>0</v>
      </c>
      <c r="BO57" s="52">
        <v>0</v>
      </c>
      <c r="BP57" s="52">
        <v>0</v>
      </c>
      <c r="BQ57" s="52">
        <v>0</v>
      </c>
      <c r="BR57" s="52">
        <v>0</v>
      </c>
      <c r="BS57" s="52">
        <v>0</v>
      </c>
      <c r="BT57" s="52">
        <v>0</v>
      </c>
      <c r="BU57" s="52">
        <v>0</v>
      </c>
      <c r="BV57" s="52">
        <v>4500</v>
      </c>
      <c r="BW57" s="52">
        <v>4500</v>
      </c>
      <c r="BX57" s="52">
        <v>0</v>
      </c>
      <c r="BY57" s="52">
        <v>0</v>
      </c>
      <c r="BZ57" s="52">
        <v>2500</v>
      </c>
      <c r="CA57" s="52">
        <v>0</v>
      </c>
      <c r="CB57" s="52">
        <v>14741.4</v>
      </c>
      <c r="CC57" s="52">
        <v>4940.017</v>
      </c>
      <c r="CD57" s="52">
        <v>0</v>
      </c>
      <c r="CE57" s="52">
        <v>0</v>
      </c>
      <c r="CF57" s="52">
        <v>0</v>
      </c>
      <c r="CG57" s="52">
        <v>0</v>
      </c>
      <c r="CH57" s="52">
        <v>0</v>
      </c>
      <c r="CI57" s="52">
        <v>0</v>
      </c>
      <c r="CJ57" s="52">
        <v>0</v>
      </c>
      <c r="CK57" s="52">
        <v>0</v>
      </c>
      <c r="CL57" s="52">
        <v>2900</v>
      </c>
      <c r="CM57" s="52">
        <v>1600</v>
      </c>
      <c r="CN57" s="52">
        <v>2195.2</v>
      </c>
      <c r="CO57" s="52">
        <v>316.8</v>
      </c>
      <c r="CP57" s="52">
        <v>2900</v>
      </c>
      <c r="CQ57" s="52">
        <v>1600</v>
      </c>
      <c r="CR57" s="52">
        <v>2195.2</v>
      </c>
      <c r="CS57" s="52">
        <v>316.8</v>
      </c>
      <c r="CT57" s="52">
        <v>0</v>
      </c>
      <c r="CU57" s="52">
        <v>0</v>
      </c>
      <c r="CV57" s="52">
        <v>0</v>
      </c>
      <c r="CW57" s="52">
        <v>0</v>
      </c>
      <c r="CX57" s="52">
        <v>33899.6</v>
      </c>
      <c r="CY57" s="52">
        <v>17376</v>
      </c>
      <c r="CZ57" s="52">
        <v>2250.0001</v>
      </c>
      <c r="DA57" s="52">
        <v>0</v>
      </c>
      <c r="DB57" s="52">
        <v>21000</v>
      </c>
      <c r="DC57" s="52">
        <v>12443.4</v>
      </c>
      <c r="DD57" s="52">
        <v>0</v>
      </c>
      <c r="DE57" s="52">
        <v>0</v>
      </c>
      <c r="DF57" s="52">
        <v>5500</v>
      </c>
      <c r="DG57" s="52">
        <v>2955</v>
      </c>
      <c r="DH57" s="52">
        <v>0</v>
      </c>
      <c r="DI57" s="52">
        <v>0</v>
      </c>
      <c r="DJ57" s="52">
        <f t="shared" si="16"/>
        <v>7500</v>
      </c>
      <c r="DK57" s="52">
        <f t="shared" si="17"/>
        <v>150</v>
      </c>
      <c r="DL57" s="52">
        <v>20000</v>
      </c>
      <c r="DM57" s="52">
        <v>150</v>
      </c>
      <c r="DN57" s="52">
        <v>0</v>
      </c>
      <c r="DO57" s="52">
        <v>0</v>
      </c>
      <c r="DP57" s="52">
        <v>12500</v>
      </c>
      <c r="DQ57" s="52">
        <v>0</v>
      </c>
    </row>
    <row r="58" spans="1:121" ht="16.5" customHeight="1">
      <c r="A58" s="44"/>
      <c r="B58" s="54">
        <v>49</v>
      </c>
      <c r="C58" s="53" t="s">
        <v>70</v>
      </c>
      <c r="D58" s="52">
        <f t="shared" si="10"/>
        <v>135150.57</v>
      </c>
      <c r="E58" s="52">
        <f t="shared" si="11"/>
        <v>47312.876000000004</v>
      </c>
      <c r="F58" s="52">
        <f t="shared" si="12"/>
        <v>126616.47</v>
      </c>
      <c r="G58" s="52">
        <f t="shared" si="13"/>
        <v>47609.166000000005</v>
      </c>
      <c r="H58" s="52">
        <f t="shared" si="14"/>
        <v>18646</v>
      </c>
      <c r="I58" s="52">
        <f t="shared" si="15"/>
        <v>-296.29</v>
      </c>
      <c r="J58" s="52">
        <v>39993.27</v>
      </c>
      <c r="K58" s="52">
        <v>16865.249</v>
      </c>
      <c r="L58" s="52">
        <v>96</v>
      </c>
      <c r="M58" s="52">
        <v>12</v>
      </c>
      <c r="N58" s="52">
        <v>33608.9</v>
      </c>
      <c r="O58" s="52">
        <v>14349.819</v>
      </c>
      <c r="P58" s="52">
        <v>0</v>
      </c>
      <c r="Q58" s="52">
        <v>0</v>
      </c>
      <c r="R58" s="52">
        <v>3470</v>
      </c>
      <c r="S58" s="52">
        <v>1416.5</v>
      </c>
      <c r="T58" s="52">
        <v>0</v>
      </c>
      <c r="U58" s="52">
        <v>0</v>
      </c>
      <c r="V58" s="52">
        <v>1000</v>
      </c>
      <c r="W58" s="52">
        <v>230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832</v>
      </c>
      <c r="AE58" s="52">
        <v>750</v>
      </c>
      <c r="AF58" s="52">
        <v>-2800</v>
      </c>
      <c r="AG58" s="52">
        <v>-308.29</v>
      </c>
      <c r="AH58" s="52">
        <v>22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810</v>
      </c>
      <c r="AQ58" s="52">
        <v>750</v>
      </c>
      <c r="AR58" s="52">
        <v>0</v>
      </c>
      <c r="AS58" s="52">
        <v>0</v>
      </c>
      <c r="AT58" s="52">
        <v>0</v>
      </c>
      <c r="AU58" s="52">
        <v>0</v>
      </c>
      <c r="AV58" s="52">
        <v>-2800</v>
      </c>
      <c r="AW58" s="52">
        <v>-308.29</v>
      </c>
      <c r="AX58" s="52">
        <v>5019.5</v>
      </c>
      <c r="AY58" s="52">
        <v>1810.576</v>
      </c>
      <c r="AZ58" s="52">
        <v>0</v>
      </c>
      <c r="BA58" s="52">
        <v>0</v>
      </c>
      <c r="BB58" s="52">
        <v>4459.5</v>
      </c>
      <c r="BC58" s="52">
        <v>1810.576</v>
      </c>
      <c r="BD58" s="52">
        <v>0</v>
      </c>
      <c r="BE58" s="52">
        <v>0</v>
      </c>
      <c r="BF58" s="52">
        <v>560</v>
      </c>
      <c r="BG58" s="52">
        <v>0</v>
      </c>
      <c r="BH58" s="52">
        <v>0</v>
      </c>
      <c r="BI58" s="52">
        <v>0</v>
      </c>
      <c r="BJ58" s="52">
        <v>1730</v>
      </c>
      <c r="BK58" s="52">
        <v>200.435</v>
      </c>
      <c r="BL58" s="52">
        <v>7350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  <c r="BR58" s="52">
        <v>0</v>
      </c>
      <c r="BS58" s="52">
        <v>0</v>
      </c>
      <c r="BT58" s="52">
        <v>0</v>
      </c>
      <c r="BU58" s="52">
        <v>0</v>
      </c>
      <c r="BV58" s="52">
        <v>0</v>
      </c>
      <c r="BW58" s="52">
        <v>0</v>
      </c>
      <c r="BX58" s="52">
        <v>0</v>
      </c>
      <c r="BY58" s="52">
        <v>0</v>
      </c>
      <c r="BZ58" s="52">
        <v>1730</v>
      </c>
      <c r="CA58" s="52">
        <v>200.435</v>
      </c>
      <c r="CB58" s="52">
        <v>7350</v>
      </c>
      <c r="CC58" s="52">
        <v>0</v>
      </c>
      <c r="CD58" s="52">
        <v>0</v>
      </c>
      <c r="CE58" s="52">
        <v>0</v>
      </c>
      <c r="CF58" s="52">
        <v>0</v>
      </c>
      <c r="CG58" s="52">
        <v>0</v>
      </c>
      <c r="CH58" s="52">
        <v>0</v>
      </c>
      <c r="CI58" s="52">
        <v>0</v>
      </c>
      <c r="CJ58" s="52">
        <v>0</v>
      </c>
      <c r="CK58" s="52">
        <v>0</v>
      </c>
      <c r="CL58" s="52">
        <v>10895.7</v>
      </c>
      <c r="CM58" s="52">
        <v>2952.222</v>
      </c>
      <c r="CN58" s="52">
        <v>13750</v>
      </c>
      <c r="CO58" s="52">
        <v>0</v>
      </c>
      <c r="CP58" s="52">
        <v>10295.7</v>
      </c>
      <c r="CQ58" s="52">
        <v>2925.422</v>
      </c>
      <c r="CR58" s="52">
        <v>150</v>
      </c>
      <c r="CS58" s="52">
        <v>0</v>
      </c>
      <c r="CT58" s="52">
        <v>5863</v>
      </c>
      <c r="CU58" s="52">
        <v>1088.328</v>
      </c>
      <c r="CV58" s="52">
        <v>150</v>
      </c>
      <c r="CW58" s="52">
        <v>0</v>
      </c>
      <c r="CX58" s="52">
        <v>49666.7</v>
      </c>
      <c r="CY58" s="52">
        <v>23600.684</v>
      </c>
      <c r="CZ58" s="52">
        <v>250</v>
      </c>
      <c r="DA58" s="52">
        <v>0</v>
      </c>
      <c r="DB58" s="52">
        <v>27842.3</v>
      </c>
      <c r="DC58" s="52">
        <v>13269.074</v>
      </c>
      <c r="DD58" s="52">
        <v>0</v>
      </c>
      <c r="DE58" s="52">
        <v>0</v>
      </c>
      <c r="DF58" s="52">
        <v>2100</v>
      </c>
      <c r="DG58" s="52">
        <v>1200</v>
      </c>
      <c r="DH58" s="52">
        <v>0</v>
      </c>
      <c r="DI58" s="52">
        <v>0</v>
      </c>
      <c r="DJ58" s="52">
        <f t="shared" si="16"/>
        <v>5267.4</v>
      </c>
      <c r="DK58" s="52">
        <f t="shared" si="17"/>
        <v>0</v>
      </c>
      <c r="DL58" s="52">
        <v>15379.3</v>
      </c>
      <c r="DM58" s="52">
        <v>0</v>
      </c>
      <c r="DN58" s="52">
        <v>0</v>
      </c>
      <c r="DO58" s="52">
        <v>0</v>
      </c>
      <c r="DP58" s="52">
        <v>10111.9</v>
      </c>
      <c r="DQ58" s="52">
        <v>0</v>
      </c>
    </row>
    <row r="59" spans="1:121" ht="16.5" customHeight="1">
      <c r="A59" s="44"/>
      <c r="B59" s="54">
        <v>50</v>
      </c>
      <c r="C59" s="53" t="s">
        <v>95</v>
      </c>
      <c r="D59" s="52">
        <f t="shared" si="10"/>
        <v>8368.773000000001</v>
      </c>
      <c r="E59" s="52">
        <f t="shared" si="11"/>
        <v>3826.026</v>
      </c>
      <c r="F59" s="52">
        <f t="shared" si="12"/>
        <v>8368.773000000001</v>
      </c>
      <c r="G59" s="52">
        <f t="shared" si="13"/>
        <v>3826.026</v>
      </c>
      <c r="H59" s="52">
        <f t="shared" si="14"/>
        <v>0</v>
      </c>
      <c r="I59" s="52">
        <f t="shared" si="15"/>
        <v>0</v>
      </c>
      <c r="J59" s="52">
        <v>7447.6</v>
      </c>
      <c r="K59" s="52">
        <v>3451.826</v>
      </c>
      <c r="L59" s="52">
        <v>0</v>
      </c>
      <c r="M59" s="52">
        <v>0</v>
      </c>
      <c r="N59" s="52">
        <v>7412.6</v>
      </c>
      <c r="O59" s="52">
        <v>3416.826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15</v>
      </c>
      <c r="AE59" s="52">
        <v>0</v>
      </c>
      <c r="AF59" s="52">
        <v>0</v>
      </c>
      <c r="AG59" s="52">
        <v>0</v>
      </c>
      <c r="AH59" s="52">
        <v>15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0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38.373</v>
      </c>
      <c r="AY59" s="52">
        <v>19.2</v>
      </c>
      <c r="AZ59" s="52">
        <v>0</v>
      </c>
      <c r="BA59" s="52">
        <v>0</v>
      </c>
      <c r="BB59" s="52">
        <v>0</v>
      </c>
      <c r="BC59" s="52">
        <v>0</v>
      </c>
      <c r="BD59" s="52">
        <v>0</v>
      </c>
      <c r="BE59" s="52">
        <v>0</v>
      </c>
      <c r="BF59" s="52">
        <v>38.373</v>
      </c>
      <c r="BG59" s="52">
        <v>19.2</v>
      </c>
      <c r="BH59" s="52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  <c r="BO59" s="52">
        <v>0</v>
      </c>
      <c r="BP59" s="52">
        <v>0</v>
      </c>
      <c r="BQ59" s="52">
        <v>0</v>
      </c>
      <c r="BR59" s="52">
        <v>0</v>
      </c>
      <c r="BS59" s="52">
        <v>0</v>
      </c>
      <c r="BT59" s="52">
        <v>0</v>
      </c>
      <c r="BU59" s="52">
        <v>0</v>
      </c>
      <c r="BV59" s="52">
        <v>0</v>
      </c>
      <c r="BW59" s="52">
        <v>0</v>
      </c>
      <c r="BX59" s="52">
        <v>0</v>
      </c>
      <c r="BY59" s="52">
        <v>0</v>
      </c>
      <c r="BZ59" s="52">
        <v>0</v>
      </c>
      <c r="CA59" s="52">
        <v>0</v>
      </c>
      <c r="CB59" s="52">
        <v>0</v>
      </c>
      <c r="CC59" s="52">
        <v>0</v>
      </c>
      <c r="CD59" s="52">
        <v>0</v>
      </c>
      <c r="CE59" s="52">
        <v>0</v>
      </c>
      <c r="CF59" s="52">
        <v>0</v>
      </c>
      <c r="CG59" s="52">
        <v>0</v>
      </c>
      <c r="CH59" s="52">
        <v>0</v>
      </c>
      <c r="CI59" s="52">
        <v>0</v>
      </c>
      <c r="CJ59" s="52">
        <v>0</v>
      </c>
      <c r="CK59" s="52">
        <v>0</v>
      </c>
      <c r="CL59" s="52">
        <v>150</v>
      </c>
      <c r="CM59" s="52">
        <v>0</v>
      </c>
      <c r="CN59" s="52">
        <v>0</v>
      </c>
      <c r="CO59" s="52">
        <v>0</v>
      </c>
      <c r="CP59" s="52">
        <v>150</v>
      </c>
      <c r="CQ59" s="52">
        <v>0</v>
      </c>
      <c r="CR59" s="52">
        <v>0</v>
      </c>
      <c r="CS59" s="52">
        <v>0</v>
      </c>
      <c r="CT59" s="52">
        <v>0</v>
      </c>
      <c r="CU59" s="52">
        <v>0</v>
      </c>
      <c r="CV59" s="52">
        <v>0</v>
      </c>
      <c r="CW59" s="52">
        <v>0</v>
      </c>
      <c r="CX59" s="52">
        <v>0</v>
      </c>
      <c r="CY59" s="52">
        <v>0</v>
      </c>
      <c r="CZ59" s="52">
        <v>0</v>
      </c>
      <c r="DA59" s="52">
        <v>0</v>
      </c>
      <c r="DB59" s="52">
        <v>0</v>
      </c>
      <c r="DC59" s="52">
        <v>0</v>
      </c>
      <c r="DD59" s="52">
        <v>0</v>
      </c>
      <c r="DE59" s="52">
        <v>0</v>
      </c>
      <c r="DF59" s="52">
        <v>482.8</v>
      </c>
      <c r="DG59" s="52">
        <v>355</v>
      </c>
      <c r="DH59" s="52">
        <v>0</v>
      </c>
      <c r="DI59" s="52">
        <v>0</v>
      </c>
      <c r="DJ59" s="52">
        <f t="shared" si="16"/>
        <v>235</v>
      </c>
      <c r="DK59" s="52">
        <f t="shared" si="17"/>
        <v>0</v>
      </c>
      <c r="DL59" s="52">
        <v>235</v>
      </c>
      <c r="DM59" s="52">
        <v>0</v>
      </c>
      <c r="DN59" s="52">
        <v>0</v>
      </c>
      <c r="DO59" s="52">
        <v>0</v>
      </c>
      <c r="DP59" s="52">
        <v>0</v>
      </c>
      <c r="DQ59" s="52">
        <v>0</v>
      </c>
    </row>
    <row r="60" spans="1:121" ht="16.5" customHeight="1">
      <c r="A60" s="44"/>
      <c r="B60" s="54">
        <v>51</v>
      </c>
      <c r="C60" s="53" t="s">
        <v>104</v>
      </c>
      <c r="D60" s="52">
        <f t="shared" si="10"/>
        <v>16964.7</v>
      </c>
      <c r="E60" s="52">
        <f t="shared" si="11"/>
        <v>6328.047</v>
      </c>
      <c r="F60" s="52">
        <f t="shared" si="12"/>
        <v>15780.4</v>
      </c>
      <c r="G60" s="52">
        <f t="shared" si="13"/>
        <v>5653.187</v>
      </c>
      <c r="H60" s="52">
        <f t="shared" si="14"/>
        <v>1184.3</v>
      </c>
      <c r="I60" s="52">
        <f t="shared" si="15"/>
        <v>674.86</v>
      </c>
      <c r="J60" s="52">
        <v>12037.6</v>
      </c>
      <c r="K60" s="52">
        <v>4300.187</v>
      </c>
      <c r="L60" s="52">
        <v>1184.3</v>
      </c>
      <c r="M60" s="52">
        <v>700</v>
      </c>
      <c r="N60" s="52">
        <v>10418.6</v>
      </c>
      <c r="O60" s="52">
        <v>4265.187</v>
      </c>
      <c r="P60" s="52">
        <v>1184.3</v>
      </c>
      <c r="Q60" s="52">
        <v>700</v>
      </c>
      <c r="R60" s="52">
        <v>1560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38.4</v>
      </c>
      <c r="AE60" s="52">
        <v>19.2</v>
      </c>
      <c r="AF60" s="52">
        <v>0</v>
      </c>
      <c r="AG60" s="52">
        <v>-25.14</v>
      </c>
      <c r="AH60" s="52">
        <v>38.4</v>
      </c>
      <c r="AI60" s="52">
        <v>19.2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-25.14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93.8</v>
      </c>
      <c r="BK60" s="52">
        <v>93.8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93.8</v>
      </c>
      <c r="BW60" s="52">
        <v>93.8</v>
      </c>
      <c r="BX60" s="52">
        <v>0</v>
      </c>
      <c r="BY60" s="52">
        <v>0</v>
      </c>
      <c r="BZ60" s="52">
        <v>0</v>
      </c>
      <c r="CA60" s="52">
        <v>0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</v>
      </c>
      <c r="CI60" s="52">
        <v>0</v>
      </c>
      <c r="CJ60" s="52">
        <v>0</v>
      </c>
      <c r="CK60" s="52">
        <v>0</v>
      </c>
      <c r="CL60" s="52">
        <v>500</v>
      </c>
      <c r="CM60" s="52">
        <v>0</v>
      </c>
      <c r="CN60" s="52">
        <v>0</v>
      </c>
      <c r="CO60" s="52">
        <v>0</v>
      </c>
      <c r="CP60" s="52">
        <v>500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0</v>
      </c>
      <c r="CX60" s="52">
        <v>1093.5</v>
      </c>
      <c r="CY60" s="52">
        <v>900</v>
      </c>
      <c r="CZ60" s="52">
        <v>0</v>
      </c>
      <c r="DA60" s="52">
        <v>0</v>
      </c>
      <c r="DB60" s="52">
        <v>1033.5</v>
      </c>
      <c r="DC60" s="52">
        <v>900</v>
      </c>
      <c r="DD60" s="52">
        <v>0</v>
      </c>
      <c r="DE60" s="52">
        <v>0</v>
      </c>
      <c r="DF60" s="52">
        <v>1145</v>
      </c>
      <c r="DG60" s="52">
        <v>340</v>
      </c>
      <c r="DH60" s="52">
        <v>0</v>
      </c>
      <c r="DI60" s="52">
        <v>0</v>
      </c>
      <c r="DJ60" s="52">
        <f t="shared" si="16"/>
        <v>872.1</v>
      </c>
      <c r="DK60" s="52">
        <f t="shared" si="17"/>
        <v>0</v>
      </c>
      <c r="DL60" s="52">
        <v>872.1</v>
      </c>
      <c r="DM60" s="52">
        <v>0</v>
      </c>
      <c r="DN60" s="52">
        <v>0</v>
      </c>
      <c r="DO60" s="52">
        <v>0</v>
      </c>
      <c r="DP60" s="52">
        <v>0</v>
      </c>
      <c r="DQ60" s="52">
        <v>0</v>
      </c>
    </row>
    <row r="61" spans="1:121" ht="16.5" customHeight="1">
      <c r="A61" s="44"/>
      <c r="B61" s="54">
        <v>52</v>
      </c>
      <c r="C61" s="53" t="s">
        <v>130</v>
      </c>
      <c r="D61" s="52">
        <f t="shared" si="10"/>
        <v>10831.444</v>
      </c>
      <c r="E61" s="52">
        <f t="shared" si="11"/>
        <v>5044.141</v>
      </c>
      <c r="F61" s="52">
        <f t="shared" si="12"/>
        <v>10831.444</v>
      </c>
      <c r="G61" s="52">
        <f t="shared" si="13"/>
        <v>5044.141</v>
      </c>
      <c r="H61" s="52">
        <f t="shared" si="14"/>
        <v>100</v>
      </c>
      <c r="I61" s="52">
        <f t="shared" si="15"/>
        <v>0</v>
      </c>
      <c r="J61" s="52">
        <v>7780</v>
      </c>
      <c r="K61" s="52">
        <v>3892.368</v>
      </c>
      <c r="L61" s="52">
        <v>100</v>
      </c>
      <c r="M61" s="52">
        <v>0</v>
      </c>
      <c r="N61" s="52">
        <v>7758</v>
      </c>
      <c r="O61" s="52">
        <v>3870.368</v>
      </c>
      <c r="P61" s="52">
        <v>100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50</v>
      </c>
      <c r="AY61" s="52">
        <v>50</v>
      </c>
      <c r="AZ61" s="52">
        <v>0</v>
      </c>
      <c r="BA61" s="52">
        <v>0</v>
      </c>
      <c r="BB61" s="52">
        <v>0</v>
      </c>
      <c r="BC61" s="52">
        <v>0</v>
      </c>
      <c r="BD61" s="52">
        <v>0</v>
      </c>
      <c r="BE61" s="52">
        <v>0</v>
      </c>
      <c r="BF61" s="52">
        <v>50</v>
      </c>
      <c r="BG61" s="52">
        <v>50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52">
        <v>0</v>
      </c>
      <c r="BP61" s="52">
        <v>0</v>
      </c>
      <c r="BQ61" s="52">
        <v>0</v>
      </c>
      <c r="BR61" s="52">
        <v>0</v>
      </c>
      <c r="BS61" s="52">
        <v>0</v>
      </c>
      <c r="BT61" s="52">
        <v>0</v>
      </c>
      <c r="BU61" s="52">
        <v>0</v>
      </c>
      <c r="BV61" s="52">
        <v>0</v>
      </c>
      <c r="BW61" s="52">
        <v>0</v>
      </c>
      <c r="BX61" s="52">
        <v>0</v>
      </c>
      <c r="BY61" s="52">
        <v>0</v>
      </c>
      <c r="BZ61" s="52">
        <v>0</v>
      </c>
      <c r="CA61" s="52">
        <v>0</v>
      </c>
      <c r="CB61" s="52">
        <v>0</v>
      </c>
      <c r="CC61" s="52">
        <v>0</v>
      </c>
      <c r="CD61" s="52">
        <v>0</v>
      </c>
      <c r="CE61" s="52">
        <v>0</v>
      </c>
      <c r="CF61" s="52">
        <v>0</v>
      </c>
      <c r="CG61" s="52">
        <v>0</v>
      </c>
      <c r="CH61" s="52">
        <v>0</v>
      </c>
      <c r="CI61" s="52">
        <v>0</v>
      </c>
      <c r="CJ61" s="52">
        <v>0</v>
      </c>
      <c r="CK61" s="52">
        <v>0</v>
      </c>
      <c r="CL61" s="52">
        <v>1900</v>
      </c>
      <c r="CM61" s="52">
        <v>906.773</v>
      </c>
      <c r="CN61" s="52">
        <v>0</v>
      </c>
      <c r="CO61" s="52">
        <v>0</v>
      </c>
      <c r="CP61" s="52">
        <v>1900</v>
      </c>
      <c r="CQ61" s="52">
        <v>906.773</v>
      </c>
      <c r="CR61" s="52">
        <v>0</v>
      </c>
      <c r="CS61" s="52">
        <v>0</v>
      </c>
      <c r="CT61" s="52">
        <v>1900</v>
      </c>
      <c r="CU61" s="52">
        <v>906.773</v>
      </c>
      <c r="CV61" s="52">
        <v>0</v>
      </c>
      <c r="CW61" s="52">
        <v>0</v>
      </c>
      <c r="CX61" s="52">
        <v>60</v>
      </c>
      <c r="CY61" s="52">
        <v>0</v>
      </c>
      <c r="CZ61" s="52">
        <v>0</v>
      </c>
      <c r="DA61" s="52">
        <v>0</v>
      </c>
      <c r="DB61" s="52">
        <v>0</v>
      </c>
      <c r="DC61" s="52">
        <v>0</v>
      </c>
      <c r="DD61" s="52">
        <v>0</v>
      </c>
      <c r="DE61" s="52">
        <v>0</v>
      </c>
      <c r="DF61" s="52">
        <v>500</v>
      </c>
      <c r="DG61" s="52">
        <v>195</v>
      </c>
      <c r="DH61" s="52">
        <v>0</v>
      </c>
      <c r="DI61" s="52">
        <v>0</v>
      </c>
      <c r="DJ61" s="52">
        <f t="shared" si="16"/>
        <v>441.44399999999996</v>
      </c>
      <c r="DK61" s="52">
        <f t="shared" si="17"/>
        <v>0</v>
      </c>
      <c r="DL61" s="52">
        <v>541.444</v>
      </c>
      <c r="DM61" s="52">
        <v>0</v>
      </c>
      <c r="DN61" s="52">
        <v>0</v>
      </c>
      <c r="DO61" s="52">
        <v>0</v>
      </c>
      <c r="DP61" s="52">
        <v>100</v>
      </c>
      <c r="DQ61" s="52">
        <v>0</v>
      </c>
    </row>
    <row r="62" spans="1:121" ht="16.5" customHeight="1">
      <c r="A62" s="44"/>
      <c r="B62" s="54">
        <v>53</v>
      </c>
      <c r="C62" s="53" t="s">
        <v>148</v>
      </c>
      <c r="D62" s="52">
        <f t="shared" si="10"/>
        <v>20083.6</v>
      </c>
      <c r="E62" s="52">
        <f t="shared" si="11"/>
        <v>6551.379</v>
      </c>
      <c r="F62" s="52">
        <f t="shared" si="12"/>
        <v>20083.6</v>
      </c>
      <c r="G62" s="52">
        <f t="shared" si="13"/>
        <v>6551.379</v>
      </c>
      <c r="H62" s="52">
        <f t="shared" si="14"/>
        <v>500</v>
      </c>
      <c r="I62" s="52">
        <f t="shared" si="15"/>
        <v>0</v>
      </c>
      <c r="J62" s="52">
        <v>10773.1</v>
      </c>
      <c r="K62" s="52">
        <v>4129.727</v>
      </c>
      <c r="L62" s="52">
        <v>500</v>
      </c>
      <c r="M62" s="52">
        <v>0</v>
      </c>
      <c r="N62" s="52">
        <v>10403.9</v>
      </c>
      <c r="O62" s="52">
        <v>3974.927</v>
      </c>
      <c r="P62" s="52">
        <v>500</v>
      </c>
      <c r="Q62" s="52">
        <v>0</v>
      </c>
      <c r="R62" s="52">
        <v>312.2</v>
      </c>
      <c r="S62" s="52">
        <v>133.2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45</v>
      </c>
      <c r="AE62" s="52">
        <v>22</v>
      </c>
      <c r="AF62" s="52">
        <v>0</v>
      </c>
      <c r="AG62" s="52">
        <v>0</v>
      </c>
      <c r="AH62" s="52">
        <v>45</v>
      </c>
      <c r="AI62" s="52">
        <v>22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52">
        <v>0</v>
      </c>
      <c r="AX62" s="52">
        <v>60</v>
      </c>
      <c r="AY62" s="52">
        <v>36.5</v>
      </c>
      <c r="AZ62" s="52">
        <v>0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60</v>
      </c>
      <c r="BG62" s="52">
        <v>36.5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  <c r="BO62" s="52">
        <v>0</v>
      </c>
      <c r="BP62" s="52">
        <v>0</v>
      </c>
      <c r="BQ62" s="52">
        <v>0</v>
      </c>
      <c r="BR62" s="52">
        <v>0</v>
      </c>
      <c r="BS62" s="52">
        <v>0</v>
      </c>
      <c r="BT62" s="52">
        <v>0</v>
      </c>
      <c r="BU62" s="52">
        <v>0</v>
      </c>
      <c r="BV62" s="52">
        <v>0</v>
      </c>
      <c r="BW62" s="52">
        <v>0</v>
      </c>
      <c r="BX62" s="52">
        <v>0</v>
      </c>
      <c r="BY62" s="52">
        <v>0</v>
      </c>
      <c r="BZ62" s="52">
        <v>0</v>
      </c>
      <c r="CA62" s="52">
        <v>0</v>
      </c>
      <c r="CB62" s="52">
        <v>0</v>
      </c>
      <c r="CC62" s="52">
        <v>0</v>
      </c>
      <c r="CD62" s="52">
        <v>0</v>
      </c>
      <c r="CE62" s="52">
        <v>0</v>
      </c>
      <c r="CF62" s="52">
        <v>0</v>
      </c>
      <c r="CG62" s="52">
        <v>0</v>
      </c>
      <c r="CH62" s="52">
        <v>0</v>
      </c>
      <c r="CI62" s="52">
        <v>0</v>
      </c>
      <c r="CJ62" s="52">
        <v>0</v>
      </c>
      <c r="CK62" s="52">
        <v>0</v>
      </c>
      <c r="CL62" s="52">
        <v>1000</v>
      </c>
      <c r="CM62" s="52">
        <v>0</v>
      </c>
      <c r="CN62" s="52">
        <v>0</v>
      </c>
      <c r="CO62" s="52">
        <v>0</v>
      </c>
      <c r="CP62" s="52">
        <v>1000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5523</v>
      </c>
      <c r="CY62" s="52">
        <v>1993.152</v>
      </c>
      <c r="CZ62" s="52">
        <v>0</v>
      </c>
      <c r="DA62" s="52">
        <v>0</v>
      </c>
      <c r="DB62" s="52">
        <v>5523</v>
      </c>
      <c r="DC62" s="52">
        <v>1993.152</v>
      </c>
      <c r="DD62" s="52">
        <v>0</v>
      </c>
      <c r="DE62" s="52">
        <v>0</v>
      </c>
      <c r="DF62" s="52">
        <v>1000</v>
      </c>
      <c r="DG62" s="52">
        <v>370</v>
      </c>
      <c r="DH62" s="52">
        <v>0</v>
      </c>
      <c r="DI62" s="52">
        <v>0</v>
      </c>
      <c r="DJ62" s="52">
        <f t="shared" si="16"/>
        <v>1182.5</v>
      </c>
      <c r="DK62" s="52">
        <f t="shared" si="17"/>
        <v>0</v>
      </c>
      <c r="DL62" s="52">
        <v>1682.5</v>
      </c>
      <c r="DM62" s="52">
        <v>0</v>
      </c>
      <c r="DN62" s="52">
        <v>0</v>
      </c>
      <c r="DO62" s="52">
        <v>0</v>
      </c>
      <c r="DP62" s="52">
        <v>500</v>
      </c>
      <c r="DQ62" s="52">
        <v>0</v>
      </c>
    </row>
    <row r="63" spans="1:121" ht="16.5" customHeight="1">
      <c r="A63" s="44"/>
      <c r="B63" s="54">
        <v>54</v>
      </c>
      <c r="C63" s="53" t="s">
        <v>128</v>
      </c>
      <c r="D63" s="52">
        <f t="shared" si="10"/>
        <v>4247.241</v>
      </c>
      <c r="E63" s="52">
        <f t="shared" si="11"/>
        <v>1498.091</v>
      </c>
      <c r="F63" s="52">
        <f t="shared" si="12"/>
        <v>4227.206</v>
      </c>
      <c r="G63" s="52">
        <f t="shared" si="13"/>
        <v>1498.091</v>
      </c>
      <c r="H63" s="52">
        <f t="shared" si="14"/>
        <v>20.035</v>
      </c>
      <c r="I63" s="52">
        <f t="shared" si="15"/>
        <v>0</v>
      </c>
      <c r="J63" s="52">
        <v>4080.8</v>
      </c>
      <c r="K63" s="52">
        <v>1498.091</v>
      </c>
      <c r="L63" s="52">
        <v>0</v>
      </c>
      <c r="M63" s="52">
        <v>0</v>
      </c>
      <c r="N63" s="52">
        <v>4080.8</v>
      </c>
      <c r="O63" s="52">
        <v>1498.091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0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0</v>
      </c>
      <c r="BW63" s="52">
        <v>0</v>
      </c>
      <c r="BX63" s="52">
        <v>0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52">
        <v>0</v>
      </c>
      <c r="CE63" s="52">
        <v>0</v>
      </c>
      <c r="CF63" s="52">
        <v>0</v>
      </c>
      <c r="CG63" s="52">
        <v>0</v>
      </c>
      <c r="CH63" s="52">
        <v>0</v>
      </c>
      <c r="CI63" s="52">
        <v>0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2">
        <v>0</v>
      </c>
      <c r="DG63" s="52">
        <v>0</v>
      </c>
      <c r="DH63" s="52">
        <v>0</v>
      </c>
      <c r="DI63" s="52">
        <v>0</v>
      </c>
      <c r="DJ63" s="52">
        <f t="shared" si="16"/>
        <v>166.441</v>
      </c>
      <c r="DK63" s="52">
        <f t="shared" si="17"/>
        <v>0</v>
      </c>
      <c r="DL63" s="52">
        <v>146.406</v>
      </c>
      <c r="DM63" s="52">
        <v>0</v>
      </c>
      <c r="DN63" s="52">
        <v>20.035</v>
      </c>
      <c r="DO63" s="52">
        <v>0</v>
      </c>
      <c r="DP63" s="52">
        <v>0</v>
      </c>
      <c r="DQ63" s="52">
        <v>0</v>
      </c>
    </row>
    <row r="64" spans="1:121" ht="16.5" customHeight="1">
      <c r="A64" s="44"/>
      <c r="B64" s="54">
        <v>55</v>
      </c>
      <c r="C64" s="53" t="s">
        <v>80</v>
      </c>
      <c r="D64" s="52">
        <f t="shared" si="10"/>
        <v>4008.262</v>
      </c>
      <c r="E64" s="52">
        <f t="shared" si="11"/>
        <v>1880.692</v>
      </c>
      <c r="F64" s="52">
        <f t="shared" si="12"/>
        <v>4008.262</v>
      </c>
      <c r="G64" s="52">
        <f t="shared" si="13"/>
        <v>1880.692</v>
      </c>
      <c r="H64" s="52">
        <f t="shared" si="14"/>
        <v>0</v>
      </c>
      <c r="I64" s="52">
        <f t="shared" si="15"/>
        <v>0</v>
      </c>
      <c r="J64" s="52">
        <v>3802</v>
      </c>
      <c r="K64" s="52">
        <v>1880.692</v>
      </c>
      <c r="L64" s="52">
        <v>0</v>
      </c>
      <c r="M64" s="52">
        <v>0</v>
      </c>
      <c r="N64" s="52">
        <v>3802</v>
      </c>
      <c r="O64" s="52">
        <v>1880.692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0</v>
      </c>
      <c r="AX64" s="52">
        <v>0</v>
      </c>
      <c r="AY64" s="52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0</v>
      </c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  <c r="BO64" s="52">
        <v>0</v>
      </c>
      <c r="BP64" s="52">
        <v>0</v>
      </c>
      <c r="BQ64" s="52">
        <v>0</v>
      </c>
      <c r="BR64" s="52">
        <v>0</v>
      </c>
      <c r="BS64" s="52">
        <v>0</v>
      </c>
      <c r="BT64" s="52">
        <v>0</v>
      </c>
      <c r="BU64" s="52">
        <v>0</v>
      </c>
      <c r="BV64" s="52">
        <v>0</v>
      </c>
      <c r="BW64" s="52">
        <v>0</v>
      </c>
      <c r="BX64" s="52">
        <v>0</v>
      </c>
      <c r="BY64" s="52">
        <v>0</v>
      </c>
      <c r="BZ64" s="52">
        <v>0</v>
      </c>
      <c r="CA64" s="52">
        <v>0</v>
      </c>
      <c r="CB64" s="52">
        <v>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52">
        <v>0</v>
      </c>
      <c r="CJ64" s="52">
        <v>0</v>
      </c>
      <c r="CK64" s="52">
        <v>0</v>
      </c>
      <c r="CL64" s="52">
        <v>0</v>
      </c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52">
        <v>0</v>
      </c>
      <c r="CT64" s="52">
        <v>0</v>
      </c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52">
        <v>0</v>
      </c>
      <c r="DB64" s="52">
        <v>0</v>
      </c>
      <c r="DC64" s="52">
        <v>0</v>
      </c>
      <c r="DD64" s="52">
        <v>0</v>
      </c>
      <c r="DE64" s="52">
        <v>0</v>
      </c>
      <c r="DF64" s="52">
        <v>0</v>
      </c>
      <c r="DG64" s="52">
        <v>0</v>
      </c>
      <c r="DH64" s="52">
        <v>0</v>
      </c>
      <c r="DI64" s="52">
        <v>0</v>
      </c>
      <c r="DJ64" s="52">
        <f t="shared" si="16"/>
        <v>206.262</v>
      </c>
      <c r="DK64" s="52">
        <f t="shared" si="17"/>
        <v>0</v>
      </c>
      <c r="DL64" s="52">
        <v>206.262</v>
      </c>
      <c r="DM64" s="52">
        <v>0</v>
      </c>
      <c r="DN64" s="52">
        <v>0</v>
      </c>
      <c r="DO64" s="52">
        <v>0</v>
      </c>
      <c r="DP64" s="52">
        <v>0</v>
      </c>
      <c r="DQ64" s="52">
        <v>0</v>
      </c>
    </row>
    <row r="65" spans="1:121" ht="16.5" customHeight="1">
      <c r="A65" s="44"/>
      <c r="B65" s="54">
        <v>56</v>
      </c>
      <c r="C65" s="53" t="s">
        <v>98</v>
      </c>
      <c r="D65" s="52">
        <f t="shared" si="10"/>
        <v>9880.085</v>
      </c>
      <c r="E65" s="52">
        <f t="shared" si="11"/>
        <v>4161.135</v>
      </c>
      <c r="F65" s="52">
        <f t="shared" si="12"/>
        <v>9880.085</v>
      </c>
      <c r="G65" s="52">
        <f t="shared" si="13"/>
        <v>4219.135</v>
      </c>
      <c r="H65" s="52">
        <f t="shared" si="14"/>
        <v>0</v>
      </c>
      <c r="I65" s="52">
        <f t="shared" si="15"/>
        <v>-58</v>
      </c>
      <c r="J65" s="52">
        <v>8540</v>
      </c>
      <c r="K65" s="52">
        <v>3819.135</v>
      </c>
      <c r="L65" s="52">
        <v>3000</v>
      </c>
      <c r="M65" s="52">
        <v>0</v>
      </c>
      <c r="N65" s="52">
        <v>8540</v>
      </c>
      <c r="O65" s="52">
        <v>3819.135</v>
      </c>
      <c r="P65" s="52">
        <v>3000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-3000</v>
      </c>
      <c r="AG65" s="52">
        <v>-58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-3000</v>
      </c>
      <c r="AW65" s="52">
        <v>-58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52">
        <v>0</v>
      </c>
      <c r="CT65" s="52">
        <v>0</v>
      </c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2">
        <v>0</v>
      </c>
      <c r="DF65" s="52">
        <v>800</v>
      </c>
      <c r="DG65" s="52">
        <v>400</v>
      </c>
      <c r="DH65" s="52">
        <v>0</v>
      </c>
      <c r="DI65" s="52">
        <v>0</v>
      </c>
      <c r="DJ65" s="52">
        <f t="shared" si="16"/>
        <v>540.085</v>
      </c>
      <c r="DK65" s="52">
        <f t="shared" si="17"/>
        <v>0</v>
      </c>
      <c r="DL65" s="52">
        <v>540.085</v>
      </c>
      <c r="DM65" s="52">
        <v>0</v>
      </c>
      <c r="DN65" s="52">
        <v>0</v>
      </c>
      <c r="DO65" s="52">
        <v>0</v>
      </c>
      <c r="DP65" s="52">
        <v>0</v>
      </c>
      <c r="DQ65" s="52">
        <v>0</v>
      </c>
    </row>
    <row r="66" spans="1:121" ht="16.5" customHeight="1">
      <c r="A66" s="44"/>
      <c r="B66" s="54">
        <v>57</v>
      </c>
      <c r="C66" s="53" t="s">
        <v>144</v>
      </c>
      <c r="D66" s="52">
        <f t="shared" si="10"/>
        <v>14112.728</v>
      </c>
      <c r="E66" s="52">
        <f t="shared" si="11"/>
        <v>5640.868</v>
      </c>
      <c r="F66" s="52">
        <f t="shared" si="12"/>
        <v>14112.728</v>
      </c>
      <c r="G66" s="52">
        <f t="shared" si="13"/>
        <v>5640.868</v>
      </c>
      <c r="H66" s="52">
        <f t="shared" si="14"/>
        <v>1000</v>
      </c>
      <c r="I66" s="52">
        <f t="shared" si="15"/>
        <v>0</v>
      </c>
      <c r="J66" s="52">
        <v>7105</v>
      </c>
      <c r="K66" s="52">
        <v>3259.888</v>
      </c>
      <c r="L66" s="52">
        <v>1000</v>
      </c>
      <c r="M66" s="52">
        <v>0</v>
      </c>
      <c r="N66" s="52">
        <v>7070</v>
      </c>
      <c r="O66" s="52">
        <v>3251.488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150</v>
      </c>
      <c r="AY66" s="52">
        <v>150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150</v>
      </c>
      <c r="BG66" s="52">
        <v>150</v>
      </c>
      <c r="BH66" s="52">
        <v>0</v>
      </c>
      <c r="BI66" s="52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52">
        <v>0</v>
      </c>
      <c r="BP66" s="52">
        <v>0</v>
      </c>
      <c r="BQ66" s="52">
        <v>0</v>
      </c>
      <c r="BR66" s="52">
        <v>0</v>
      </c>
      <c r="BS66" s="52">
        <v>0</v>
      </c>
      <c r="BT66" s="52">
        <v>0</v>
      </c>
      <c r="BU66" s="52">
        <v>0</v>
      </c>
      <c r="BV66" s="52">
        <v>0</v>
      </c>
      <c r="BW66" s="52">
        <v>0</v>
      </c>
      <c r="BX66" s="52">
        <v>0</v>
      </c>
      <c r="BY66" s="52">
        <v>0</v>
      </c>
      <c r="BZ66" s="52">
        <v>0</v>
      </c>
      <c r="CA66" s="52">
        <v>0</v>
      </c>
      <c r="CB66" s="52">
        <v>0</v>
      </c>
      <c r="CC66" s="52">
        <v>0</v>
      </c>
      <c r="CD66" s="52">
        <v>0</v>
      </c>
      <c r="CE66" s="52">
        <v>0</v>
      </c>
      <c r="CF66" s="52">
        <v>0</v>
      </c>
      <c r="CG66" s="52">
        <v>0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5200.428</v>
      </c>
      <c r="CY66" s="52">
        <v>2230.98</v>
      </c>
      <c r="CZ66" s="52">
        <v>0</v>
      </c>
      <c r="DA66" s="52">
        <v>0</v>
      </c>
      <c r="DB66" s="52">
        <v>5200.428</v>
      </c>
      <c r="DC66" s="52">
        <v>2230.98</v>
      </c>
      <c r="DD66" s="52">
        <v>0</v>
      </c>
      <c r="DE66" s="52">
        <v>0</v>
      </c>
      <c r="DF66" s="52">
        <v>500</v>
      </c>
      <c r="DG66" s="52">
        <v>0</v>
      </c>
      <c r="DH66" s="52">
        <v>0</v>
      </c>
      <c r="DI66" s="52">
        <v>0</v>
      </c>
      <c r="DJ66" s="52">
        <f t="shared" si="16"/>
        <v>157.29999999999995</v>
      </c>
      <c r="DK66" s="52">
        <f t="shared" si="17"/>
        <v>0</v>
      </c>
      <c r="DL66" s="52">
        <v>1157.3</v>
      </c>
      <c r="DM66" s="52">
        <v>0</v>
      </c>
      <c r="DN66" s="52">
        <v>0</v>
      </c>
      <c r="DO66" s="52">
        <v>0</v>
      </c>
      <c r="DP66" s="52">
        <v>1000</v>
      </c>
      <c r="DQ66" s="52">
        <v>0</v>
      </c>
    </row>
    <row r="67" spans="1:121" ht="16.5" customHeight="1">
      <c r="A67" s="44"/>
      <c r="B67" s="54">
        <v>58</v>
      </c>
      <c r="C67" s="53" t="s">
        <v>120</v>
      </c>
      <c r="D67" s="52">
        <f t="shared" si="10"/>
        <v>4155.718</v>
      </c>
      <c r="E67" s="52">
        <f t="shared" si="11"/>
        <v>2148.3889999999997</v>
      </c>
      <c r="F67" s="52">
        <f t="shared" si="12"/>
        <v>4155.718</v>
      </c>
      <c r="G67" s="52">
        <f t="shared" si="13"/>
        <v>2148.3889999999997</v>
      </c>
      <c r="H67" s="52">
        <f t="shared" si="14"/>
        <v>0</v>
      </c>
      <c r="I67" s="52">
        <f t="shared" si="15"/>
        <v>0</v>
      </c>
      <c r="J67" s="52">
        <v>3977.4</v>
      </c>
      <c r="K67" s="52">
        <v>1987.789</v>
      </c>
      <c r="L67" s="52">
        <v>0</v>
      </c>
      <c r="M67" s="52">
        <v>0</v>
      </c>
      <c r="N67" s="52">
        <v>3972.4</v>
      </c>
      <c r="O67" s="52">
        <v>1987.789</v>
      </c>
      <c r="P67" s="52">
        <v>0</v>
      </c>
      <c r="Q67" s="52">
        <v>0</v>
      </c>
      <c r="R67" s="52">
        <v>5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98</v>
      </c>
      <c r="AE67" s="52">
        <v>98</v>
      </c>
      <c r="AF67" s="52">
        <v>0</v>
      </c>
      <c r="AG67" s="52">
        <v>0</v>
      </c>
      <c r="AH67" s="52">
        <v>98</v>
      </c>
      <c r="AI67" s="52">
        <v>98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80.318</v>
      </c>
      <c r="AY67" s="52">
        <v>62.6</v>
      </c>
      <c r="AZ67" s="52">
        <v>0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80.318</v>
      </c>
      <c r="BG67" s="52">
        <v>62.6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52">
        <v>0</v>
      </c>
      <c r="BV67" s="52">
        <v>0</v>
      </c>
      <c r="BW67" s="52">
        <v>0</v>
      </c>
      <c r="BX67" s="52">
        <v>0</v>
      </c>
      <c r="BY67" s="52">
        <v>0</v>
      </c>
      <c r="BZ67" s="52">
        <v>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2">
        <v>0</v>
      </c>
      <c r="CG67" s="52">
        <v>0</v>
      </c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2">
        <v>0</v>
      </c>
      <c r="DD67" s="52">
        <v>0</v>
      </c>
      <c r="DE67" s="52">
        <v>0</v>
      </c>
      <c r="DF67" s="52">
        <v>0</v>
      </c>
      <c r="DG67" s="52">
        <v>0</v>
      </c>
      <c r="DH67" s="52">
        <v>0</v>
      </c>
      <c r="DI67" s="52">
        <v>0</v>
      </c>
      <c r="DJ67" s="52">
        <f t="shared" si="16"/>
        <v>0</v>
      </c>
      <c r="DK67" s="52">
        <f t="shared" si="17"/>
        <v>0</v>
      </c>
      <c r="DL67" s="52">
        <v>0</v>
      </c>
      <c r="DM67" s="52">
        <v>0</v>
      </c>
      <c r="DN67" s="52">
        <v>0</v>
      </c>
      <c r="DO67" s="52">
        <v>0</v>
      </c>
      <c r="DP67" s="52">
        <v>0</v>
      </c>
      <c r="DQ67" s="52">
        <v>0</v>
      </c>
    </row>
    <row r="68" spans="1:121" ht="16.5" customHeight="1">
      <c r="A68" s="44"/>
      <c r="B68" s="54">
        <v>59</v>
      </c>
      <c r="C68" s="53" t="s">
        <v>99</v>
      </c>
      <c r="D68" s="52">
        <f t="shared" si="10"/>
        <v>36073.716</v>
      </c>
      <c r="E68" s="52">
        <f t="shared" si="11"/>
        <v>8707.287</v>
      </c>
      <c r="F68" s="52">
        <f t="shared" si="12"/>
        <v>23118.7</v>
      </c>
      <c r="G68" s="52">
        <f t="shared" si="13"/>
        <v>6699.679</v>
      </c>
      <c r="H68" s="52">
        <f t="shared" si="14"/>
        <v>12955.016</v>
      </c>
      <c r="I68" s="52">
        <f t="shared" si="15"/>
        <v>2007.6080000000002</v>
      </c>
      <c r="J68" s="52">
        <v>12755</v>
      </c>
      <c r="K68" s="52">
        <v>5680.079</v>
      </c>
      <c r="L68" s="52">
        <v>4100</v>
      </c>
      <c r="M68" s="52">
        <v>2112.608</v>
      </c>
      <c r="N68" s="52">
        <v>12645</v>
      </c>
      <c r="O68" s="52">
        <v>5640.359</v>
      </c>
      <c r="P68" s="52">
        <v>1500</v>
      </c>
      <c r="Q68" s="52">
        <v>0</v>
      </c>
      <c r="R68" s="52">
        <v>10</v>
      </c>
      <c r="S68" s="52">
        <v>9.72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724</v>
      </c>
      <c r="AE68" s="52">
        <v>0</v>
      </c>
      <c r="AF68" s="52">
        <v>0</v>
      </c>
      <c r="AG68" s="52">
        <v>-105</v>
      </c>
      <c r="AH68" s="52">
        <v>24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700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-105</v>
      </c>
      <c r="AX68" s="52">
        <v>1441</v>
      </c>
      <c r="AY68" s="52">
        <v>19.6</v>
      </c>
      <c r="AZ68" s="52">
        <v>0</v>
      </c>
      <c r="BA68" s="52">
        <v>0</v>
      </c>
      <c r="BB68" s="52">
        <v>1000</v>
      </c>
      <c r="BC68" s="52">
        <v>0</v>
      </c>
      <c r="BD68" s="52">
        <v>0</v>
      </c>
      <c r="BE68" s="52">
        <v>0</v>
      </c>
      <c r="BF68" s="52">
        <v>41</v>
      </c>
      <c r="BG68" s="52">
        <v>19.6</v>
      </c>
      <c r="BH68" s="52">
        <v>0</v>
      </c>
      <c r="BI68" s="52">
        <v>0</v>
      </c>
      <c r="BJ68" s="52">
        <v>84</v>
      </c>
      <c r="BK68" s="52">
        <v>0</v>
      </c>
      <c r="BL68" s="52">
        <v>0</v>
      </c>
      <c r="BM68" s="52">
        <v>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0</v>
      </c>
      <c r="BU68" s="52">
        <v>0</v>
      </c>
      <c r="BV68" s="52">
        <v>84</v>
      </c>
      <c r="BW68" s="52">
        <v>0</v>
      </c>
      <c r="BX68" s="52">
        <v>0</v>
      </c>
      <c r="BY68" s="52">
        <v>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0</v>
      </c>
      <c r="CF68" s="52">
        <v>0</v>
      </c>
      <c r="CG68" s="52">
        <v>0</v>
      </c>
      <c r="CH68" s="52">
        <v>0</v>
      </c>
      <c r="CI68" s="52">
        <v>0</v>
      </c>
      <c r="CJ68" s="52">
        <v>0</v>
      </c>
      <c r="CK68" s="52">
        <v>0</v>
      </c>
      <c r="CL68" s="52">
        <v>400</v>
      </c>
      <c r="CM68" s="52">
        <v>0</v>
      </c>
      <c r="CN68" s="52">
        <v>5400</v>
      </c>
      <c r="CO68" s="52">
        <v>0</v>
      </c>
      <c r="CP68" s="52">
        <v>400</v>
      </c>
      <c r="CQ68" s="52">
        <v>0</v>
      </c>
      <c r="CR68" s="52">
        <v>3000</v>
      </c>
      <c r="CS68" s="52">
        <v>0</v>
      </c>
      <c r="CT68" s="52">
        <v>0</v>
      </c>
      <c r="CU68" s="52">
        <v>0</v>
      </c>
      <c r="CV68" s="52">
        <v>3000</v>
      </c>
      <c r="CW68" s="52">
        <v>0</v>
      </c>
      <c r="CX68" s="52">
        <v>1250</v>
      </c>
      <c r="CY68" s="52">
        <v>130</v>
      </c>
      <c r="CZ68" s="52">
        <v>0</v>
      </c>
      <c r="DA68" s="52">
        <v>0</v>
      </c>
      <c r="DB68" s="52">
        <v>0</v>
      </c>
      <c r="DC68" s="52">
        <v>0</v>
      </c>
      <c r="DD68" s="52">
        <v>0</v>
      </c>
      <c r="DE68" s="52">
        <v>0</v>
      </c>
      <c r="DF68" s="52">
        <v>1850</v>
      </c>
      <c r="DG68" s="52">
        <v>870</v>
      </c>
      <c r="DH68" s="52">
        <v>0</v>
      </c>
      <c r="DI68" s="52">
        <v>0</v>
      </c>
      <c r="DJ68" s="52">
        <f t="shared" si="16"/>
        <v>8069.716</v>
      </c>
      <c r="DK68" s="52">
        <f t="shared" si="17"/>
        <v>0</v>
      </c>
      <c r="DL68" s="52">
        <v>4614.7</v>
      </c>
      <c r="DM68" s="52">
        <v>0</v>
      </c>
      <c r="DN68" s="52">
        <v>3455.016</v>
      </c>
      <c r="DO68" s="52">
        <v>0</v>
      </c>
      <c r="DP68" s="52">
        <v>0</v>
      </c>
      <c r="DQ68" s="52">
        <v>0</v>
      </c>
    </row>
    <row r="69" spans="1:121" ht="16.5" customHeight="1">
      <c r="A69" s="44"/>
      <c r="B69" s="54">
        <v>60</v>
      </c>
      <c r="C69" s="53" t="s">
        <v>77</v>
      </c>
      <c r="D69" s="52">
        <f t="shared" si="10"/>
        <v>7643.554</v>
      </c>
      <c r="E69" s="52">
        <f t="shared" si="11"/>
        <v>2343.855</v>
      </c>
      <c r="F69" s="52">
        <f t="shared" si="12"/>
        <v>7620</v>
      </c>
      <c r="G69" s="52">
        <f t="shared" si="13"/>
        <v>2584</v>
      </c>
      <c r="H69" s="52">
        <f t="shared" si="14"/>
        <v>23.554000000000087</v>
      </c>
      <c r="I69" s="52">
        <f t="shared" si="15"/>
        <v>-240.14499999999998</v>
      </c>
      <c r="J69" s="52">
        <v>6335</v>
      </c>
      <c r="K69" s="52">
        <v>2584</v>
      </c>
      <c r="L69" s="52">
        <v>5500</v>
      </c>
      <c r="M69" s="52">
        <v>0</v>
      </c>
      <c r="N69" s="52">
        <v>6300</v>
      </c>
      <c r="O69" s="52">
        <v>2549</v>
      </c>
      <c r="P69" s="52">
        <v>4000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-10000</v>
      </c>
      <c r="AG69" s="52">
        <v>-1110.145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-10000</v>
      </c>
      <c r="AW69" s="52">
        <v>-1110.145</v>
      </c>
      <c r="AX69" s="52">
        <v>0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4523.554</v>
      </c>
      <c r="BM69" s="52">
        <v>870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4523.554</v>
      </c>
      <c r="BY69" s="52">
        <v>870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52">
        <v>0</v>
      </c>
      <c r="CL69" s="52">
        <v>300</v>
      </c>
      <c r="CM69" s="52">
        <v>0</v>
      </c>
      <c r="CN69" s="52">
        <v>0</v>
      </c>
      <c r="CO69" s="52">
        <v>0</v>
      </c>
      <c r="CP69" s="52">
        <v>300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52">
        <v>0</v>
      </c>
      <c r="DB69" s="52">
        <v>0</v>
      </c>
      <c r="DC69" s="52">
        <v>0</v>
      </c>
      <c r="DD69" s="52">
        <v>0</v>
      </c>
      <c r="DE69" s="52">
        <v>0</v>
      </c>
      <c r="DF69" s="52">
        <v>500</v>
      </c>
      <c r="DG69" s="52">
        <v>0</v>
      </c>
      <c r="DH69" s="52">
        <v>0</v>
      </c>
      <c r="DI69" s="52">
        <v>0</v>
      </c>
      <c r="DJ69" s="52">
        <f t="shared" si="16"/>
        <v>485</v>
      </c>
      <c r="DK69" s="52">
        <f t="shared" si="17"/>
        <v>0</v>
      </c>
      <c r="DL69" s="52">
        <v>485</v>
      </c>
      <c r="DM69" s="52">
        <v>0</v>
      </c>
      <c r="DN69" s="52">
        <v>0</v>
      </c>
      <c r="DO69" s="52">
        <v>0</v>
      </c>
      <c r="DP69" s="52">
        <v>0</v>
      </c>
      <c r="DQ69" s="52">
        <v>0</v>
      </c>
    </row>
    <row r="70" spans="1:121" ht="16.5" customHeight="1">
      <c r="A70" s="44"/>
      <c r="B70" s="54">
        <v>61</v>
      </c>
      <c r="C70" s="53" t="s">
        <v>141</v>
      </c>
      <c r="D70" s="52">
        <f t="shared" si="10"/>
        <v>20349.275</v>
      </c>
      <c r="E70" s="52">
        <f t="shared" si="11"/>
        <v>9135.503</v>
      </c>
      <c r="F70" s="52">
        <f t="shared" si="12"/>
        <v>19849.275</v>
      </c>
      <c r="G70" s="52">
        <f t="shared" si="13"/>
        <v>8635.503</v>
      </c>
      <c r="H70" s="52">
        <f t="shared" si="14"/>
        <v>1500</v>
      </c>
      <c r="I70" s="52">
        <f t="shared" si="15"/>
        <v>1450</v>
      </c>
      <c r="J70" s="52">
        <v>12235.7</v>
      </c>
      <c r="K70" s="52">
        <v>5396.503</v>
      </c>
      <c r="L70" s="52">
        <v>5150</v>
      </c>
      <c r="M70" s="52">
        <v>1649.8</v>
      </c>
      <c r="N70" s="52">
        <v>11565.6</v>
      </c>
      <c r="O70" s="52">
        <v>5179.703</v>
      </c>
      <c r="P70" s="52">
        <v>5000</v>
      </c>
      <c r="Q70" s="52">
        <v>1499.8</v>
      </c>
      <c r="R70" s="52">
        <v>505.1</v>
      </c>
      <c r="S70" s="52">
        <v>200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2300</v>
      </c>
      <c r="AE70" s="52">
        <v>725</v>
      </c>
      <c r="AF70" s="52">
        <v>-5000</v>
      </c>
      <c r="AG70" s="52">
        <v>-199.8</v>
      </c>
      <c r="AH70" s="52">
        <v>2300</v>
      </c>
      <c r="AI70" s="52">
        <v>725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-5000</v>
      </c>
      <c r="AW70" s="52">
        <v>-199.8</v>
      </c>
      <c r="AX70" s="52">
        <v>870</v>
      </c>
      <c r="AY70" s="52">
        <v>170</v>
      </c>
      <c r="AZ70" s="52">
        <v>0</v>
      </c>
      <c r="BA70" s="52">
        <v>0</v>
      </c>
      <c r="BB70" s="52">
        <v>700</v>
      </c>
      <c r="BC70" s="52">
        <v>0</v>
      </c>
      <c r="BD70" s="52">
        <v>0</v>
      </c>
      <c r="BE70" s="52">
        <v>0</v>
      </c>
      <c r="BF70" s="52">
        <v>170</v>
      </c>
      <c r="BG70" s="52">
        <v>170</v>
      </c>
      <c r="BH70" s="52">
        <v>0</v>
      </c>
      <c r="BI70" s="52">
        <v>0</v>
      </c>
      <c r="BJ70" s="52">
        <v>170</v>
      </c>
      <c r="BK70" s="52">
        <v>170</v>
      </c>
      <c r="BL70" s="52">
        <v>0</v>
      </c>
      <c r="BM70" s="52">
        <v>0</v>
      </c>
      <c r="BN70" s="52">
        <v>0</v>
      </c>
      <c r="BO70" s="52">
        <v>0</v>
      </c>
      <c r="BP70" s="52">
        <v>0</v>
      </c>
      <c r="BQ70" s="52">
        <v>0</v>
      </c>
      <c r="BR70" s="52">
        <v>0</v>
      </c>
      <c r="BS70" s="52">
        <v>0</v>
      </c>
      <c r="BT70" s="52">
        <v>0</v>
      </c>
      <c r="BU70" s="52">
        <v>0</v>
      </c>
      <c r="BV70" s="52">
        <v>170</v>
      </c>
      <c r="BW70" s="52">
        <v>170</v>
      </c>
      <c r="BX70" s="52">
        <v>0</v>
      </c>
      <c r="BY70" s="52">
        <v>0</v>
      </c>
      <c r="BZ70" s="52">
        <v>0</v>
      </c>
      <c r="CA70" s="52">
        <v>0</v>
      </c>
      <c r="CB70" s="52">
        <v>0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52">
        <v>0</v>
      </c>
      <c r="CJ70" s="52">
        <v>0</v>
      </c>
      <c r="CK70" s="52">
        <v>0</v>
      </c>
      <c r="CL70" s="52">
        <v>1660</v>
      </c>
      <c r="CM70" s="52">
        <v>630</v>
      </c>
      <c r="CN70" s="52">
        <v>0</v>
      </c>
      <c r="CO70" s="52">
        <v>0</v>
      </c>
      <c r="CP70" s="52">
        <v>1660</v>
      </c>
      <c r="CQ70" s="52">
        <v>630</v>
      </c>
      <c r="CR70" s="52">
        <v>0</v>
      </c>
      <c r="CS70" s="52">
        <v>0</v>
      </c>
      <c r="CT70" s="52">
        <v>1260</v>
      </c>
      <c r="CU70" s="52">
        <v>630</v>
      </c>
      <c r="CV70" s="52">
        <v>0</v>
      </c>
      <c r="CW70" s="52">
        <v>0</v>
      </c>
      <c r="CX70" s="52">
        <v>400</v>
      </c>
      <c r="CY70" s="52">
        <v>204</v>
      </c>
      <c r="CZ70" s="52">
        <v>0</v>
      </c>
      <c r="DA70" s="52">
        <v>0</v>
      </c>
      <c r="DB70" s="52">
        <v>0</v>
      </c>
      <c r="DC70" s="52">
        <v>0</v>
      </c>
      <c r="DD70" s="52">
        <v>0</v>
      </c>
      <c r="DE70" s="52">
        <v>0</v>
      </c>
      <c r="DF70" s="52">
        <v>1035</v>
      </c>
      <c r="DG70" s="52">
        <v>390</v>
      </c>
      <c r="DH70" s="52">
        <v>0</v>
      </c>
      <c r="DI70" s="52">
        <v>0</v>
      </c>
      <c r="DJ70" s="52">
        <f t="shared" si="16"/>
        <v>1528.5749999999998</v>
      </c>
      <c r="DK70" s="52">
        <f t="shared" si="17"/>
        <v>0</v>
      </c>
      <c r="DL70" s="52">
        <v>1178.575</v>
      </c>
      <c r="DM70" s="52">
        <v>950</v>
      </c>
      <c r="DN70" s="52">
        <v>1350</v>
      </c>
      <c r="DO70" s="52">
        <v>0</v>
      </c>
      <c r="DP70" s="52">
        <v>1000</v>
      </c>
      <c r="DQ70" s="52">
        <v>950</v>
      </c>
    </row>
    <row r="71" spans="1:121" ht="16.5" customHeight="1">
      <c r="A71" s="44"/>
      <c r="B71" s="54">
        <v>62</v>
      </c>
      <c r="C71" s="53" t="s">
        <v>85</v>
      </c>
      <c r="D71" s="52">
        <f t="shared" si="10"/>
        <v>19271.300000000003</v>
      </c>
      <c r="E71" s="52">
        <f t="shared" si="11"/>
        <v>10806.812</v>
      </c>
      <c r="F71" s="52">
        <f t="shared" si="12"/>
        <v>14095.400000000001</v>
      </c>
      <c r="G71" s="52">
        <f t="shared" si="13"/>
        <v>5633.626</v>
      </c>
      <c r="H71" s="52">
        <f t="shared" si="14"/>
        <v>7697.4</v>
      </c>
      <c r="I71" s="52">
        <f t="shared" si="15"/>
        <v>5423.186</v>
      </c>
      <c r="J71" s="52">
        <v>8374.039</v>
      </c>
      <c r="K71" s="52">
        <v>4187.138</v>
      </c>
      <c r="L71" s="52">
        <v>250</v>
      </c>
      <c r="M71" s="52">
        <v>250</v>
      </c>
      <c r="N71" s="52">
        <v>8301.839</v>
      </c>
      <c r="O71" s="52">
        <v>4152.138</v>
      </c>
      <c r="P71" s="52">
        <v>0</v>
      </c>
      <c r="Q71" s="52">
        <v>0</v>
      </c>
      <c r="R71" s="52">
        <v>7.2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668</v>
      </c>
      <c r="AE71" s="52">
        <v>600</v>
      </c>
      <c r="AF71" s="52">
        <v>7447.4</v>
      </c>
      <c r="AG71" s="52">
        <v>5173.186</v>
      </c>
      <c r="AH71" s="52">
        <v>68</v>
      </c>
      <c r="AI71" s="52">
        <v>0</v>
      </c>
      <c r="AJ71" s="52">
        <v>5000</v>
      </c>
      <c r="AK71" s="52">
        <v>5000</v>
      </c>
      <c r="AL71" s="52">
        <v>600</v>
      </c>
      <c r="AM71" s="52">
        <v>600</v>
      </c>
      <c r="AN71" s="52">
        <v>2950</v>
      </c>
      <c r="AO71" s="52">
        <v>725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-502.6</v>
      </c>
      <c r="AW71" s="52">
        <v>-551.814</v>
      </c>
      <c r="AX71" s="52">
        <v>39.859</v>
      </c>
      <c r="AY71" s="52">
        <v>39.859</v>
      </c>
      <c r="AZ71" s="52">
        <v>0</v>
      </c>
      <c r="BA71" s="52">
        <v>0</v>
      </c>
      <c r="BB71" s="52">
        <v>0</v>
      </c>
      <c r="BC71" s="52">
        <v>0</v>
      </c>
      <c r="BD71" s="52">
        <v>0</v>
      </c>
      <c r="BE71" s="52">
        <v>0</v>
      </c>
      <c r="BF71" s="52">
        <v>39.859</v>
      </c>
      <c r="BG71" s="52">
        <v>39.859</v>
      </c>
      <c r="BH71" s="52">
        <v>0</v>
      </c>
      <c r="BI71" s="52">
        <v>0</v>
      </c>
      <c r="BJ71" s="52">
        <v>0</v>
      </c>
      <c r="BK71" s="52">
        <v>0</v>
      </c>
      <c r="BL71" s="52">
        <v>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0</v>
      </c>
      <c r="BW71" s="52">
        <v>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52">
        <v>0</v>
      </c>
      <c r="CL71" s="52">
        <v>1187</v>
      </c>
      <c r="CM71" s="52">
        <v>306.629</v>
      </c>
      <c r="CN71" s="52">
        <v>0</v>
      </c>
      <c r="CO71" s="52">
        <v>0</v>
      </c>
      <c r="CP71" s="52">
        <v>1187</v>
      </c>
      <c r="CQ71" s="52">
        <v>306.629</v>
      </c>
      <c r="CR71" s="52">
        <v>0</v>
      </c>
      <c r="CS71" s="52">
        <v>0</v>
      </c>
      <c r="CT71" s="52">
        <v>937</v>
      </c>
      <c r="CU71" s="52">
        <v>306.629</v>
      </c>
      <c r="CV71" s="52">
        <v>0</v>
      </c>
      <c r="CW71" s="52">
        <v>0</v>
      </c>
      <c r="CX71" s="52">
        <v>810</v>
      </c>
      <c r="CY71" s="52">
        <v>250</v>
      </c>
      <c r="CZ71" s="52">
        <v>0</v>
      </c>
      <c r="DA71" s="52">
        <v>0</v>
      </c>
      <c r="DB71" s="52">
        <v>0</v>
      </c>
      <c r="DC71" s="52">
        <v>0</v>
      </c>
      <c r="DD71" s="52">
        <v>0</v>
      </c>
      <c r="DE71" s="52">
        <v>0</v>
      </c>
      <c r="DF71" s="52">
        <v>494.2</v>
      </c>
      <c r="DG71" s="52">
        <v>0</v>
      </c>
      <c r="DH71" s="52">
        <v>0</v>
      </c>
      <c r="DI71" s="52">
        <v>0</v>
      </c>
      <c r="DJ71" s="52">
        <f t="shared" si="16"/>
        <v>0.8020000000001346</v>
      </c>
      <c r="DK71" s="52">
        <f t="shared" si="17"/>
        <v>0</v>
      </c>
      <c r="DL71" s="52">
        <v>2522.302</v>
      </c>
      <c r="DM71" s="52">
        <v>250</v>
      </c>
      <c r="DN71" s="52">
        <v>0</v>
      </c>
      <c r="DO71" s="52">
        <v>0</v>
      </c>
      <c r="DP71" s="52">
        <v>2521.5</v>
      </c>
      <c r="DQ71" s="52">
        <v>250</v>
      </c>
    </row>
    <row r="72" spans="1:121" ht="16.5" customHeight="1">
      <c r="A72" s="44"/>
      <c r="B72" s="54">
        <v>63</v>
      </c>
      <c r="C72" s="53" t="s">
        <v>78</v>
      </c>
      <c r="D72" s="52">
        <f t="shared" si="10"/>
        <v>16780.787</v>
      </c>
      <c r="E72" s="52">
        <f t="shared" si="11"/>
        <v>7312.2</v>
      </c>
      <c r="F72" s="52">
        <f t="shared" si="12"/>
        <v>16780.787</v>
      </c>
      <c r="G72" s="52">
        <f t="shared" si="13"/>
        <v>7312.2</v>
      </c>
      <c r="H72" s="52">
        <f t="shared" si="14"/>
        <v>0</v>
      </c>
      <c r="I72" s="52">
        <f t="shared" si="15"/>
        <v>0</v>
      </c>
      <c r="J72" s="52">
        <v>10589.687</v>
      </c>
      <c r="K72" s="52">
        <v>4037.2</v>
      </c>
      <c r="L72" s="52">
        <v>0</v>
      </c>
      <c r="M72" s="52">
        <v>0</v>
      </c>
      <c r="N72" s="52">
        <v>10575.287</v>
      </c>
      <c r="O72" s="52">
        <v>4022.8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720</v>
      </c>
      <c r="AE72" s="52">
        <v>660</v>
      </c>
      <c r="AF72" s="52">
        <v>0</v>
      </c>
      <c r="AG72" s="52">
        <v>0</v>
      </c>
      <c r="AH72" s="52">
        <v>60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660</v>
      </c>
      <c r="AQ72" s="52">
        <v>660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24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24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0</v>
      </c>
      <c r="BV72" s="52">
        <v>0</v>
      </c>
      <c r="BW72" s="52">
        <v>0</v>
      </c>
      <c r="BX72" s="52">
        <v>0</v>
      </c>
      <c r="BY72" s="52">
        <v>0</v>
      </c>
      <c r="BZ72" s="52">
        <v>0</v>
      </c>
      <c r="CA72" s="52">
        <v>0</v>
      </c>
      <c r="CB72" s="52">
        <v>0</v>
      </c>
      <c r="CC72" s="52">
        <v>0</v>
      </c>
      <c r="CD72" s="52">
        <v>0</v>
      </c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0</v>
      </c>
      <c r="CK72" s="52">
        <v>0</v>
      </c>
      <c r="CL72" s="52">
        <v>0</v>
      </c>
      <c r="CM72" s="52">
        <v>0</v>
      </c>
      <c r="CN72" s="52">
        <v>0</v>
      </c>
      <c r="CO72" s="52">
        <v>0</v>
      </c>
      <c r="CP72" s="52">
        <v>0</v>
      </c>
      <c r="CQ72" s="52">
        <v>0</v>
      </c>
      <c r="CR72" s="52">
        <v>0</v>
      </c>
      <c r="CS72" s="52">
        <v>0</v>
      </c>
      <c r="CT72" s="52">
        <v>0</v>
      </c>
      <c r="CU72" s="52">
        <v>0</v>
      </c>
      <c r="CV72" s="52">
        <v>0</v>
      </c>
      <c r="CW72" s="52">
        <v>0</v>
      </c>
      <c r="CX72" s="52">
        <v>895</v>
      </c>
      <c r="CY72" s="52">
        <v>715</v>
      </c>
      <c r="CZ72" s="52">
        <v>0</v>
      </c>
      <c r="DA72" s="52">
        <v>0</v>
      </c>
      <c r="DB72" s="52">
        <v>0</v>
      </c>
      <c r="DC72" s="52">
        <v>0</v>
      </c>
      <c r="DD72" s="52">
        <v>0</v>
      </c>
      <c r="DE72" s="52">
        <v>0</v>
      </c>
      <c r="DF72" s="52">
        <v>4000</v>
      </c>
      <c r="DG72" s="52">
        <v>1900</v>
      </c>
      <c r="DH72" s="52">
        <v>0</v>
      </c>
      <c r="DI72" s="52">
        <v>0</v>
      </c>
      <c r="DJ72" s="52">
        <f t="shared" si="16"/>
        <v>552.1</v>
      </c>
      <c r="DK72" s="52">
        <f t="shared" si="17"/>
        <v>0</v>
      </c>
      <c r="DL72" s="52">
        <v>552.1</v>
      </c>
      <c r="DM72" s="52">
        <v>0</v>
      </c>
      <c r="DN72" s="52">
        <v>0</v>
      </c>
      <c r="DO72" s="52">
        <v>0</v>
      </c>
      <c r="DP72" s="52">
        <v>0</v>
      </c>
      <c r="DQ72" s="52">
        <v>0</v>
      </c>
    </row>
    <row r="73" spans="1:121" ht="16.5" customHeight="1">
      <c r="A73" s="44"/>
      <c r="B73" s="54">
        <v>64</v>
      </c>
      <c r="C73" s="53" t="s">
        <v>71</v>
      </c>
      <c r="D73" s="52">
        <f t="shared" si="10"/>
        <v>266767.10089999996</v>
      </c>
      <c r="E73" s="52">
        <f t="shared" si="11"/>
        <v>78755.093</v>
      </c>
      <c r="F73" s="52">
        <f t="shared" si="12"/>
        <v>220367.1003</v>
      </c>
      <c r="G73" s="52">
        <f t="shared" si="13"/>
        <v>79915.15299999999</v>
      </c>
      <c r="H73" s="52">
        <f t="shared" si="14"/>
        <v>46400.0006</v>
      </c>
      <c r="I73" s="52">
        <f t="shared" si="15"/>
        <v>-1160.0600000000004</v>
      </c>
      <c r="J73" s="52">
        <v>73070</v>
      </c>
      <c r="K73" s="52">
        <v>21737.747</v>
      </c>
      <c r="L73" s="52">
        <v>19000</v>
      </c>
      <c r="M73" s="52">
        <v>637.08</v>
      </c>
      <c r="N73" s="52">
        <v>61029</v>
      </c>
      <c r="O73" s="52">
        <v>20103.195</v>
      </c>
      <c r="P73" s="52">
        <v>19000</v>
      </c>
      <c r="Q73" s="52">
        <v>637.08</v>
      </c>
      <c r="R73" s="52">
        <v>8692</v>
      </c>
      <c r="S73" s="52">
        <v>412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2730.0001</v>
      </c>
      <c r="AE73" s="52">
        <v>0</v>
      </c>
      <c r="AF73" s="52">
        <v>15750.0001</v>
      </c>
      <c r="AG73" s="52">
        <v>-4947.14</v>
      </c>
      <c r="AH73" s="52">
        <v>30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2700.0001</v>
      </c>
      <c r="AQ73" s="52">
        <v>0</v>
      </c>
      <c r="AR73" s="52">
        <v>33750.0001</v>
      </c>
      <c r="AS73" s="52">
        <v>0</v>
      </c>
      <c r="AT73" s="52">
        <v>0</v>
      </c>
      <c r="AU73" s="52">
        <v>0</v>
      </c>
      <c r="AV73" s="52">
        <v>-18000</v>
      </c>
      <c r="AW73" s="52">
        <v>-4947.14</v>
      </c>
      <c r="AX73" s="52">
        <v>20000</v>
      </c>
      <c r="AY73" s="52">
        <v>9300</v>
      </c>
      <c r="AZ73" s="52">
        <v>10150.0002</v>
      </c>
      <c r="BA73" s="52">
        <v>3150</v>
      </c>
      <c r="BB73" s="52">
        <v>20000</v>
      </c>
      <c r="BC73" s="52">
        <v>9300</v>
      </c>
      <c r="BD73" s="52">
        <v>3150.0001</v>
      </c>
      <c r="BE73" s="52">
        <v>3150</v>
      </c>
      <c r="BF73" s="52">
        <v>0</v>
      </c>
      <c r="BG73" s="52">
        <v>0</v>
      </c>
      <c r="BH73" s="52">
        <v>7000.0001</v>
      </c>
      <c r="BI73" s="52">
        <v>0</v>
      </c>
      <c r="BJ73" s="52">
        <v>2500</v>
      </c>
      <c r="BK73" s="52">
        <v>1576.188</v>
      </c>
      <c r="BL73" s="52">
        <v>0</v>
      </c>
      <c r="BM73" s="52">
        <v>0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0</v>
      </c>
      <c r="BY73" s="52">
        <v>0</v>
      </c>
      <c r="BZ73" s="52">
        <v>2500</v>
      </c>
      <c r="CA73" s="52">
        <v>1576.188</v>
      </c>
      <c r="CB73" s="52">
        <v>0</v>
      </c>
      <c r="CC73" s="52">
        <v>0</v>
      </c>
      <c r="CD73" s="52">
        <v>0</v>
      </c>
      <c r="CE73" s="52">
        <v>0</v>
      </c>
      <c r="CF73" s="52">
        <v>0</v>
      </c>
      <c r="CG73" s="52">
        <v>0</v>
      </c>
      <c r="CH73" s="52">
        <v>0</v>
      </c>
      <c r="CI73" s="52">
        <v>0</v>
      </c>
      <c r="CJ73" s="52">
        <v>0</v>
      </c>
      <c r="CK73" s="52">
        <v>0</v>
      </c>
      <c r="CL73" s="52">
        <v>33674.4</v>
      </c>
      <c r="CM73" s="52">
        <v>12581.498</v>
      </c>
      <c r="CN73" s="52">
        <v>1500.0003</v>
      </c>
      <c r="CO73" s="52">
        <v>0</v>
      </c>
      <c r="CP73" s="52">
        <v>33674.4</v>
      </c>
      <c r="CQ73" s="52">
        <v>12581.498</v>
      </c>
      <c r="CR73" s="52">
        <v>500.0002</v>
      </c>
      <c r="CS73" s="52">
        <v>0</v>
      </c>
      <c r="CT73" s="52">
        <v>11421.8</v>
      </c>
      <c r="CU73" s="52">
        <v>4557.178</v>
      </c>
      <c r="CV73" s="52">
        <v>300.0001</v>
      </c>
      <c r="CW73" s="52">
        <v>0</v>
      </c>
      <c r="CX73" s="52">
        <v>81586.0002</v>
      </c>
      <c r="CY73" s="52">
        <v>31761.72</v>
      </c>
      <c r="CZ73" s="52">
        <v>0</v>
      </c>
      <c r="DA73" s="52">
        <v>0</v>
      </c>
      <c r="DB73" s="52">
        <v>36550</v>
      </c>
      <c r="DC73" s="52">
        <v>12618</v>
      </c>
      <c r="DD73" s="52">
        <v>0</v>
      </c>
      <c r="DE73" s="52">
        <v>0</v>
      </c>
      <c r="DF73" s="52">
        <v>0</v>
      </c>
      <c r="DG73" s="52">
        <v>0</v>
      </c>
      <c r="DH73" s="52">
        <v>0</v>
      </c>
      <c r="DI73" s="52">
        <v>0</v>
      </c>
      <c r="DJ73" s="52">
        <f t="shared" si="16"/>
        <v>6806.7</v>
      </c>
      <c r="DK73" s="52">
        <f t="shared" si="17"/>
        <v>2958</v>
      </c>
      <c r="DL73" s="52">
        <v>6806.7</v>
      </c>
      <c r="DM73" s="52">
        <v>2958</v>
      </c>
      <c r="DN73" s="52">
        <v>0</v>
      </c>
      <c r="DO73" s="52">
        <v>0</v>
      </c>
      <c r="DP73" s="52">
        <v>0</v>
      </c>
      <c r="DQ73" s="52">
        <v>0</v>
      </c>
    </row>
    <row r="74" spans="1:121" ht="16.5" customHeight="1">
      <c r="A74" s="44"/>
      <c r="B74" s="54">
        <v>65</v>
      </c>
      <c r="C74" s="53" t="s">
        <v>112</v>
      </c>
      <c r="D74" s="52">
        <f aca="true" t="shared" si="18" ref="D74:D100">F74+H74-DP74</f>
        <v>43386.899999999994</v>
      </c>
      <c r="E74" s="52">
        <f aca="true" t="shared" si="19" ref="E74:E100">G74+I74-DQ74</f>
        <v>11707.722</v>
      </c>
      <c r="F74" s="52">
        <f aca="true" t="shared" si="20" ref="F74:F100">J74+V74+Z74+AD74+AX74+BJ74+CH74+CL74+CX74+DF74+DL74</f>
        <v>43386.899999999994</v>
      </c>
      <c r="G74" s="52">
        <f aca="true" t="shared" si="21" ref="G74:G100">K74+W74+AA74+AE74+AY74+BK74+CI74+CM74+CY74+DG74+DM74</f>
        <v>11707.722</v>
      </c>
      <c r="H74" s="52">
        <f aca="true" t="shared" si="22" ref="H74:H100">L74+X74+AB74+AF74+AZ74+BL74+CJ74+CN74+CZ74+DH74+DN74</f>
        <v>980</v>
      </c>
      <c r="I74" s="52">
        <f aca="true" t="shared" si="23" ref="I74:I100">M74+Y74+AC74+AG74+BA74+BM74+CK74+CO74+DA74+DI74+DO74</f>
        <v>0</v>
      </c>
      <c r="J74" s="52">
        <v>29685.2</v>
      </c>
      <c r="K74" s="52">
        <v>8994.722</v>
      </c>
      <c r="L74" s="52">
        <v>980</v>
      </c>
      <c r="M74" s="52">
        <v>0</v>
      </c>
      <c r="N74" s="52">
        <v>29465.2</v>
      </c>
      <c r="O74" s="52">
        <v>8884.722</v>
      </c>
      <c r="P74" s="52">
        <v>980</v>
      </c>
      <c r="Q74" s="52">
        <v>0</v>
      </c>
      <c r="R74" s="52">
        <v>220</v>
      </c>
      <c r="S74" s="52">
        <v>110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920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920</v>
      </c>
      <c r="AQ74" s="52">
        <v>0</v>
      </c>
      <c r="AR74" s="52">
        <v>0</v>
      </c>
      <c r="AS74" s="52">
        <v>0</v>
      </c>
      <c r="AT74" s="52">
        <v>0</v>
      </c>
      <c r="AU74" s="52">
        <v>0</v>
      </c>
      <c r="AV74" s="52">
        <v>0</v>
      </c>
      <c r="AW74" s="52">
        <v>0</v>
      </c>
      <c r="AX74" s="52">
        <v>980</v>
      </c>
      <c r="AY74" s="52">
        <v>0</v>
      </c>
      <c r="AZ74" s="52">
        <v>0</v>
      </c>
      <c r="BA74" s="52">
        <v>0</v>
      </c>
      <c r="BB74" s="52">
        <v>980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700</v>
      </c>
      <c r="BK74" s="52">
        <v>350</v>
      </c>
      <c r="BL74" s="52">
        <v>0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0</v>
      </c>
      <c r="BY74" s="52">
        <v>0</v>
      </c>
      <c r="BZ74" s="52">
        <v>700</v>
      </c>
      <c r="CA74" s="52">
        <v>350</v>
      </c>
      <c r="CB74" s="52">
        <v>0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2">
        <v>0</v>
      </c>
      <c r="CJ74" s="52">
        <v>0</v>
      </c>
      <c r="CK74" s="52">
        <v>0</v>
      </c>
      <c r="CL74" s="52">
        <v>3956</v>
      </c>
      <c r="CM74" s="52">
        <v>1603</v>
      </c>
      <c r="CN74" s="52">
        <v>0</v>
      </c>
      <c r="CO74" s="52">
        <v>0</v>
      </c>
      <c r="CP74" s="52">
        <v>3956</v>
      </c>
      <c r="CQ74" s="52">
        <v>1603</v>
      </c>
      <c r="CR74" s="52">
        <v>0</v>
      </c>
      <c r="CS74" s="52">
        <v>0</v>
      </c>
      <c r="CT74" s="52">
        <v>3956</v>
      </c>
      <c r="CU74" s="52">
        <v>1603</v>
      </c>
      <c r="CV74" s="52">
        <v>0</v>
      </c>
      <c r="CW74" s="52">
        <v>0</v>
      </c>
      <c r="CX74" s="52">
        <v>0</v>
      </c>
      <c r="CY74" s="52">
        <v>0</v>
      </c>
      <c r="CZ74" s="52">
        <v>0</v>
      </c>
      <c r="DA74" s="52">
        <v>0</v>
      </c>
      <c r="DB74" s="52">
        <v>0</v>
      </c>
      <c r="DC74" s="52">
        <v>0</v>
      </c>
      <c r="DD74" s="52">
        <v>0</v>
      </c>
      <c r="DE74" s="52">
        <v>0</v>
      </c>
      <c r="DF74" s="52">
        <v>2300</v>
      </c>
      <c r="DG74" s="52">
        <v>760</v>
      </c>
      <c r="DH74" s="52">
        <v>0</v>
      </c>
      <c r="DI74" s="52">
        <v>0</v>
      </c>
      <c r="DJ74" s="52">
        <f aca="true" t="shared" si="24" ref="DJ74:DJ100">DL74+DN74-DP74</f>
        <v>3865.7</v>
      </c>
      <c r="DK74" s="52">
        <f aca="true" t="shared" si="25" ref="DK74:DK100">DM74+DO74-DQ74</f>
        <v>0</v>
      </c>
      <c r="DL74" s="52">
        <v>4845.7</v>
      </c>
      <c r="DM74" s="52">
        <v>0</v>
      </c>
      <c r="DN74" s="52">
        <v>0</v>
      </c>
      <c r="DO74" s="52">
        <v>0</v>
      </c>
      <c r="DP74" s="52">
        <v>980</v>
      </c>
      <c r="DQ74" s="52">
        <v>0</v>
      </c>
    </row>
    <row r="75" spans="1:121" ht="16.5" customHeight="1">
      <c r="A75" s="44"/>
      <c r="B75" s="54">
        <v>66</v>
      </c>
      <c r="C75" s="53" t="s">
        <v>129</v>
      </c>
      <c r="D75" s="52">
        <f t="shared" si="18"/>
        <v>21147.2</v>
      </c>
      <c r="E75" s="52">
        <f t="shared" si="19"/>
        <v>8994.168000000001</v>
      </c>
      <c r="F75" s="52">
        <f t="shared" si="20"/>
        <v>19647.2</v>
      </c>
      <c r="G75" s="52">
        <f t="shared" si="21"/>
        <v>7494.168000000001</v>
      </c>
      <c r="H75" s="52">
        <f t="shared" si="22"/>
        <v>1800</v>
      </c>
      <c r="I75" s="52">
        <f t="shared" si="23"/>
        <v>1500</v>
      </c>
      <c r="J75" s="52">
        <v>13683.2</v>
      </c>
      <c r="K75" s="52">
        <v>4962.368</v>
      </c>
      <c r="L75" s="52">
        <v>300</v>
      </c>
      <c r="M75" s="52">
        <v>0</v>
      </c>
      <c r="N75" s="52">
        <v>13583.2</v>
      </c>
      <c r="O75" s="52">
        <v>4962.368</v>
      </c>
      <c r="P75" s="52">
        <v>300</v>
      </c>
      <c r="Q75" s="52">
        <v>0</v>
      </c>
      <c r="R75" s="52">
        <v>100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1490</v>
      </c>
      <c r="AE75" s="52">
        <v>490</v>
      </c>
      <c r="AF75" s="52">
        <v>1500</v>
      </c>
      <c r="AG75" s="52">
        <v>1500</v>
      </c>
      <c r="AH75" s="52">
        <v>1000</v>
      </c>
      <c r="AI75" s="52">
        <v>0</v>
      </c>
      <c r="AJ75" s="52">
        <v>1500</v>
      </c>
      <c r="AK75" s="52">
        <v>1500</v>
      </c>
      <c r="AL75" s="52">
        <v>0</v>
      </c>
      <c r="AM75" s="52">
        <v>0</v>
      </c>
      <c r="AN75" s="52">
        <v>0</v>
      </c>
      <c r="AO75" s="52">
        <v>0</v>
      </c>
      <c r="AP75" s="52">
        <v>490</v>
      </c>
      <c r="AQ75" s="52">
        <v>490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0</v>
      </c>
      <c r="AX75" s="52">
        <v>200</v>
      </c>
      <c r="AY75" s="52">
        <v>0</v>
      </c>
      <c r="AZ75" s="52">
        <v>0</v>
      </c>
      <c r="BA75" s="52">
        <v>0</v>
      </c>
      <c r="BB75" s="52">
        <v>200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200</v>
      </c>
      <c r="BK75" s="52">
        <v>11.8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0</v>
      </c>
      <c r="BW75" s="52">
        <v>0</v>
      </c>
      <c r="BX75" s="52">
        <v>0</v>
      </c>
      <c r="BY75" s="52">
        <v>0</v>
      </c>
      <c r="BZ75" s="52">
        <v>200</v>
      </c>
      <c r="CA75" s="52">
        <v>11.8</v>
      </c>
      <c r="CB75" s="52">
        <v>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2">
        <v>0</v>
      </c>
      <c r="CJ75" s="52">
        <v>0</v>
      </c>
      <c r="CK75" s="52">
        <v>0</v>
      </c>
      <c r="CL75" s="52">
        <v>2724</v>
      </c>
      <c r="CM75" s="52">
        <v>1135</v>
      </c>
      <c r="CN75" s="52">
        <v>0</v>
      </c>
      <c r="CO75" s="52">
        <v>0</v>
      </c>
      <c r="CP75" s="52">
        <v>2724</v>
      </c>
      <c r="CQ75" s="52">
        <v>1135</v>
      </c>
      <c r="CR75" s="52">
        <v>0</v>
      </c>
      <c r="CS75" s="52">
        <v>0</v>
      </c>
      <c r="CT75" s="52">
        <v>2724</v>
      </c>
      <c r="CU75" s="52">
        <v>1135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0</v>
      </c>
      <c r="DG75" s="52">
        <v>0</v>
      </c>
      <c r="DH75" s="52">
        <v>0</v>
      </c>
      <c r="DI75" s="52">
        <v>0</v>
      </c>
      <c r="DJ75" s="52">
        <f t="shared" si="24"/>
        <v>1050</v>
      </c>
      <c r="DK75" s="52">
        <f t="shared" si="25"/>
        <v>895</v>
      </c>
      <c r="DL75" s="52">
        <v>1350</v>
      </c>
      <c r="DM75" s="52">
        <v>895</v>
      </c>
      <c r="DN75" s="52">
        <v>0</v>
      </c>
      <c r="DO75" s="52">
        <v>0</v>
      </c>
      <c r="DP75" s="52">
        <v>300</v>
      </c>
      <c r="DQ75" s="52">
        <v>0</v>
      </c>
    </row>
    <row r="76" spans="1:121" ht="16.5" customHeight="1">
      <c r="A76" s="44"/>
      <c r="B76" s="54">
        <v>67</v>
      </c>
      <c r="C76" s="53" t="s">
        <v>84</v>
      </c>
      <c r="D76" s="52">
        <f t="shared" si="18"/>
        <v>52337.1001</v>
      </c>
      <c r="E76" s="52">
        <f t="shared" si="19"/>
        <v>19464.374</v>
      </c>
      <c r="F76" s="52">
        <f t="shared" si="20"/>
        <v>52057.1001</v>
      </c>
      <c r="G76" s="52">
        <f t="shared" si="21"/>
        <v>19184.374</v>
      </c>
      <c r="H76" s="52">
        <f t="shared" si="22"/>
        <v>880</v>
      </c>
      <c r="I76" s="52">
        <f t="shared" si="23"/>
        <v>280</v>
      </c>
      <c r="J76" s="52">
        <v>32261.5</v>
      </c>
      <c r="K76" s="52">
        <v>12841.374</v>
      </c>
      <c r="L76" s="52">
        <v>880</v>
      </c>
      <c r="M76" s="52">
        <v>280</v>
      </c>
      <c r="N76" s="52">
        <v>32161.5</v>
      </c>
      <c r="O76" s="52">
        <v>12841.374</v>
      </c>
      <c r="P76" s="52">
        <v>580</v>
      </c>
      <c r="Q76" s="52">
        <v>280</v>
      </c>
      <c r="R76" s="52">
        <v>100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1876</v>
      </c>
      <c r="AE76" s="52">
        <v>500</v>
      </c>
      <c r="AF76" s="52">
        <v>0</v>
      </c>
      <c r="AG76" s="52">
        <v>0</v>
      </c>
      <c r="AH76" s="52">
        <v>880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996</v>
      </c>
      <c r="AQ76" s="52">
        <v>500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 s="52">
        <v>0</v>
      </c>
      <c r="AX76" s="52">
        <v>800</v>
      </c>
      <c r="AY76" s="52">
        <v>350</v>
      </c>
      <c r="AZ76" s="52">
        <v>0</v>
      </c>
      <c r="BA76" s="52">
        <v>0</v>
      </c>
      <c r="BB76" s="52">
        <v>800</v>
      </c>
      <c r="BC76" s="52">
        <v>350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1018</v>
      </c>
      <c r="BK76" s="52">
        <v>579</v>
      </c>
      <c r="BL76" s="52">
        <v>0</v>
      </c>
      <c r="BM76" s="52">
        <v>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1018</v>
      </c>
      <c r="BW76" s="52">
        <v>579</v>
      </c>
      <c r="BX76" s="52">
        <v>0</v>
      </c>
      <c r="BY76" s="52">
        <v>0</v>
      </c>
      <c r="BZ76" s="52">
        <v>0</v>
      </c>
      <c r="CA76" s="52">
        <v>0</v>
      </c>
      <c r="CB76" s="52">
        <v>0</v>
      </c>
      <c r="CC76" s="52">
        <v>0</v>
      </c>
      <c r="CD76" s="52">
        <v>0</v>
      </c>
      <c r="CE76" s="52">
        <v>0</v>
      </c>
      <c r="CF76" s="52">
        <v>0</v>
      </c>
      <c r="CG76" s="52">
        <v>0</v>
      </c>
      <c r="CH76" s="52">
        <v>0</v>
      </c>
      <c r="CI76" s="52">
        <v>0</v>
      </c>
      <c r="CJ76" s="52">
        <v>0</v>
      </c>
      <c r="CK76" s="52">
        <v>0</v>
      </c>
      <c r="CL76" s="52">
        <v>5031</v>
      </c>
      <c r="CM76" s="52">
        <v>1963</v>
      </c>
      <c r="CN76" s="52">
        <v>0</v>
      </c>
      <c r="CO76" s="52">
        <v>0</v>
      </c>
      <c r="CP76" s="52">
        <v>5031</v>
      </c>
      <c r="CQ76" s="52">
        <v>1963</v>
      </c>
      <c r="CR76" s="52">
        <v>0</v>
      </c>
      <c r="CS76" s="52">
        <v>0</v>
      </c>
      <c r="CT76" s="52">
        <v>5031</v>
      </c>
      <c r="CU76" s="52">
        <v>1963</v>
      </c>
      <c r="CV76" s="52">
        <v>0</v>
      </c>
      <c r="CW76" s="52">
        <v>0</v>
      </c>
      <c r="CX76" s="52">
        <v>5200</v>
      </c>
      <c r="CY76" s="52">
        <v>1126</v>
      </c>
      <c r="CZ76" s="52">
        <v>0</v>
      </c>
      <c r="DA76" s="52">
        <v>0</v>
      </c>
      <c r="DB76" s="52">
        <v>5200</v>
      </c>
      <c r="DC76" s="52">
        <v>1126</v>
      </c>
      <c r="DD76" s="52">
        <v>0</v>
      </c>
      <c r="DE76" s="52">
        <v>0</v>
      </c>
      <c r="DF76" s="52">
        <v>4000</v>
      </c>
      <c r="DG76" s="52">
        <v>1825</v>
      </c>
      <c r="DH76" s="52">
        <v>0</v>
      </c>
      <c r="DI76" s="52">
        <v>0</v>
      </c>
      <c r="DJ76" s="52">
        <f t="shared" si="24"/>
        <v>1270.6001</v>
      </c>
      <c r="DK76" s="52">
        <f t="shared" si="25"/>
        <v>0</v>
      </c>
      <c r="DL76" s="52">
        <v>1870.6001</v>
      </c>
      <c r="DM76" s="52">
        <v>0</v>
      </c>
      <c r="DN76" s="52">
        <v>0</v>
      </c>
      <c r="DO76" s="52">
        <v>0</v>
      </c>
      <c r="DP76" s="52">
        <v>600</v>
      </c>
      <c r="DQ76" s="52">
        <v>0</v>
      </c>
    </row>
    <row r="77" spans="1:121" ht="16.5" customHeight="1">
      <c r="A77" s="44"/>
      <c r="B77" s="54">
        <v>68</v>
      </c>
      <c r="C77" s="53" t="s">
        <v>101</v>
      </c>
      <c r="D77" s="52">
        <f t="shared" si="18"/>
        <v>104800</v>
      </c>
      <c r="E77" s="52">
        <f t="shared" si="19"/>
        <v>36172.975</v>
      </c>
      <c r="F77" s="52">
        <f t="shared" si="20"/>
        <v>104800</v>
      </c>
      <c r="G77" s="52">
        <f t="shared" si="21"/>
        <v>36172.975</v>
      </c>
      <c r="H77" s="52">
        <f t="shared" si="22"/>
        <v>5683</v>
      </c>
      <c r="I77" s="52">
        <f t="shared" si="23"/>
        <v>4580.664</v>
      </c>
      <c r="J77" s="52">
        <v>48276</v>
      </c>
      <c r="K77" s="52">
        <v>18082.158</v>
      </c>
      <c r="L77" s="52">
        <v>5683</v>
      </c>
      <c r="M77" s="52">
        <v>4580.664</v>
      </c>
      <c r="N77" s="52">
        <v>48276</v>
      </c>
      <c r="O77" s="52">
        <v>18082.158</v>
      </c>
      <c r="P77" s="52">
        <v>5683</v>
      </c>
      <c r="Q77" s="52">
        <v>4580.664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3946</v>
      </c>
      <c r="AE77" s="52">
        <v>588</v>
      </c>
      <c r="AF77" s="52">
        <v>0</v>
      </c>
      <c r="AG77" s="52">
        <v>0</v>
      </c>
      <c r="AH77" s="52">
        <v>100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3846</v>
      </c>
      <c r="AQ77" s="52">
        <v>588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 s="52">
        <v>0</v>
      </c>
      <c r="AX77" s="52">
        <v>980</v>
      </c>
      <c r="AY77" s="52">
        <v>420</v>
      </c>
      <c r="AZ77" s="52">
        <v>0</v>
      </c>
      <c r="BA77" s="52">
        <v>0</v>
      </c>
      <c r="BB77" s="52">
        <v>980</v>
      </c>
      <c r="BC77" s="52">
        <v>420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100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100</v>
      </c>
      <c r="BW77" s="52">
        <v>0</v>
      </c>
      <c r="BX77" s="52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2">
        <v>0</v>
      </c>
      <c r="CJ77" s="52">
        <v>0</v>
      </c>
      <c r="CK77" s="52">
        <v>0</v>
      </c>
      <c r="CL77" s="52">
        <v>8000</v>
      </c>
      <c r="CM77" s="52">
        <v>2902.153</v>
      </c>
      <c r="CN77" s="52">
        <v>0</v>
      </c>
      <c r="CO77" s="52">
        <v>0</v>
      </c>
      <c r="CP77" s="52">
        <v>8000</v>
      </c>
      <c r="CQ77" s="52">
        <v>2902.153</v>
      </c>
      <c r="CR77" s="52">
        <v>0</v>
      </c>
      <c r="CS77" s="52">
        <v>0</v>
      </c>
      <c r="CT77" s="52">
        <v>8000</v>
      </c>
      <c r="CU77" s="52">
        <v>2902.153</v>
      </c>
      <c r="CV77" s="52">
        <v>0</v>
      </c>
      <c r="CW77" s="52">
        <v>0</v>
      </c>
      <c r="CX77" s="52">
        <v>11900</v>
      </c>
      <c r="CY77" s="52">
        <v>3600</v>
      </c>
      <c r="CZ77" s="52">
        <v>0</v>
      </c>
      <c r="DA77" s="52">
        <v>0</v>
      </c>
      <c r="DB77" s="52">
        <v>11900</v>
      </c>
      <c r="DC77" s="52">
        <v>3600</v>
      </c>
      <c r="DD77" s="52">
        <v>0</v>
      </c>
      <c r="DE77" s="52">
        <v>0</v>
      </c>
      <c r="DF77" s="52">
        <v>12000</v>
      </c>
      <c r="DG77" s="52">
        <v>6000</v>
      </c>
      <c r="DH77" s="52">
        <v>0</v>
      </c>
      <c r="DI77" s="52">
        <v>0</v>
      </c>
      <c r="DJ77" s="52">
        <f t="shared" si="24"/>
        <v>13915</v>
      </c>
      <c r="DK77" s="52">
        <f t="shared" si="25"/>
        <v>0</v>
      </c>
      <c r="DL77" s="52">
        <v>19598</v>
      </c>
      <c r="DM77" s="52">
        <v>4580.664</v>
      </c>
      <c r="DN77" s="52">
        <v>0</v>
      </c>
      <c r="DO77" s="52">
        <v>0</v>
      </c>
      <c r="DP77" s="52">
        <v>5683</v>
      </c>
      <c r="DQ77" s="52">
        <v>4580.664</v>
      </c>
    </row>
    <row r="78" spans="1:121" ht="16.5" customHeight="1">
      <c r="A78" s="44"/>
      <c r="B78" s="54">
        <v>69</v>
      </c>
      <c r="C78" s="53" t="s">
        <v>154</v>
      </c>
      <c r="D78" s="52">
        <f t="shared" si="18"/>
        <v>82639.3</v>
      </c>
      <c r="E78" s="52">
        <f t="shared" si="19"/>
        <v>19052.517</v>
      </c>
      <c r="F78" s="52">
        <f t="shared" si="20"/>
        <v>82639.3</v>
      </c>
      <c r="G78" s="52">
        <f t="shared" si="21"/>
        <v>19333.125</v>
      </c>
      <c r="H78" s="52">
        <f t="shared" si="22"/>
        <v>13000</v>
      </c>
      <c r="I78" s="52">
        <f t="shared" si="23"/>
        <v>-280.608</v>
      </c>
      <c r="J78" s="52">
        <v>38678</v>
      </c>
      <c r="K78" s="52">
        <v>12696.1</v>
      </c>
      <c r="L78" s="52">
        <v>2080</v>
      </c>
      <c r="M78" s="52">
        <v>0</v>
      </c>
      <c r="N78" s="52">
        <v>37878</v>
      </c>
      <c r="O78" s="52">
        <v>12696.1</v>
      </c>
      <c r="P78" s="52">
        <v>0</v>
      </c>
      <c r="Q78" s="52">
        <v>0</v>
      </c>
      <c r="R78" s="52">
        <v>800</v>
      </c>
      <c r="S78" s="52">
        <v>0</v>
      </c>
      <c r="T78" s="52">
        <v>2080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875</v>
      </c>
      <c r="AE78" s="52">
        <v>525</v>
      </c>
      <c r="AF78" s="52">
        <v>0</v>
      </c>
      <c r="AG78" s="52">
        <v>-280.608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875</v>
      </c>
      <c r="AQ78" s="52">
        <v>525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 s="52">
        <v>-280.608</v>
      </c>
      <c r="AX78" s="52">
        <v>980</v>
      </c>
      <c r="AY78" s="52">
        <v>0</v>
      </c>
      <c r="AZ78" s="52">
        <v>0</v>
      </c>
      <c r="BA78" s="52">
        <v>0</v>
      </c>
      <c r="BB78" s="52">
        <v>980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4160.3</v>
      </c>
      <c r="BK78" s="52">
        <v>625.625</v>
      </c>
      <c r="BL78" s="52">
        <v>10720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1160.3</v>
      </c>
      <c r="BW78" s="52">
        <v>0</v>
      </c>
      <c r="BX78" s="52">
        <v>10450</v>
      </c>
      <c r="BY78" s="52">
        <v>0</v>
      </c>
      <c r="BZ78" s="52">
        <v>3000</v>
      </c>
      <c r="CA78" s="52">
        <v>625.625</v>
      </c>
      <c r="CB78" s="52">
        <v>270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2">
        <v>0</v>
      </c>
      <c r="CJ78" s="52">
        <v>0</v>
      </c>
      <c r="CK78" s="52">
        <v>0</v>
      </c>
      <c r="CL78" s="52">
        <v>6746</v>
      </c>
      <c r="CM78" s="52">
        <v>2850.4</v>
      </c>
      <c r="CN78" s="52">
        <v>200</v>
      </c>
      <c r="CO78" s="52">
        <v>0</v>
      </c>
      <c r="CP78" s="52">
        <v>6746</v>
      </c>
      <c r="CQ78" s="52">
        <v>2850.4</v>
      </c>
      <c r="CR78" s="52">
        <v>200</v>
      </c>
      <c r="CS78" s="52">
        <v>0</v>
      </c>
      <c r="CT78" s="52">
        <v>6746</v>
      </c>
      <c r="CU78" s="52">
        <v>2850.4</v>
      </c>
      <c r="CV78" s="52">
        <v>200</v>
      </c>
      <c r="CW78" s="52">
        <v>0</v>
      </c>
      <c r="CX78" s="52">
        <v>15000</v>
      </c>
      <c r="CY78" s="52">
        <v>1796</v>
      </c>
      <c r="CZ78" s="52">
        <v>0</v>
      </c>
      <c r="DA78" s="52">
        <v>0</v>
      </c>
      <c r="DB78" s="52">
        <v>15000</v>
      </c>
      <c r="DC78" s="52">
        <v>1796</v>
      </c>
      <c r="DD78" s="52">
        <v>0</v>
      </c>
      <c r="DE78" s="52">
        <v>0</v>
      </c>
      <c r="DF78" s="52">
        <v>200</v>
      </c>
      <c r="DG78" s="52">
        <v>0</v>
      </c>
      <c r="DH78" s="52">
        <v>0</v>
      </c>
      <c r="DI78" s="52">
        <v>0</v>
      </c>
      <c r="DJ78" s="52">
        <f t="shared" si="24"/>
        <v>3000</v>
      </c>
      <c r="DK78" s="52">
        <f t="shared" si="25"/>
        <v>840</v>
      </c>
      <c r="DL78" s="52">
        <v>16000</v>
      </c>
      <c r="DM78" s="52">
        <v>840</v>
      </c>
      <c r="DN78" s="52">
        <v>0</v>
      </c>
      <c r="DO78" s="52">
        <v>0</v>
      </c>
      <c r="DP78" s="52">
        <v>13000</v>
      </c>
      <c r="DQ78" s="52">
        <v>0</v>
      </c>
    </row>
    <row r="79" spans="1:121" ht="16.5" customHeight="1">
      <c r="A79" s="44"/>
      <c r="B79" s="54">
        <v>70</v>
      </c>
      <c r="C79" s="53" t="s">
        <v>81</v>
      </c>
      <c r="D79" s="52">
        <f t="shared" si="18"/>
        <v>71374.7003</v>
      </c>
      <c r="E79" s="52">
        <f t="shared" si="19"/>
        <v>28698.396999999997</v>
      </c>
      <c r="F79" s="52">
        <f t="shared" si="20"/>
        <v>67074.7003</v>
      </c>
      <c r="G79" s="52">
        <f t="shared" si="21"/>
        <v>25708.397</v>
      </c>
      <c r="H79" s="52">
        <f t="shared" si="22"/>
        <v>13714.9</v>
      </c>
      <c r="I79" s="52">
        <f t="shared" si="23"/>
        <v>7170</v>
      </c>
      <c r="J79" s="52">
        <v>38751.2</v>
      </c>
      <c r="K79" s="52">
        <v>14045.872</v>
      </c>
      <c r="L79" s="52">
        <v>9994.9</v>
      </c>
      <c r="M79" s="52">
        <v>8420</v>
      </c>
      <c r="N79" s="52">
        <v>38751.2</v>
      </c>
      <c r="O79" s="52">
        <v>14045.872</v>
      </c>
      <c r="P79" s="52">
        <v>8480</v>
      </c>
      <c r="Q79" s="52">
        <v>8420</v>
      </c>
      <c r="R79" s="52">
        <v>0</v>
      </c>
      <c r="S79" s="52">
        <v>0</v>
      </c>
      <c r="T79" s="52">
        <v>1514.9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960.0001</v>
      </c>
      <c r="AE79" s="52">
        <v>500</v>
      </c>
      <c r="AF79" s="52">
        <v>0</v>
      </c>
      <c r="AG79" s="52">
        <v>-1250</v>
      </c>
      <c r="AH79" s="52">
        <v>60.0001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900</v>
      </c>
      <c r="AQ79" s="52">
        <v>500</v>
      </c>
      <c r="AR79" s="52">
        <v>0</v>
      </c>
      <c r="AS79" s="52">
        <v>0</v>
      </c>
      <c r="AT79" s="52">
        <v>0</v>
      </c>
      <c r="AU79" s="52">
        <v>0</v>
      </c>
      <c r="AV79" s="52">
        <v>0</v>
      </c>
      <c r="AW79" s="52">
        <v>-1250</v>
      </c>
      <c r="AX79" s="52">
        <v>3900</v>
      </c>
      <c r="AY79" s="52">
        <v>1700</v>
      </c>
      <c r="AZ79" s="52">
        <v>0</v>
      </c>
      <c r="BA79" s="52">
        <v>0</v>
      </c>
      <c r="BB79" s="52">
        <v>3900</v>
      </c>
      <c r="BC79" s="52">
        <v>1700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1704.1</v>
      </c>
      <c r="BK79" s="52">
        <v>121.765</v>
      </c>
      <c r="BL79" s="52">
        <v>3000</v>
      </c>
      <c r="BM79" s="52">
        <v>0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934.1</v>
      </c>
      <c r="BW79" s="52">
        <v>0</v>
      </c>
      <c r="BX79" s="52">
        <v>3000</v>
      </c>
      <c r="BY79" s="52">
        <v>0</v>
      </c>
      <c r="BZ79" s="52">
        <v>770</v>
      </c>
      <c r="CA79" s="52">
        <v>121.765</v>
      </c>
      <c r="CB79" s="52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2">
        <v>0</v>
      </c>
      <c r="CJ79" s="52">
        <v>0</v>
      </c>
      <c r="CK79" s="52">
        <v>0</v>
      </c>
      <c r="CL79" s="52">
        <v>8344.5</v>
      </c>
      <c r="CM79" s="52">
        <v>2733.151</v>
      </c>
      <c r="CN79" s="52">
        <v>720</v>
      </c>
      <c r="CO79" s="52">
        <v>0</v>
      </c>
      <c r="CP79" s="52">
        <v>8344.5</v>
      </c>
      <c r="CQ79" s="52">
        <v>2733.151</v>
      </c>
      <c r="CR79" s="52">
        <v>720</v>
      </c>
      <c r="CS79" s="52">
        <v>0</v>
      </c>
      <c r="CT79" s="52">
        <v>7544.5</v>
      </c>
      <c r="CU79" s="52">
        <v>2733.151</v>
      </c>
      <c r="CV79" s="52">
        <v>720</v>
      </c>
      <c r="CW79" s="52">
        <v>0</v>
      </c>
      <c r="CX79" s="52">
        <v>2000.0002</v>
      </c>
      <c r="CY79" s="52">
        <v>1307.609</v>
      </c>
      <c r="CZ79" s="52">
        <v>0</v>
      </c>
      <c r="DA79" s="52">
        <v>0</v>
      </c>
      <c r="DB79" s="52">
        <v>2000.0002</v>
      </c>
      <c r="DC79" s="52">
        <v>1307.609</v>
      </c>
      <c r="DD79" s="52">
        <v>0</v>
      </c>
      <c r="DE79" s="52">
        <v>0</v>
      </c>
      <c r="DF79" s="52">
        <v>0</v>
      </c>
      <c r="DG79" s="52">
        <v>0</v>
      </c>
      <c r="DH79" s="52">
        <v>0</v>
      </c>
      <c r="DI79" s="52">
        <v>0</v>
      </c>
      <c r="DJ79" s="52">
        <f t="shared" si="24"/>
        <v>2000</v>
      </c>
      <c r="DK79" s="52">
        <f t="shared" si="25"/>
        <v>1120</v>
      </c>
      <c r="DL79" s="52">
        <v>11414.9</v>
      </c>
      <c r="DM79" s="52">
        <v>5300</v>
      </c>
      <c r="DN79" s="52">
        <v>0</v>
      </c>
      <c r="DO79" s="52">
        <v>0</v>
      </c>
      <c r="DP79" s="52">
        <v>9414.9</v>
      </c>
      <c r="DQ79" s="52">
        <v>4180</v>
      </c>
    </row>
    <row r="80" spans="1:121" ht="16.5" customHeight="1">
      <c r="A80" s="44"/>
      <c r="B80" s="54">
        <v>71</v>
      </c>
      <c r="C80" s="53" t="s">
        <v>151</v>
      </c>
      <c r="D80" s="52">
        <f t="shared" si="18"/>
        <v>56817</v>
      </c>
      <c r="E80" s="52">
        <f t="shared" si="19"/>
        <v>22134.35</v>
      </c>
      <c r="F80" s="52">
        <f t="shared" si="20"/>
        <v>48450</v>
      </c>
      <c r="G80" s="52">
        <f t="shared" si="21"/>
        <v>17901.35</v>
      </c>
      <c r="H80" s="52">
        <f t="shared" si="22"/>
        <v>9743</v>
      </c>
      <c r="I80" s="52">
        <f t="shared" si="23"/>
        <v>4544.8</v>
      </c>
      <c r="J80" s="52">
        <v>27158</v>
      </c>
      <c r="K80" s="52">
        <v>10383.3</v>
      </c>
      <c r="L80" s="52">
        <v>227</v>
      </c>
      <c r="M80" s="52">
        <v>0</v>
      </c>
      <c r="N80" s="52">
        <v>26158</v>
      </c>
      <c r="O80" s="52">
        <v>10383.3</v>
      </c>
      <c r="P80" s="52">
        <v>227</v>
      </c>
      <c r="Q80" s="52">
        <v>0</v>
      </c>
      <c r="R80" s="52">
        <v>1000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3950</v>
      </c>
      <c r="AE80" s="52">
        <v>2350</v>
      </c>
      <c r="AF80" s="52">
        <v>0</v>
      </c>
      <c r="AG80" s="52">
        <v>-171</v>
      </c>
      <c r="AH80" s="52">
        <v>2550</v>
      </c>
      <c r="AI80" s="52">
        <v>950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1400</v>
      </c>
      <c r="AQ80" s="52">
        <v>1400</v>
      </c>
      <c r="AR80" s="52">
        <v>0</v>
      </c>
      <c r="AS80" s="52">
        <v>0</v>
      </c>
      <c r="AT80" s="52">
        <v>0</v>
      </c>
      <c r="AU80" s="52">
        <v>0</v>
      </c>
      <c r="AV80" s="52">
        <v>0</v>
      </c>
      <c r="AW80" s="52">
        <v>-171</v>
      </c>
      <c r="AX80" s="52">
        <v>980</v>
      </c>
      <c r="AY80" s="52">
        <v>300</v>
      </c>
      <c r="AZ80" s="52">
        <v>0</v>
      </c>
      <c r="BA80" s="52">
        <v>0</v>
      </c>
      <c r="BB80" s="52">
        <v>980</v>
      </c>
      <c r="BC80" s="52">
        <v>300</v>
      </c>
      <c r="BD80" s="52">
        <v>0</v>
      </c>
      <c r="BE80" s="52">
        <v>0</v>
      </c>
      <c r="BF80" s="52">
        <v>0</v>
      </c>
      <c r="BG80" s="52">
        <v>0</v>
      </c>
      <c r="BH80" s="52">
        <v>0</v>
      </c>
      <c r="BI80" s="52">
        <v>0</v>
      </c>
      <c r="BJ80" s="52">
        <v>0</v>
      </c>
      <c r="BK80" s="52">
        <v>0</v>
      </c>
      <c r="BL80" s="52">
        <v>9420</v>
      </c>
      <c r="BM80" s="52">
        <v>4715.8</v>
      </c>
      <c r="BN80" s="52">
        <v>0</v>
      </c>
      <c r="BO80" s="52">
        <v>0</v>
      </c>
      <c r="BP80" s="52">
        <v>0</v>
      </c>
      <c r="BQ80" s="52">
        <v>0</v>
      </c>
      <c r="BR80" s="52">
        <v>0</v>
      </c>
      <c r="BS80" s="52">
        <v>0</v>
      </c>
      <c r="BT80" s="52">
        <v>0</v>
      </c>
      <c r="BU80" s="52">
        <v>0</v>
      </c>
      <c r="BV80" s="52">
        <v>0</v>
      </c>
      <c r="BW80" s="52">
        <v>0</v>
      </c>
      <c r="BX80" s="52">
        <v>9420</v>
      </c>
      <c r="BY80" s="52">
        <v>4715.8</v>
      </c>
      <c r="BZ80" s="52">
        <v>0</v>
      </c>
      <c r="CA80" s="52">
        <v>0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0</v>
      </c>
      <c r="CH80" s="52">
        <v>2100</v>
      </c>
      <c r="CI80" s="52">
        <v>1000</v>
      </c>
      <c r="CJ80" s="52">
        <v>96</v>
      </c>
      <c r="CK80" s="52">
        <v>0</v>
      </c>
      <c r="CL80" s="52">
        <v>5700</v>
      </c>
      <c r="CM80" s="52">
        <v>2356.25</v>
      </c>
      <c r="CN80" s="52">
        <v>0</v>
      </c>
      <c r="CO80" s="52">
        <v>0</v>
      </c>
      <c r="CP80" s="52">
        <v>5700</v>
      </c>
      <c r="CQ80" s="52">
        <v>2356.25</v>
      </c>
      <c r="CR80" s="52">
        <v>0</v>
      </c>
      <c r="CS80" s="52">
        <v>0</v>
      </c>
      <c r="CT80" s="52">
        <v>5700</v>
      </c>
      <c r="CU80" s="52">
        <v>2356.25</v>
      </c>
      <c r="CV80" s="52">
        <v>0</v>
      </c>
      <c r="CW80" s="52">
        <v>0</v>
      </c>
      <c r="CX80" s="52">
        <v>0</v>
      </c>
      <c r="CY80" s="52">
        <v>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2">
        <v>0</v>
      </c>
      <c r="DG80" s="52">
        <v>0</v>
      </c>
      <c r="DH80" s="52">
        <v>0</v>
      </c>
      <c r="DI80" s="52">
        <v>0</v>
      </c>
      <c r="DJ80" s="52">
        <f t="shared" si="24"/>
        <v>7186</v>
      </c>
      <c r="DK80" s="52">
        <f t="shared" si="25"/>
        <v>1200</v>
      </c>
      <c r="DL80" s="52">
        <v>8562</v>
      </c>
      <c r="DM80" s="52">
        <v>1511.8</v>
      </c>
      <c r="DN80" s="52">
        <v>0</v>
      </c>
      <c r="DO80" s="52">
        <v>0</v>
      </c>
      <c r="DP80" s="52">
        <v>1376</v>
      </c>
      <c r="DQ80" s="52">
        <v>311.8</v>
      </c>
    </row>
    <row r="81" spans="1:121" ht="16.5" customHeight="1">
      <c r="A81" s="44"/>
      <c r="B81" s="54">
        <v>72</v>
      </c>
      <c r="C81" s="53" t="s">
        <v>133</v>
      </c>
      <c r="D81" s="52">
        <f t="shared" si="18"/>
        <v>286513.9</v>
      </c>
      <c r="E81" s="52">
        <f t="shared" si="19"/>
        <v>14943.962999999998</v>
      </c>
      <c r="F81" s="52">
        <f t="shared" si="20"/>
        <v>125780.4</v>
      </c>
      <c r="G81" s="52">
        <f t="shared" si="21"/>
        <v>16873.683999999997</v>
      </c>
      <c r="H81" s="52">
        <f t="shared" si="22"/>
        <v>184733.5</v>
      </c>
      <c r="I81" s="52">
        <f t="shared" si="23"/>
        <v>-1929.721</v>
      </c>
      <c r="J81" s="52">
        <v>54079.4</v>
      </c>
      <c r="K81" s="52">
        <v>12853.891</v>
      </c>
      <c r="L81" s="52">
        <v>3033.5</v>
      </c>
      <c r="M81" s="52">
        <v>235</v>
      </c>
      <c r="N81" s="52">
        <v>53279.4</v>
      </c>
      <c r="O81" s="52">
        <v>12783.891</v>
      </c>
      <c r="P81" s="52">
        <v>3033.5</v>
      </c>
      <c r="Q81" s="52">
        <v>235</v>
      </c>
      <c r="R81" s="52">
        <v>800</v>
      </c>
      <c r="S81" s="52">
        <v>70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6000</v>
      </c>
      <c r="AE81" s="52">
        <v>0</v>
      </c>
      <c r="AF81" s="52">
        <v>55000</v>
      </c>
      <c r="AG81" s="52">
        <v>-2272.721</v>
      </c>
      <c r="AH81" s="52">
        <v>0</v>
      </c>
      <c r="AI81" s="52">
        <v>0</v>
      </c>
      <c r="AJ81" s="52">
        <v>13200</v>
      </c>
      <c r="AK81" s="52">
        <v>485</v>
      </c>
      <c r="AL81" s="52">
        <v>0</v>
      </c>
      <c r="AM81" s="52">
        <v>0</v>
      </c>
      <c r="AN81" s="52">
        <v>5300</v>
      </c>
      <c r="AO81" s="52">
        <v>180</v>
      </c>
      <c r="AP81" s="52">
        <v>6000</v>
      </c>
      <c r="AQ81" s="52">
        <v>0</v>
      </c>
      <c r="AR81" s="52">
        <v>36500</v>
      </c>
      <c r="AS81" s="52">
        <v>0</v>
      </c>
      <c r="AT81" s="52">
        <v>0</v>
      </c>
      <c r="AU81" s="52">
        <v>0</v>
      </c>
      <c r="AV81" s="52">
        <v>0</v>
      </c>
      <c r="AW81" s="52">
        <v>-2937.721</v>
      </c>
      <c r="AX81" s="52">
        <v>9000</v>
      </c>
      <c r="AY81" s="52">
        <v>0</v>
      </c>
      <c r="AZ81" s="52">
        <v>0</v>
      </c>
      <c r="BA81" s="52">
        <v>0</v>
      </c>
      <c r="BB81" s="52">
        <v>9000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2">
        <v>0</v>
      </c>
      <c r="BJ81" s="52">
        <v>2500</v>
      </c>
      <c r="BK81" s="52">
        <v>99.3</v>
      </c>
      <c r="BL81" s="52">
        <v>10500</v>
      </c>
      <c r="BM81" s="52">
        <v>108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300</v>
      </c>
      <c r="BW81" s="52">
        <v>0</v>
      </c>
      <c r="BX81" s="52">
        <v>10500</v>
      </c>
      <c r="BY81" s="52">
        <v>108</v>
      </c>
      <c r="BZ81" s="52">
        <v>2200</v>
      </c>
      <c r="CA81" s="52">
        <v>99.3</v>
      </c>
      <c r="CB81" s="52">
        <v>0</v>
      </c>
      <c r="CC81" s="52">
        <v>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2">
        <v>0</v>
      </c>
      <c r="CJ81" s="52">
        <v>0</v>
      </c>
      <c r="CK81" s="52">
        <v>0</v>
      </c>
      <c r="CL81" s="52">
        <v>13501</v>
      </c>
      <c r="CM81" s="52">
        <v>2006.434</v>
      </c>
      <c r="CN81" s="52">
        <v>64400</v>
      </c>
      <c r="CO81" s="52">
        <v>0</v>
      </c>
      <c r="CP81" s="52">
        <v>13501</v>
      </c>
      <c r="CQ81" s="52">
        <v>2006.434</v>
      </c>
      <c r="CR81" s="52">
        <v>0</v>
      </c>
      <c r="CS81" s="52">
        <v>0</v>
      </c>
      <c r="CT81" s="52">
        <v>13501</v>
      </c>
      <c r="CU81" s="52">
        <v>2006.434</v>
      </c>
      <c r="CV81" s="52">
        <v>0</v>
      </c>
      <c r="CW81" s="52">
        <v>0</v>
      </c>
      <c r="CX81" s="52">
        <v>13700</v>
      </c>
      <c r="CY81" s="52">
        <v>1309.059</v>
      </c>
      <c r="CZ81" s="52">
        <v>51800</v>
      </c>
      <c r="DA81" s="52">
        <v>0</v>
      </c>
      <c r="DB81" s="52">
        <v>13700</v>
      </c>
      <c r="DC81" s="52">
        <v>1309.059</v>
      </c>
      <c r="DD81" s="52">
        <v>51800</v>
      </c>
      <c r="DE81" s="52">
        <v>0</v>
      </c>
      <c r="DF81" s="52">
        <v>2000</v>
      </c>
      <c r="DG81" s="52">
        <v>145</v>
      </c>
      <c r="DH81" s="52">
        <v>0</v>
      </c>
      <c r="DI81" s="52">
        <v>0</v>
      </c>
      <c r="DJ81" s="52">
        <f t="shared" si="24"/>
        <v>1000</v>
      </c>
      <c r="DK81" s="52">
        <f t="shared" si="25"/>
        <v>460</v>
      </c>
      <c r="DL81" s="52">
        <v>25000</v>
      </c>
      <c r="DM81" s="52">
        <v>460</v>
      </c>
      <c r="DN81" s="52">
        <v>0</v>
      </c>
      <c r="DO81" s="52">
        <v>0</v>
      </c>
      <c r="DP81" s="52">
        <v>24000</v>
      </c>
      <c r="DQ81" s="52">
        <v>0</v>
      </c>
    </row>
    <row r="82" spans="1:121" ht="16.5" customHeight="1">
      <c r="A82" s="44"/>
      <c r="B82" s="54">
        <v>73</v>
      </c>
      <c r="C82" s="53" t="s">
        <v>94</v>
      </c>
      <c r="D82" s="52">
        <f t="shared" si="18"/>
        <v>113558</v>
      </c>
      <c r="E82" s="52">
        <f t="shared" si="19"/>
        <v>38165.627</v>
      </c>
      <c r="F82" s="52">
        <f t="shared" si="20"/>
        <v>105258</v>
      </c>
      <c r="G82" s="52">
        <f t="shared" si="21"/>
        <v>38165.627</v>
      </c>
      <c r="H82" s="52">
        <f t="shared" si="22"/>
        <v>8300</v>
      </c>
      <c r="I82" s="52">
        <f t="shared" si="23"/>
        <v>0</v>
      </c>
      <c r="J82" s="52">
        <v>35340</v>
      </c>
      <c r="K82" s="52">
        <v>12508.678</v>
      </c>
      <c r="L82" s="52">
        <v>0</v>
      </c>
      <c r="M82" s="52">
        <v>0</v>
      </c>
      <c r="N82" s="52">
        <v>33490</v>
      </c>
      <c r="O82" s="52">
        <v>12508.678</v>
      </c>
      <c r="P82" s="52">
        <v>0</v>
      </c>
      <c r="Q82" s="52">
        <v>0</v>
      </c>
      <c r="R82" s="52">
        <v>1850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4041</v>
      </c>
      <c r="AE82" s="52">
        <v>549.8</v>
      </c>
      <c r="AF82" s="52">
        <v>8300</v>
      </c>
      <c r="AG82" s="52">
        <v>0</v>
      </c>
      <c r="AH82" s="52">
        <v>41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4000</v>
      </c>
      <c r="AQ82" s="52">
        <v>549.8</v>
      </c>
      <c r="AR82" s="52">
        <v>8300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14390</v>
      </c>
      <c r="AY82" s="52">
        <v>6858.8</v>
      </c>
      <c r="AZ82" s="52">
        <v>0</v>
      </c>
      <c r="BA82" s="52">
        <v>0</v>
      </c>
      <c r="BB82" s="52">
        <v>10440</v>
      </c>
      <c r="BC82" s="52">
        <v>2913.3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  <c r="BI82" s="52">
        <v>0</v>
      </c>
      <c r="BJ82" s="52">
        <v>10740</v>
      </c>
      <c r="BK82" s="52">
        <v>4488.4</v>
      </c>
      <c r="BL82" s="52">
        <v>0</v>
      </c>
      <c r="BM82" s="52">
        <v>0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7540</v>
      </c>
      <c r="BW82" s="52">
        <v>2888.4</v>
      </c>
      <c r="BX82" s="52">
        <v>0</v>
      </c>
      <c r="BY82" s="52">
        <v>0</v>
      </c>
      <c r="BZ82" s="52">
        <v>3200</v>
      </c>
      <c r="CA82" s="52">
        <v>1600</v>
      </c>
      <c r="CB82" s="52">
        <v>0</v>
      </c>
      <c r="CC82" s="52">
        <v>0</v>
      </c>
      <c r="CD82" s="52">
        <v>0</v>
      </c>
      <c r="CE82" s="52">
        <v>0</v>
      </c>
      <c r="CF82" s="52">
        <v>0</v>
      </c>
      <c r="CG82" s="52">
        <v>0</v>
      </c>
      <c r="CH82" s="52">
        <v>0</v>
      </c>
      <c r="CI82" s="52">
        <v>0</v>
      </c>
      <c r="CJ82" s="52">
        <v>0</v>
      </c>
      <c r="CK82" s="52">
        <v>0</v>
      </c>
      <c r="CL82" s="52">
        <v>15440</v>
      </c>
      <c r="CM82" s="52">
        <v>5994.453</v>
      </c>
      <c r="CN82" s="52">
        <v>0</v>
      </c>
      <c r="CO82" s="52">
        <v>0</v>
      </c>
      <c r="CP82" s="52">
        <v>15440</v>
      </c>
      <c r="CQ82" s="52">
        <v>5994.453</v>
      </c>
      <c r="CR82" s="52">
        <v>0</v>
      </c>
      <c r="CS82" s="52">
        <v>0</v>
      </c>
      <c r="CT82" s="52">
        <v>15340</v>
      </c>
      <c r="CU82" s="52">
        <v>5982.325</v>
      </c>
      <c r="CV82" s="52">
        <v>0</v>
      </c>
      <c r="CW82" s="52">
        <v>0</v>
      </c>
      <c r="CX82" s="52">
        <v>17240</v>
      </c>
      <c r="CY82" s="52">
        <v>6265.496</v>
      </c>
      <c r="CZ82" s="52">
        <v>0</v>
      </c>
      <c r="DA82" s="52">
        <v>0</v>
      </c>
      <c r="DB82" s="52">
        <v>17240</v>
      </c>
      <c r="DC82" s="52">
        <v>6265.496</v>
      </c>
      <c r="DD82" s="52">
        <v>0</v>
      </c>
      <c r="DE82" s="52">
        <v>0</v>
      </c>
      <c r="DF82" s="52">
        <v>0</v>
      </c>
      <c r="DG82" s="52">
        <v>0</v>
      </c>
      <c r="DH82" s="52">
        <v>0</v>
      </c>
      <c r="DI82" s="52">
        <v>0</v>
      </c>
      <c r="DJ82" s="52">
        <f t="shared" si="24"/>
        <v>8067</v>
      </c>
      <c r="DK82" s="52">
        <f t="shared" si="25"/>
        <v>1500</v>
      </c>
      <c r="DL82" s="52">
        <v>8067</v>
      </c>
      <c r="DM82" s="52">
        <v>1500</v>
      </c>
      <c r="DN82" s="52">
        <v>0</v>
      </c>
      <c r="DO82" s="52">
        <v>0</v>
      </c>
      <c r="DP82" s="52">
        <v>0</v>
      </c>
      <c r="DQ82" s="52">
        <v>0</v>
      </c>
    </row>
    <row r="83" spans="1:121" ht="16.5" customHeight="1">
      <c r="A83" s="44"/>
      <c r="B83" s="54">
        <v>74</v>
      </c>
      <c r="C83" s="53" t="s">
        <v>152</v>
      </c>
      <c r="D83" s="52">
        <f t="shared" si="18"/>
        <v>176221.0009</v>
      </c>
      <c r="E83" s="52">
        <f t="shared" si="19"/>
        <v>28385.769</v>
      </c>
      <c r="F83" s="52">
        <f t="shared" si="20"/>
        <v>156506.0002</v>
      </c>
      <c r="G83" s="52">
        <f t="shared" si="21"/>
        <v>28968.381</v>
      </c>
      <c r="H83" s="52">
        <f t="shared" si="22"/>
        <v>28345.0007</v>
      </c>
      <c r="I83" s="52">
        <f t="shared" si="23"/>
        <v>-452.61199999999997</v>
      </c>
      <c r="J83" s="52">
        <v>48859</v>
      </c>
      <c r="K83" s="52">
        <v>13683.545</v>
      </c>
      <c r="L83" s="52">
        <v>16250.0002</v>
      </c>
      <c r="M83" s="52">
        <v>130</v>
      </c>
      <c r="N83" s="52">
        <v>45495</v>
      </c>
      <c r="O83" s="52">
        <v>13567.545</v>
      </c>
      <c r="P83" s="52">
        <v>7300</v>
      </c>
      <c r="Q83" s="52">
        <v>130</v>
      </c>
      <c r="R83" s="52">
        <v>3364</v>
      </c>
      <c r="S83" s="52">
        <v>116</v>
      </c>
      <c r="T83" s="52">
        <v>8950.0002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12037</v>
      </c>
      <c r="AE83" s="52">
        <v>1600</v>
      </c>
      <c r="AF83" s="52">
        <v>0</v>
      </c>
      <c r="AG83" s="52">
        <v>-762.612</v>
      </c>
      <c r="AH83" s="52">
        <v>1037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11000</v>
      </c>
      <c r="AQ83" s="52">
        <v>1600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 s="52">
        <v>-762.612</v>
      </c>
      <c r="AX83" s="52">
        <v>8450</v>
      </c>
      <c r="AY83" s="52">
        <v>0</v>
      </c>
      <c r="AZ83" s="52">
        <v>10765.0004</v>
      </c>
      <c r="BA83" s="52">
        <v>180</v>
      </c>
      <c r="BB83" s="52">
        <v>4200</v>
      </c>
      <c r="BC83" s="52">
        <v>0</v>
      </c>
      <c r="BD83" s="52">
        <v>5915.0002</v>
      </c>
      <c r="BE83" s="52">
        <v>0</v>
      </c>
      <c r="BF83" s="52">
        <v>0</v>
      </c>
      <c r="BG83" s="52">
        <v>0</v>
      </c>
      <c r="BH83" s="52">
        <v>4850.0002</v>
      </c>
      <c r="BI83" s="52">
        <v>180</v>
      </c>
      <c r="BJ83" s="52">
        <v>11220.0001</v>
      </c>
      <c r="BK83" s="52">
        <v>3392.187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1020.0001</v>
      </c>
      <c r="BW83" s="52">
        <v>97.036</v>
      </c>
      <c r="BX83" s="52">
        <v>0</v>
      </c>
      <c r="BY83" s="52">
        <v>0</v>
      </c>
      <c r="BZ83" s="52">
        <v>10200</v>
      </c>
      <c r="CA83" s="52">
        <v>3295.151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7540</v>
      </c>
      <c r="CM83" s="52">
        <v>1396.3</v>
      </c>
      <c r="CN83" s="52">
        <v>0</v>
      </c>
      <c r="CO83" s="52">
        <v>0</v>
      </c>
      <c r="CP83" s="52">
        <v>7540</v>
      </c>
      <c r="CQ83" s="52">
        <v>1396.3</v>
      </c>
      <c r="CR83" s="52">
        <v>0</v>
      </c>
      <c r="CS83" s="52">
        <v>0</v>
      </c>
      <c r="CT83" s="52">
        <v>0</v>
      </c>
      <c r="CU83" s="52">
        <v>0</v>
      </c>
      <c r="CV83" s="52">
        <v>0</v>
      </c>
      <c r="CW83" s="52">
        <v>0</v>
      </c>
      <c r="CX83" s="52">
        <v>33017.0001</v>
      </c>
      <c r="CY83" s="52">
        <v>7486.349</v>
      </c>
      <c r="CZ83" s="52">
        <v>1330.0001</v>
      </c>
      <c r="DA83" s="52">
        <v>0</v>
      </c>
      <c r="DB83" s="52">
        <v>17217.0001</v>
      </c>
      <c r="DC83" s="52">
        <v>1216.349</v>
      </c>
      <c r="DD83" s="52">
        <v>0</v>
      </c>
      <c r="DE83" s="52">
        <v>0</v>
      </c>
      <c r="DF83" s="52">
        <v>5300</v>
      </c>
      <c r="DG83" s="52">
        <v>1280</v>
      </c>
      <c r="DH83" s="52">
        <v>0</v>
      </c>
      <c r="DI83" s="52">
        <v>0</v>
      </c>
      <c r="DJ83" s="52">
        <f t="shared" si="24"/>
        <v>21453</v>
      </c>
      <c r="DK83" s="52">
        <f t="shared" si="25"/>
        <v>0</v>
      </c>
      <c r="DL83" s="52">
        <v>30083</v>
      </c>
      <c r="DM83" s="52">
        <v>130</v>
      </c>
      <c r="DN83" s="52">
        <v>0</v>
      </c>
      <c r="DO83" s="52">
        <v>0</v>
      </c>
      <c r="DP83" s="52">
        <v>8630</v>
      </c>
      <c r="DQ83" s="52">
        <v>130</v>
      </c>
    </row>
    <row r="84" spans="1:121" ht="16.5" customHeight="1">
      <c r="A84" s="44"/>
      <c r="B84" s="54">
        <v>75</v>
      </c>
      <c r="C84" s="53" t="s">
        <v>119</v>
      </c>
      <c r="D84" s="52">
        <f t="shared" si="18"/>
        <v>91584.00020000001</v>
      </c>
      <c r="E84" s="52">
        <f t="shared" si="19"/>
        <v>21833.025999999998</v>
      </c>
      <c r="F84" s="52">
        <f t="shared" si="20"/>
        <v>80984.0001</v>
      </c>
      <c r="G84" s="52">
        <f t="shared" si="21"/>
        <v>18901.226</v>
      </c>
      <c r="H84" s="52">
        <f t="shared" si="22"/>
        <v>19600.000099999997</v>
      </c>
      <c r="I84" s="52">
        <f t="shared" si="23"/>
        <v>2931.8</v>
      </c>
      <c r="J84" s="52">
        <v>39870</v>
      </c>
      <c r="K84" s="52">
        <v>13056.535</v>
      </c>
      <c r="L84" s="52">
        <v>14000.0001</v>
      </c>
      <c r="M84" s="52">
        <v>3220.4</v>
      </c>
      <c r="N84" s="52">
        <v>39590</v>
      </c>
      <c r="O84" s="52">
        <v>13056.535</v>
      </c>
      <c r="P84" s="52">
        <v>11000.0001</v>
      </c>
      <c r="Q84" s="52">
        <v>3220.4</v>
      </c>
      <c r="R84" s="52">
        <v>280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2200</v>
      </c>
      <c r="AE84" s="52">
        <v>0</v>
      </c>
      <c r="AF84" s="52">
        <v>0</v>
      </c>
      <c r="AG84" s="52">
        <v>-288.6</v>
      </c>
      <c r="AH84" s="52">
        <v>200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2000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 s="52">
        <v>-288.6</v>
      </c>
      <c r="AX84" s="52">
        <v>3000</v>
      </c>
      <c r="AY84" s="52">
        <v>245.7</v>
      </c>
      <c r="AZ84" s="52">
        <v>0</v>
      </c>
      <c r="BA84" s="52">
        <v>0</v>
      </c>
      <c r="BB84" s="52">
        <v>3000</v>
      </c>
      <c r="BC84" s="52">
        <v>245.7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4200</v>
      </c>
      <c r="BK84" s="52">
        <v>268.16</v>
      </c>
      <c r="BL84" s="52">
        <v>5600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2600</v>
      </c>
      <c r="BW84" s="52">
        <v>4.5</v>
      </c>
      <c r="BX84" s="52">
        <v>5600</v>
      </c>
      <c r="BY84" s="52">
        <v>0</v>
      </c>
      <c r="BZ84" s="52">
        <v>1600</v>
      </c>
      <c r="CA84" s="52">
        <v>263.66</v>
      </c>
      <c r="CB84" s="52">
        <v>0</v>
      </c>
      <c r="CC84" s="52">
        <v>0</v>
      </c>
      <c r="CD84" s="52">
        <v>0</v>
      </c>
      <c r="CE84" s="52">
        <v>0</v>
      </c>
      <c r="CF84" s="52">
        <v>0</v>
      </c>
      <c r="CG84" s="52">
        <v>0</v>
      </c>
      <c r="CH84" s="52">
        <v>0</v>
      </c>
      <c r="CI84" s="52">
        <v>0</v>
      </c>
      <c r="CJ84" s="52">
        <v>0</v>
      </c>
      <c r="CK84" s="52">
        <v>0</v>
      </c>
      <c r="CL84" s="52">
        <v>11102</v>
      </c>
      <c r="CM84" s="52">
        <v>2489.454</v>
      </c>
      <c r="CN84" s="52">
        <v>0</v>
      </c>
      <c r="CO84" s="52">
        <v>0</v>
      </c>
      <c r="CP84" s="52">
        <v>11102</v>
      </c>
      <c r="CQ84" s="52">
        <v>2489.454</v>
      </c>
      <c r="CR84" s="52">
        <v>0</v>
      </c>
      <c r="CS84" s="52">
        <v>0</v>
      </c>
      <c r="CT84" s="52">
        <v>7900</v>
      </c>
      <c r="CU84" s="52">
        <v>2489.454</v>
      </c>
      <c r="CV84" s="52">
        <v>0</v>
      </c>
      <c r="CW84" s="52">
        <v>0</v>
      </c>
      <c r="CX84" s="52">
        <v>4958.4001</v>
      </c>
      <c r="CY84" s="52">
        <v>1346.377</v>
      </c>
      <c r="CZ84" s="52">
        <v>0</v>
      </c>
      <c r="DA84" s="52">
        <v>0</v>
      </c>
      <c r="DB84" s="52">
        <v>4958.4001</v>
      </c>
      <c r="DC84" s="52">
        <v>1346.377</v>
      </c>
      <c r="DD84" s="52">
        <v>0</v>
      </c>
      <c r="DE84" s="52">
        <v>0</v>
      </c>
      <c r="DF84" s="52">
        <v>0</v>
      </c>
      <c r="DG84" s="52">
        <v>0</v>
      </c>
      <c r="DH84" s="52">
        <v>0</v>
      </c>
      <c r="DI84" s="52">
        <v>0</v>
      </c>
      <c r="DJ84" s="52">
        <f t="shared" si="24"/>
        <v>6653.6</v>
      </c>
      <c r="DK84" s="52">
        <f t="shared" si="25"/>
        <v>1495</v>
      </c>
      <c r="DL84" s="52">
        <v>15653.6</v>
      </c>
      <c r="DM84" s="52">
        <v>1495</v>
      </c>
      <c r="DN84" s="52">
        <v>0</v>
      </c>
      <c r="DO84" s="52">
        <v>0</v>
      </c>
      <c r="DP84" s="52">
        <v>9000</v>
      </c>
      <c r="DQ84" s="52">
        <v>0</v>
      </c>
    </row>
    <row r="85" spans="1:121" ht="16.5" customHeight="1">
      <c r="A85" s="44"/>
      <c r="B85" s="54">
        <v>76</v>
      </c>
      <c r="C85" s="53" t="s">
        <v>100</v>
      </c>
      <c r="D85" s="52">
        <f t="shared" si="18"/>
        <v>107221.3001</v>
      </c>
      <c r="E85" s="52">
        <f t="shared" si="19"/>
        <v>42224.312000000005</v>
      </c>
      <c r="F85" s="52">
        <f t="shared" si="20"/>
        <v>94221.3</v>
      </c>
      <c r="G85" s="52">
        <f t="shared" si="21"/>
        <v>35131.952000000005</v>
      </c>
      <c r="H85" s="52">
        <f t="shared" si="22"/>
        <v>16500.000099999997</v>
      </c>
      <c r="I85" s="52">
        <f t="shared" si="23"/>
        <v>7802.36</v>
      </c>
      <c r="J85" s="52">
        <v>36438</v>
      </c>
      <c r="K85" s="52">
        <v>13939.265</v>
      </c>
      <c r="L85" s="52">
        <v>500</v>
      </c>
      <c r="M85" s="52">
        <v>230</v>
      </c>
      <c r="N85" s="52">
        <v>35778</v>
      </c>
      <c r="O85" s="52">
        <v>13609.265</v>
      </c>
      <c r="P85" s="52">
        <v>500</v>
      </c>
      <c r="Q85" s="52">
        <v>230</v>
      </c>
      <c r="R85" s="52">
        <v>660</v>
      </c>
      <c r="S85" s="52">
        <v>330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5500</v>
      </c>
      <c r="AE85" s="52">
        <v>1975.287</v>
      </c>
      <c r="AF85" s="52">
        <v>0</v>
      </c>
      <c r="AG85" s="52">
        <v>0</v>
      </c>
      <c r="AH85" s="52">
        <v>1000</v>
      </c>
      <c r="AI85" s="52">
        <v>1000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4500</v>
      </c>
      <c r="AQ85" s="52">
        <v>975.287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7086.2</v>
      </c>
      <c r="AY85" s="52">
        <v>2952.5</v>
      </c>
      <c r="AZ85" s="52">
        <v>0</v>
      </c>
      <c r="BA85" s="52">
        <v>0</v>
      </c>
      <c r="BB85" s="52">
        <v>7086.2</v>
      </c>
      <c r="BC85" s="52">
        <v>2952.5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8526.8</v>
      </c>
      <c r="BK85" s="52">
        <v>3334.2</v>
      </c>
      <c r="BL85" s="52">
        <v>16000.0001</v>
      </c>
      <c r="BM85" s="52">
        <v>7572.36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6526.8</v>
      </c>
      <c r="BW85" s="52">
        <v>2704.5</v>
      </c>
      <c r="BX85" s="52">
        <v>16000.0001</v>
      </c>
      <c r="BY85" s="52">
        <v>7572.36</v>
      </c>
      <c r="BZ85" s="52">
        <v>2000</v>
      </c>
      <c r="CA85" s="52">
        <v>629.7</v>
      </c>
      <c r="CB85" s="52">
        <v>0</v>
      </c>
      <c r="CC85" s="52">
        <v>0</v>
      </c>
      <c r="CD85" s="52">
        <v>0</v>
      </c>
      <c r="CE85" s="52">
        <v>0</v>
      </c>
      <c r="CF85" s="52">
        <v>0</v>
      </c>
      <c r="CG85" s="52">
        <v>0</v>
      </c>
      <c r="CH85" s="52">
        <v>0</v>
      </c>
      <c r="CI85" s="52">
        <v>0</v>
      </c>
      <c r="CJ85" s="52">
        <v>0</v>
      </c>
      <c r="CK85" s="52">
        <v>0</v>
      </c>
      <c r="CL85" s="52">
        <v>8850</v>
      </c>
      <c r="CM85" s="52">
        <v>3551.5</v>
      </c>
      <c r="CN85" s="52">
        <v>0</v>
      </c>
      <c r="CO85" s="52">
        <v>0</v>
      </c>
      <c r="CP85" s="52">
        <v>8850</v>
      </c>
      <c r="CQ85" s="52">
        <v>3551.5</v>
      </c>
      <c r="CR85" s="52">
        <v>0</v>
      </c>
      <c r="CS85" s="52">
        <v>0</v>
      </c>
      <c r="CT85" s="52">
        <v>7900</v>
      </c>
      <c r="CU85" s="52">
        <v>2952</v>
      </c>
      <c r="CV85" s="52">
        <v>0</v>
      </c>
      <c r="CW85" s="52">
        <v>0</v>
      </c>
      <c r="CX85" s="52">
        <v>16550</v>
      </c>
      <c r="CY85" s="52">
        <v>6674.2</v>
      </c>
      <c r="CZ85" s="52">
        <v>0</v>
      </c>
      <c r="DA85" s="52">
        <v>0</v>
      </c>
      <c r="DB85" s="52">
        <v>16550</v>
      </c>
      <c r="DC85" s="52">
        <v>6674.2</v>
      </c>
      <c r="DD85" s="52">
        <v>0</v>
      </c>
      <c r="DE85" s="52">
        <v>0</v>
      </c>
      <c r="DF85" s="52">
        <v>4000</v>
      </c>
      <c r="DG85" s="52">
        <v>1995</v>
      </c>
      <c r="DH85" s="52">
        <v>0</v>
      </c>
      <c r="DI85" s="52">
        <v>0</v>
      </c>
      <c r="DJ85" s="52">
        <f t="shared" si="24"/>
        <v>3770.3</v>
      </c>
      <c r="DK85" s="52">
        <f t="shared" si="25"/>
        <v>0</v>
      </c>
      <c r="DL85" s="52">
        <v>7270.3</v>
      </c>
      <c r="DM85" s="52">
        <v>710</v>
      </c>
      <c r="DN85" s="52">
        <v>0</v>
      </c>
      <c r="DO85" s="52">
        <v>0</v>
      </c>
      <c r="DP85" s="52">
        <v>3500</v>
      </c>
      <c r="DQ85" s="52">
        <v>710</v>
      </c>
    </row>
    <row r="86" spans="1:121" ht="16.5" customHeight="1">
      <c r="A86" s="44"/>
      <c r="B86" s="54">
        <v>77</v>
      </c>
      <c r="C86" s="53" t="s">
        <v>127</v>
      </c>
      <c r="D86" s="52">
        <f t="shared" si="18"/>
        <v>92691.0001</v>
      </c>
      <c r="E86" s="52">
        <f t="shared" si="19"/>
        <v>40136.9937</v>
      </c>
      <c r="F86" s="52">
        <f t="shared" si="20"/>
        <v>77691</v>
      </c>
      <c r="G86" s="52">
        <f t="shared" si="21"/>
        <v>25313.947</v>
      </c>
      <c r="H86" s="52">
        <f t="shared" si="22"/>
        <v>22200.000099999997</v>
      </c>
      <c r="I86" s="52">
        <f t="shared" si="23"/>
        <v>15328.0467</v>
      </c>
      <c r="J86" s="52">
        <v>38150</v>
      </c>
      <c r="K86" s="52">
        <v>12549.8</v>
      </c>
      <c r="L86" s="52">
        <v>6200</v>
      </c>
      <c r="M86" s="52">
        <v>505</v>
      </c>
      <c r="N86" s="52">
        <v>37650</v>
      </c>
      <c r="O86" s="52">
        <v>12549.8</v>
      </c>
      <c r="P86" s="52">
        <v>6200</v>
      </c>
      <c r="Q86" s="52">
        <v>505</v>
      </c>
      <c r="R86" s="52">
        <v>500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1000</v>
      </c>
      <c r="AE86" s="52">
        <v>0</v>
      </c>
      <c r="AF86" s="52">
        <v>16000.0001</v>
      </c>
      <c r="AG86" s="52">
        <v>14823.0467</v>
      </c>
      <c r="AH86" s="52">
        <v>1000</v>
      </c>
      <c r="AI86" s="52">
        <v>0</v>
      </c>
      <c r="AJ86" s="52">
        <v>15000.0001</v>
      </c>
      <c r="AK86" s="52">
        <v>15000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1000</v>
      </c>
      <c r="AS86" s="52">
        <v>0</v>
      </c>
      <c r="AT86" s="52">
        <v>0</v>
      </c>
      <c r="AU86" s="52">
        <v>0</v>
      </c>
      <c r="AV86" s="52">
        <v>0</v>
      </c>
      <c r="AW86" s="52">
        <v>-176.9533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  <c r="BI86" s="52">
        <v>0</v>
      </c>
      <c r="BJ86" s="52">
        <v>250</v>
      </c>
      <c r="BK86" s="52">
        <v>180</v>
      </c>
      <c r="BL86" s="52">
        <v>0</v>
      </c>
      <c r="BM86" s="52">
        <v>0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0</v>
      </c>
      <c r="BW86" s="52">
        <v>0</v>
      </c>
      <c r="BX86" s="52">
        <v>0</v>
      </c>
      <c r="BY86" s="52">
        <v>0</v>
      </c>
      <c r="BZ86" s="52">
        <v>250</v>
      </c>
      <c r="CA86" s="52">
        <v>180</v>
      </c>
      <c r="CB86" s="52">
        <v>0</v>
      </c>
      <c r="CC86" s="52">
        <v>0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2">
        <v>0</v>
      </c>
      <c r="CJ86" s="52">
        <v>0</v>
      </c>
      <c r="CK86" s="52">
        <v>0</v>
      </c>
      <c r="CL86" s="52">
        <v>7600</v>
      </c>
      <c r="CM86" s="52">
        <v>3148.547</v>
      </c>
      <c r="CN86" s="52">
        <v>0</v>
      </c>
      <c r="CO86" s="52">
        <v>0</v>
      </c>
      <c r="CP86" s="52">
        <v>7600</v>
      </c>
      <c r="CQ86" s="52">
        <v>3148.547</v>
      </c>
      <c r="CR86" s="52">
        <v>0</v>
      </c>
      <c r="CS86" s="52">
        <v>0</v>
      </c>
      <c r="CT86" s="52">
        <v>6600</v>
      </c>
      <c r="CU86" s="52">
        <v>2598.547</v>
      </c>
      <c r="CV86" s="52">
        <v>0</v>
      </c>
      <c r="CW86" s="52">
        <v>0</v>
      </c>
      <c r="CX86" s="52">
        <v>18500</v>
      </c>
      <c r="CY86" s="52">
        <v>7400.6</v>
      </c>
      <c r="CZ86" s="52">
        <v>0</v>
      </c>
      <c r="DA86" s="52">
        <v>0</v>
      </c>
      <c r="DB86" s="52">
        <v>18500</v>
      </c>
      <c r="DC86" s="52">
        <v>7400.6</v>
      </c>
      <c r="DD86" s="52">
        <v>0</v>
      </c>
      <c r="DE86" s="52">
        <v>0</v>
      </c>
      <c r="DF86" s="52">
        <v>0</v>
      </c>
      <c r="DG86" s="52">
        <v>0</v>
      </c>
      <c r="DH86" s="52">
        <v>0</v>
      </c>
      <c r="DI86" s="52">
        <v>0</v>
      </c>
      <c r="DJ86" s="52">
        <f t="shared" si="24"/>
        <v>4991</v>
      </c>
      <c r="DK86" s="52">
        <f t="shared" si="25"/>
        <v>1530</v>
      </c>
      <c r="DL86" s="52">
        <v>12191</v>
      </c>
      <c r="DM86" s="52">
        <v>2035</v>
      </c>
      <c r="DN86" s="52">
        <v>0</v>
      </c>
      <c r="DO86" s="52">
        <v>0</v>
      </c>
      <c r="DP86" s="52">
        <v>7200</v>
      </c>
      <c r="DQ86" s="52">
        <v>505</v>
      </c>
    </row>
    <row r="87" spans="1:121" ht="16.5" customHeight="1">
      <c r="A87" s="44"/>
      <c r="B87" s="54">
        <v>78</v>
      </c>
      <c r="C87" s="53" t="s">
        <v>103</v>
      </c>
      <c r="D87" s="52">
        <f t="shared" si="18"/>
        <v>49910.299999999996</v>
      </c>
      <c r="E87" s="52">
        <f t="shared" si="19"/>
        <v>13963.912999999999</v>
      </c>
      <c r="F87" s="52">
        <f t="shared" si="20"/>
        <v>49910.299999999996</v>
      </c>
      <c r="G87" s="52">
        <f t="shared" si="21"/>
        <v>13963.912999999999</v>
      </c>
      <c r="H87" s="52">
        <f t="shared" si="22"/>
        <v>5100</v>
      </c>
      <c r="I87" s="52">
        <f t="shared" si="23"/>
        <v>1273.1</v>
      </c>
      <c r="J87" s="52">
        <v>24726.6</v>
      </c>
      <c r="K87" s="52">
        <v>8507.773</v>
      </c>
      <c r="L87" s="52">
        <v>0</v>
      </c>
      <c r="M87" s="52">
        <v>0</v>
      </c>
      <c r="N87" s="52">
        <v>23826.6</v>
      </c>
      <c r="O87" s="52">
        <v>8488.173</v>
      </c>
      <c r="P87" s="52">
        <v>0</v>
      </c>
      <c r="Q87" s="52">
        <v>0</v>
      </c>
      <c r="R87" s="52">
        <v>900</v>
      </c>
      <c r="S87" s="52">
        <v>19.6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5683.3</v>
      </c>
      <c r="AE87" s="52">
        <v>0</v>
      </c>
      <c r="AF87" s="52">
        <v>-100</v>
      </c>
      <c r="AG87" s="52">
        <v>0</v>
      </c>
      <c r="AH87" s="52">
        <v>120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5563.3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-100</v>
      </c>
      <c r="AW87" s="52">
        <v>0</v>
      </c>
      <c r="AX87" s="52">
        <v>600</v>
      </c>
      <c r="AY87" s="52">
        <v>0</v>
      </c>
      <c r="AZ87" s="52">
        <v>0</v>
      </c>
      <c r="BA87" s="52">
        <v>0</v>
      </c>
      <c r="BB87" s="52">
        <v>600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1800</v>
      </c>
      <c r="BK87" s="52">
        <v>561.84</v>
      </c>
      <c r="BL87" s="52">
        <v>5200</v>
      </c>
      <c r="BM87" s="52">
        <v>1273.1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0</v>
      </c>
      <c r="BX87" s="52">
        <v>926.9</v>
      </c>
      <c r="BY87" s="52">
        <v>0</v>
      </c>
      <c r="BZ87" s="52">
        <v>1800</v>
      </c>
      <c r="CA87" s="52">
        <v>561.84</v>
      </c>
      <c r="CB87" s="52">
        <v>4273.1</v>
      </c>
      <c r="CC87" s="52">
        <v>1273.1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2">
        <v>0</v>
      </c>
      <c r="CJ87" s="52">
        <v>0</v>
      </c>
      <c r="CK87" s="52">
        <v>0</v>
      </c>
      <c r="CL87" s="52">
        <v>7200.4</v>
      </c>
      <c r="CM87" s="52">
        <v>2081.2</v>
      </c>
      <c r="CN87" s="52">
        <v>0</v>
      </c>
      <c r="CO87" s="52">
        <v>0</v>
      </c>
      <c r="CP87" s="52">
        <v>7200.4</v>
      </c>
      <c r="CQ87" s="52">
        <v>2081.2</v>
      </c>
      <c r="CR87" s="52">
        <v>0</v>
      </c>
      <c r="CS87" s="52">
        <v>0</v>
      </c>
      <c r="CT87" s="52">
        <v>6500.4</v>
      </c>
      <c r="CU87" s="52">
        <v>2081.2</v>
      </c>
      <c r="CV87" s="52">
        <v>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2">
        <v>0</v>
      </c>
      <c r="DG87" s="52">
        <v>0</v>
      </c>
      <c r="DH87" s="52">
        <v>0</v>
      </c>
      <c r="DI87" s="52">
        <v>0</v>
      </c>
      <c r="DJ87" s="52">
        <f t="shared" si="24"/>
        <v>4800</v>
      </c>
      <c r="DK87" s="52">
        <f t="shared" si="25"/>
        <v>1540</v>
      </c>
      <c r="DL87" s="52">
        <v>9900</v>
      </c>
      <c r="DM87" s="52">
        <v>2813.1</v>
      </c>
      <c r="DN87" s="52">
        <v>0</v>
      </c>
      <c r="DO87" s="52">
        <v>0</v>
      </c>
      <c r="DP87" s="52">
        <v>5100</v>
      </c>
      <c r="DQ87" s="52">
        <v>1273.1</v>
      </c>
    </row>
    <row r="88" spans="1:121" ht="16.5" customHeight="1">
      <c r="A88" s="44"/>
      <c r="B88" s="54">
        <v>79</v>
      </c>
      <c r="C88" s="53" t="s">
        <v>149</v>
      </c>
      <c r="D88" s="52">
        <f t="shared" si="18"/>
        <v>75901.4004</v>
      </c>
      <c r="E88" s="52">
        <f t="shared" si="19"/>
        <v>35475.639</v>
      </c>
      <c r="F88" s="52">
        <f t="shared" si="20"/>
        <v>66968.4</v>
      </c>
      <c r="G88" s="52">
        <f t="shared" si="21"/>
        <v>27474.626000000004</v>
      </c>
      <c r="H88" s="52">
        <f t="shared" si="22"/>
        <v>21033.0004</v>
      </c>
      <c r="I88" s="52">
        <f t="shared" si="23"/>
        <v>11882.144</v>
      </c>
      <c r="J88" s="52">
        <v>29058.4</v>
      </c>
      <c r="K88" s="52">
        <v>11493.495</v>
      </c>
      <c r="L88" s="52">
        <v>2200</v>
      </c>
      <c r="M88" s="52">
        <v>0</v>
      </c>
      <c r="N88" s="52">
        <v>28258.4</v>
      </c>
      <c r="O88" s="52">
        <v>11443.495</v>
      </c>
      <c r="P88" s="52">
        <v>0</v>
      </c>
      <c r="Q88" s="52">
        <v>0</v>
      </c>
      <c r="R88" s="52">
        <v>800</v>
      </c>
      <c r="S88" s="52">
        <v>50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120</v>
      </c>
      <c r="AE88" s="52">
        <v>0</v>
      </c>
      <c r="AF88" s="52">
        <v>0.0003</v>
      </c>
      <c r="AG88" s="52">
        <v>-915.73</v>
      </c>
      <c r="AH88" s="52">
        <v>120</v>
      </c>
      <c r="AI88" s="52">
        <v>0</v>
      </c>
      <c r="AJ88" s="52">
        <v>915.0001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  <c r="AU88" s="52">
        <v>0</v>
      </c>
      <c r="AV88" s="52">
        <v>-914.9998</v>
      </c>
      <c r="AW88" s="52">
        <v>-915.73</v>
      </c>
      <c r="AX88" s="52">
        <v>7000</v>
      </c>
      <c r="AY88" s="52">
        <v>3400</v>
      </c>
      <c r="AZ88" s="52">
        <v>0</v>
      </c>
      <c r="BA88" s="52">
        <v>0</v>
      </c>
      <c r="BB88" s="52">
        <v>7000</v>
      </c>
      <c r="BC88" s="52">
        <v>3400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  <c r="BI88" s="52">
        <v>0</v>
      </c>
      <c r="BJ88" s="52">
        <v>8000</v>
      </c>
      <c r="BK88" s="52">
        <v>3900</v>
      </c>
      <c r="BL88" s="52">
        <v>17883</v>
      </c>
      <c r="BM88" s="52">
        <v>12797.874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8000</v>
      </c>
      <c r="BW88" s="52">
        <v>3900</v>
      </c>
      <c r="BX88" s="52">
        <v>17883</v>
      </c>
      <c r="BY88" s="52">
        <v>12797.874</v>
      </c>
      <c r="BZ88" s="52">
        <v>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2">
        <v>0</v>
      </c>
      <c r="CJ88" s="52">
        <v>0</v>
      </c>
      <c r="CK88" s="52">
        <v>0</v>
      </c>
      <c r="CL88" s="52">
        <v>9400</v>
      </c>
      <c r="CM88" s="52">
        <v>4320</v>
      </c>
      <c r="CN88" s="52">
        <v>0</v>
      </c>
      <c r="CO88" s="52">
        <v>0</v>
      </c>
      <c r="CP88" s="52">
        <v>9400</v>
      </c>
      <c r="CQ88" s="52">
        <v>4320</v>
      </c>
      <c r="CR88" s="52">
        <v>0</v>
      </c>
      <c r="CS88" s="52">
        <v>0</v>
      </c>
      <c r="CT88" s="52">
        <v>8800</v>
      </c>
      <c r="CU88" s="52">
        <v>3720</v>
      </c>
      <c r="CV88" s="52">
        <v>0</v>
      </c>
      <c r="CW88" s="52">
        <v>0</v>
      </c>
      <c r="CX88" s="52">
        <v>0</v>
      </c>
      <c r="CY88" s="52">
        <v>0</v>
      </c>
      <c r="CZ88" s="52">
        <v>950.0001</v>
      </c>
      <c r="DA88" s="52">
        <v>0</v>
      </c>
      <c r="DB88" s="52">
        <v>0</v>
      </c>
      <c r="DC88" s="52">
        <v>0</v>
      </c>
      <c r="DD88" s="52">
        <v>950.0001</v>
      </c>
      <c r="DE88" s="52">
        <v>0</v>
      </c>
      <c r="DF88" s="52">
        <v>0</v>
      </c>
      <c r="DG88" s="52">
        <v>0</v>
      </c>
      <c r="DH88" s="52">
        <v>0</v>
      </c>
      <c r="DI88" s="52">
        <v>0</v>
      </c>
      <c r="DJ88" s="52">
        <f t="shared" si="24"/>
        <v>1290</v>
      </c>
      <c r="DK88" s="52">
        <f t="shared" si="25"/>
        <v>480.00000000000045</v>
      </c>
      <c r="DL88" s="52">
        <v>13390</v>
      </c>
      <c r="DM88" s="52">
        <v>4361.131</v>
      </c>
      <c r="DN88" s="52">
        <v>0</v>
      </c>
      <c r="DO88" s="52">
        <v>0</v>
      </c>
      <c r="DP88" s="52">
        <v>12100</v>
      </c>
      <c r="DQ88" s="52">
        <v>3881.131</v>
      </c>
    </row>
    <row r="89" spans="1:121" ht="16.5" customHeight="1">
      <c r="A89" s="44"/>
      <c r="B89" s="54">
        <v>80</v>
      </c>
      <c r="C89" s="53" t="s">
        <v>106</v>
      </c>
      <c r="D89" s="52">
        <f t="shared" si="18"/>
        <v>97246</v>
      </c>
      <c r="E89" s="52">
        <f t="shared" si="19"/>
        <v>29404.743000000002</v>
      </c>
      <c r="F89" s="52">
        <f t="shared" si="20"/>
        <v>97246</v>
      </c>
      <c r="G89" s="52">
        <f t="shared" si="21"/>
        <v>31998.493</v>
      </c>
      <c r="H89" s="52">
        <f t="shared" si="22"/>
        <v>13600</v>
      </c>
      <c r="I89" s="52">
        <f t="shared" si="23"/>
        <v>1106.25</v>
      </c>
      <c r="J89" s="52">
        <v>57421</v>
      </c>
      <c r="K89" s="52">
        <v>20686.874</v>
      </c>
      <c r="L89" s="52">
        <v>5400</v>
      </c>
      <c r="M89" s="52">
        <v>200</v>
      </c>
      <c r="N89" s="52">
        <v>53881</v>
      </c>
      <c r="O89" s="52">
        <v>20436.874</v>
      </c>
      <c r="P89" s="52">
        <v>5400</v>
      </c>
      <c r="Q89" s="52">
        <v>200</v>
      </c>
      <c r="R89" s="52">
        <v>3540</v>
      </c>
      <c r="S89" s="52">
        <v>250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2289.5</v>
      </c>
      <c r="AE89" s="52">
        <v>560</v>
      </c>
      <c r="AF89" s="52">
        <v>4500</v>
      </c>
      <c r="AG89" s="52">
        <v>906.25</v>
      </c>
      <c r="AH89" s="52">
        <v>61</v>
      </c>
      <c r="AI89" s="52">
        <v>50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2228.5</v>
      </c>
      <c r="AQ89" s="52">
        <v>510</v>
      </c>
      <c r="AR89" s="52">
        <v>4500</v>
      </c>
      <c r="AS89" s="52">
        <v>3500</v>
      </c>
      <c r="AT89" s="52">
        <v>0</v>
      </c>
      <c r="AU89" s="52">
        <v>0</v>
      </c>
      <c r="AV89" s="52">
        <v>0</v>
      </c>
      <c r="AW89" s="52">
        <v>-2593.75</v>
      </c>
      <c r="AX89" s="52">
        <v>900</v>
      </c>
      <c r="AY89" s="52">
        <v>300</v>
      </c>
      <c r="AZ89" s="52">
        <v>0</v>
      </c>
      <c r="BA89" s="52">
        <v>0</v>
      </c>
      <c r="BB89" s="52">
        <v>900</v>
      </c>
      <c r="BC89" s="52">
        <v>300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  <c r="BI89" s="52">
        <v>0</v>
      </c>
      <c r="BJ89" s="52">
        <v>5250</v>
      </c>
      <c r="BK89" s="52">
        <v>57.583</v>
      </c>
      <c r="BL89" s="52">
        <v>3700</v>
      </c>
      <c r="BM89" s="52">
        <v>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2750</v>
      </c>
      <c r="BW89" s="52">
        <v>9</v>
      </c>
      <c r="BX89" s="52">
        <v>3700</v>
      </c>
      <c r="BY89" s="52">
        <v>0</v>
      </c>
      <c r="BZ89" s="52">
        <v>2500</v>
      </c>
      <c r="CA89" s="52">
        <v>48.583</v>
      </c>
      <c r="CB89" s="52">
        <v>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2007.5</v>
      </c>
      <c r="CI89" s="52">
        <v>1000</v>
      </c>
      <c r="CJ89" s="52">
        <v>0</v>
      </c>
      <c r="CK89" s="52">
        <v>0</v>
      </c>
      <c r="CL89" s="52">
        <v>9738</v>
      </c>
      <c r="CM89" s="52">
        <v>3754.036</v>
      </c>
      <c r="CN89" s="52">
        <v>0</v>
      </c>
      <c r="CO89" s="52">
        <v>0</v>
      </c>
      <c r="CP89" s="52">
        <v>9738</v>
      </c>
      <c r="CQ89" s="52">
        <v>3754.036</v>
      </c>
      <c r="CR89" s="52">
        <v>0</v>
      </c>
      <c r="CS89" s="52">
        <v>0</v>
      </c>
      <c r="CT89" s="52">
        <v>8838</v>
      </c>
      <c r="CU89" s="52">
        <v>3358.036</v>
      </c>
      <c r="CV89" s="52">
        <v>0</v>
      </c>
      <c r="CW89" s="52">
        <v>0</v>
      </c>
      <c r="CX89" s="52">
        <v>240</v>
      </c>
      <c r="CY89" s="52">
        <v>240</v>
      </c>
      <c r="CZ89" s="52">
        <v>0</v>
      </c>
      <c r="DA89" s="52">
        <v>0</v>
      </c>
      <c r="DB89" s="52">
        <v>0</v>
      </c>
      <c r="DC89" s="52">
        <v>0</v>
      </c>
      <c r="DD89" s="52">
        <v>0</v>
      </c>
      <c r="DE89" s="52">
        <v>0</v>
      </c>
      <c r="DF89" s="52">
        <v>0</v>
      </c>
      <c r="DG89" s="52">
        <v>0</v>
      </c>
      <c r="DH89" s="52">
        <v>0</v>
      </c>
      <c r="DI89" s="52">
        <v>0</v>
      </c>
      <c r="DJ89" s="52">
        <f t="shared" si="24"/>
        <v>5800</v>
      </c>
      <c r="DK89" s="52">
        <f t="shared" si="25"/>
        <v>1700</v>
      </c>
      <c r="DL89" s="52">
        <v>19400</v>
      </c>
      <c r="DM89" s="52">
        <v>5400</v>
      </c>
      <c r="DN89" s="52">
        <v>0</v>
      </c>
      <c r="DO89" s="52">
        <v>0</v>
      </c>
      <c r="DP89" s="52">
        <v>13600</v>
      </c>
      <c r="DQ89" s="52">
        <v>3700</v>
      </c>
    </row>
    <row r="90" spans="1:121" ht="16.5" customHeight="1">
      <c r="A90" s="44"/>
      <c r="B90" s="54">
        <v>81</v>
      </c>
      <c r="C90" s="53" t="s">
        <v>72</v>
      </c>
      <c r="D90" s="52">
        <f t="shared" si="18"/>
        <v>435234.2349</v>
      </c>
      <c r="E90" s="52">
        <f t="shared" si="19"/>
        <v>194541.34780000002</v>
      </c>
      <c r="F90" s="52">
        <f t="shared" si="20"/>
        <v>431234.20769999997</v>
      </c>
      <c r="G90" s="52">
        <f t="shared" si="21"/>
        <v>194687.05800000002</v>
      </c>
      <c r="H90" s="52">
        <f t="shared" si="22"/>
        <v>53403.8272</v>
      </c>
      <c r="I90" s="52">
        <f t="shared" si="23"/>
        <v>24143.4898</v>
      </c>
      <c r="J90" s="52">
        <v>92154.4</v>
      </c>
      <c r="K90" s="52">
        <v>38516.043</v>
      </c>
      <c r="L90" s="52">
        <v>12380</v>
      </c>
      <c r="M90" s="52">
        <v>6346.15</v>
      </c>
      <c r="N90" s="52">
        <v>81800</v>
      </c>
      <c r="O90" s="52">
        <v>37273.42</v>
      </c>
      <c r="P90" s="52">
        <v>8696</v>
      </c>
      <c r="Q90" s="52">
        <v>6262.6</v>
      </c>
      <c r="R90" s="52">
        <v>7700</v>
      </c>
      <c r="S90" s="52">
        <v>269.681</v>
      </c>
      <c r="T90" s="52">
        <v>3684</v>
      </c>
      <c r="U90" s="52">
        <v>83.55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-15682.1728</v>
      </c>
      <c r="AG90" s="52">
        <v>5331.1398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109664.0272</v>
      </c>
      <c r="AS90" s="52">
        <v>13193</v>
      </c>
      <c r="AT90" s="52">
        <v>0</v>
      </c>
      <c r="AU90" s="52">
        <v>0</v>
      </c>
      <c r="AV90" s="52">
        <v>-125346.2</v>
      </c>
      <c r="AW90" s="52">
        <v>-7861.8602</v>
      </c>
      <c r="AX90" s="52">
        <v>68805</v>
      </c>
      <c r="AY90" s="52">
        <v>29553.865</v>
      </c>
      <c r="AZ90" s="52">
        <v>4487</v>
      </c>
      <c r="BA90" s="52">
        <v>962</v>
      </c>
      <c r="BB90" s="52">
        <v>67505</v>
      </c>
      <c r="BC90" s="52">
        <v>29260</v>
      </c>
      <c r="BD90" s="52">
        <v>1000</v>
      </c>
      <c r="BE90" s="52">
        <v>475</v>
      </c>
      <c r="BF90" s="52">
        <v>1300</v>
      </c>
      <c r="BG90" s="52">
        <v>293.865</v>
      </c>
      <c r="BH90" s="52">
        <v>0</v>
      </c>
      <c r="BI90" s="52">
        <v>0</v>
      </c>
      <c r="BJ90" s="52">
        <v>0</v>
      </c>
      <c r="BK90" s="52">
        <v>0</v>
      </c>
      <c r="BL90" s="52">
        <v>41019</v>
      </c>
      <c r="BM90" s="52">
        <v>9604.2</v>
      </c>
      <c r="BN90" s="52">
        <v>0</v>
      </c>
      <c r="BO90" s="52">
        <v>0</v>
      </c>
      <c r="BP90" s="52">
        <v>14379</v>
      </c>
      <c r="BQ90" s="52">
        <v>2304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0</v>
      </c>
      <c r="BY90" s="52">
        <v>0</v>
      </c>
      <c r="BZ90" s="52">
        <v>0</v>
      </c>
      <c r="CA90" s="52">
        <v>0</v>
      </c>
      <c r="CB90" s="52">
        <v>26640</v>
      </c>
      <c r="CC90" s="52">
        <v>7300.2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2">
        <v>0</v>
      </c>
      <c r="CJ90" s="52">
        <v>0</v>
      </c>
      <c r="CK90" s="52">
        <v>0</v>
      </c>
      <c r="CL90" s="52">
        <v>40681.0077</v>
      </c>
      <c r="CM90" s="52">
        <v>14881.2</v>
      </c>
      <c r="CN90" s="52">
        <v>7200</v>
      </c>
      <c r="CO90" s="52">
        <v>1900</v>
      </c>
      <c r="CP90" s="52">
        <v>29600</v>
      </c>
      <c r="CQ90" s="52">
        <v>13086.2</v>
      </c>
      <c r="CR90" s="52">
        <v>7200</v>
      </c>
      <c r="CS90" s="52">
        <v>1900</v>
      </c>
      <c r="CT90" s="52">
        <v>12000</v>
      </c>
      <c r="CU90" s="52">
        <v>6100</v>
      </c>
      <c r="CV90" s="52">
        <v>0</v>
      </c>
      <c r="CW90" s="52">
        <v>0</v>
      </c>
      <c r="CX90" s="52">
        <v>170190</v>
      </c>
      <c r="CY90" s="52">
        <v>82871</v>
      </c>
      <c r="CZ90" s="52">
        <v>4000</v>
      </c>
      <c r="DA90" s="52">
        <v>0</v>
      </c>
      <c r="DB90" s="52">
        <v>104600</v>
      </c>
      <c r="DC90" s="52">
        <v>49121</v>
      </c>
      <c r="DD90" s="52">
        <v>0</v>
      </c>
      <c r="DE90" s="52">
        <v>0</v>
      </c>
      <c r="DF90" s="52">
        <v>10000</v>
      </c>
      <c r="DG90" s="52">
        <v>4575.75</v>
      </c>
      <c r="DH90" s="52">
        <v>0</v>
      </c>
      <c r="DI90" s="52">
        <v>0</v>
      </c>
      <c r="DJ90" s="52">
        <f t="shared" si="24"/>
        <v>0</v>
      </c>
      <c r="DK90" s="52">
        <f t="shared" si="25"/>
        <v>0</v>
      </c>
      <c r="DL90" s="52">
        <v>49403.8</v>
      </c>
      <c r="DM90" s="52">
        <v>24289.2</v>
      </c>
      <c r="DN90" s="52">
        <v>0</v>
      </c>
      <c r="DO90" s="52">
        <v>0</v>
      </c>
      <c r="DP90" s="52">
        <v>49403.8</v>
      </c>
      <c r="DQ90" s="52">
        <v>24289.2</v>
      </c>
    </row>
    <row r="91" spans="1:121" ht="16.5" customHeight="1">
      <c r="A91" s="44"/>
      <c r="B91" s="54">
        <v>82</v>
      </c>
      <c r="C91" s="53" t="s">
        <v>142</v>
      </c>
      <c r="D91" s="52">
        <f t="shared" si="18"/>
        <v>18415.8011</v>
      </c>
      <c r="E91" s="52">
        <f t="shared" si="19"/>
        <v>8850.849</v>
      </c>
      <c r="F91" s="52">
        <f t="shared" si="20"/>
        <v>16361.0171</v>
      </c>
      <c r="G91" s="52">
        <f t="shared" si="21"/>
        <v>6850.849</v>
      </c>
      <c r="H91" s="52">
        <f t="shared" si="22"/>
        <v>2054.784</v>
      </c>
      <c r="I91" s="52">
        <f t="shared" si="23"/>
        <v>2000</v>
      </c>
      <c r="J91" s="52">
        <v>13447.0171</v>
      </c>
      <c r="K91" s="52">
        <v>5966.849</v>
      </c>
      <c r="L91" s="52">
        <v>0</v>
      </c>
      <c r="M91" s="52">
        <v>0</v>
      </c>
      <c r="N91" s="52">
        <v>13077.0171</v>
      </c>
      <c r="O91" s="52">
        <v>5826.849</v>
      </c>
      <c r="P91" s="52">
        <v>0</v>
      </c>
      <c r="Q91" s="52">
        <v>0</v>
      </c>
      <c r="R91" s="52">
        <v>370</v>
      </c>
      <c r="S91" s="52">
        <v>140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2000</v>
      </c>
      <c r="AG91" s="52">
        <v>2000</v>
      </c>
      <c r="AH91" s="52">
        <v>0</v>
      </c>
      <c r="AI91" s="52">
        <v>0</v>
      </c>
      <c r="AJ91" s="52">
        <v>2000</v>
      </c>
      <c r="AK91" s="52">
        <v>2000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2">
        <v>0</v>
      </c>
      <c r="BJ91" s="52">
        <v>0</v>
      </c>
      <c r="BK91" s="52">
        <v>0</v>
      </c>
      <c r="BL91" s="52">
        <v>54.784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54.784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0</v>
      </c>
      <c r="CI91" s="52">
        <v>0</v>
      </c>
      <c r="CJ91" s="52">
        <v>0</v>
      </c>
      <c r="CK91" s="52">
        <v>0</v>
      </c>
      <c r="CL91" s="52">
        <v>414</v>
      </c>
      <c r="CM91" s="52">
        <v>84</v>
      </c>
      <c r="CN91" s="52">
        <v>0</v>
      </c>
      <c r="CO91" s="52">
        <v>0</v>
      </c>
      <c r="CP91" s="52">
        <v>0</v>
      </c>
      <c r="CQ91" s="52">
        <v>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2">
        <v>1680</v>
      </c>
      <c r="DG91" s="52">
        <v>800</v>
      </c>
      <c r="DH91" s="52">
        <v>0</v>
      </c>
      <c r="DI91" s="52">
        <v>0</v>
      </c>
      <c r="DJ91" s="52">
        <f t="shared" si="24"/>
        <v>820</v>
      </c>
      <c r="DK91" s="52">
        <f t="shared" si="25"/>
        <v>0</v>
      </c>
      <c r="DL91" s="52">
        <v>820</v>
      </c>
      <c r="DM91" s="52">
        <v>0</v>
      </c>
      <c r="DN91" s="52">
        <v>0</v>
      </c>
      <c r="DO91" s="52">
        <v>0</v>
      </c>
      <c r="DP91" s="52">
        <v>0</v>
      </c>
      <c r="DQ91" s="52">
        <v>0</v>
      </c>
    </row>
    <row r="92" spans="1:121" ht="16.5" customHeight="1">
      <c r="A92" s="44"/>
      <c r="B92" s="54">
        <v>83</v>
      </c>
      <c r="C92" s="53" t="s">
        <v>153</v>
      </c>
      <c r="D92" s="52">
        <f t="shared" si="18"/>
        <v>36607.15209999999</v>
      </c>
      <c r="E92" s="52">
        <f t="shared" si="19"/>
        <v>14521.266</v>
      </c>
      <c r="F92" s="52">
        <f t="shared" si="20"/>
        <v>36536.452099999995</v>
      </c>
      <c r="G92" s="52">
        <f t="shared" si="21"/>
        <v>14450.666</v>
      </c>
      <c r="H92" s="52">
        <f t="shared" si="22"/>
        <v>1070.6999999999998</v>
      </c>
      <c r="I92" s="52">
        <f t="shared" si="23"/>
        <v>445.59999999999997</v>
      </c>
      <c r="J92" s="52">
        <v>29686.4521</v>
      </c>
      <c r="K92" s="52">
        <v>11739.695</v>
      </c>
      <c r="L92" s="52">
        <v>2270.7</v>
      </c>
      <c r="M92" s="52">
        <v>496.7</v>
      </c>
      <c r="N92" s="52">
        <v>28736.4521</v>
      </c>
      <c r="O92" s="52">
        <v>11643.695</v>
      </c>
      <c r="P92" s="52">
        <v>1200</v>
      </c>
      <c r="Q92" s="52">
        <v>496.7</v>
      </c>
      <c r="R92" s="52">
        <v>950</v>
      </c>
      <c r="S92" s="52">
        <v>96</v>
      </c>
      <c r="T92" s="52">
        <v>1070.7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-4300</v>
      </c>
      <c r="AG92" s="52">
        <v>-563.1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-4300</v>
      </c>
      <c r="AW92" s="52">
        <v>-563.1</v>
      </c>
      <c r="AX92" s="52">
        <v>0</v>
      </c>
      <c r="AY92" s="52">
        <v>0</v>
      </c>
      <c r="AZ92" s="52">
        <v>1000</v>
      </c>
      <c r="BA92" s="52">
        <v>0</v>
      </c>
      <c r="BB92" s="52">
        <v>0</v>
      </c>
      <c r="BC92" s="52">
        <v>0</v>
      </c>
      <c r="BD92" s="52">
        <v>1000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0</v>
      </c>
      <c r="BK92" s="52">
        <v>0</v>
      </c>
      <c r="BL92" s="52">
        <v>400</v>
      </c>
      <c r="BM92" s="52">
        <v>250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150</v>
      </c>
      <c r="BY92" s="52">
        <v>0</v>
      </c>
      <c r="BZ92" s="52">
        <v>0</v>
      </c>
      <c r="CA92" s="52">
        <v>0</v>
      </c>
      <c r="CB92" s="52">
        <v>250</v>
      </c>
      <c r="CC92" s="52">
        <v>250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2">
        <v>0</v>
      </c>
      <c r="CJ92" s="52">
        <v>0</v>
      </c>
      <c r="CK92" s="52">
        <v>0</v>
      </c>
      <c r="CL92" s="52">
        <v>450</v>
      </c>
      <c r="CM92" s="52">
        <v>0</v>
      </c>
      <c r="CN92" s="52">
        <v>1700</v>
      </c>
      <c r="CO92" s="52">
        <v>262</v>
      </c>
      <c r="CP92" s="52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2">
        <v>0</v>
      </c>
      <c r="CX92" s="52">
        <v>3900</v>
      </c>
      <c r="CY92" s="52">
        <v>1555.971</v>
      </c>
      <c r="CZ92" s="52">
        <v>0</v>
      </c>
      <c r="DA92" s="52">
        <v>0</v>
      </c>
      <c r="DB92" s="52">
        <v>3900</v>
      </c>
      <c r="DC92" s="52">
        <v>1555.971</v>
      </c>
      <c r="DD92" s="52">
        <v>0</v>
      </c>
      <c r="DE92" s="52">
        <v>0</v>
      </c>
      <c r="DF92" s="52">
        <v>1500</v>
      </c>
      <c r="DG92" s="52">
        <v>780</v>
      </c>
      <c r="DH92" s="52">
        <v>0</v>
      </c>
      <c r="DI92" s="52">
        <v>0</v>
      </c>
      <c r="DJ92" s="52">
        <f t="shared" si="24"/>
        <v>0</v>
      </c>
      <c r="DK92" s="52">
        <f t="shared" si="25"/>
        <v>0</v>
      </c>
      <c r="DL92" s="52">
        <v>1000</v>
      </c>
      <c r="DM92" s="52">
        <v>375</v>
      </c>
      <c r="DN92" s="52">
        <v>0</v>
      </c>
      <c r="DO92" s="52">
        <v>0</v>
      </c>
      <c r="DP92" s="52">
        <v>1000</v>
      </c>
      <c r="DQ92" s="52">
        <v>375</v>
      </c>
    </row>
    <row r="93" spans="1:121" ht="16.5" customHeight="1">
      <c r="A93" s="44"/>
      <c r="B93" s="54">
        <v>84</v>
      </c>
      <c r="C93" s="53" t="s">
        <v>137</v>
      </c>
      <c r="D93" s="52">
        <f t="shared" si="18"/>
        <v>10090.492</v>
      </c>
      <c r="E93" s="52">
        <f t="shared" si="19"/>
        <v>4869.712</v>
      </c>
      <c r="F93" s="52">
        <f t="shared" si="20"/>
        <v>9661</v>
      </c>
      <c r="G93" s="52">
        <f t="shared" si="21"/>
        <v>4804.712</v>
      </c>
      <c r="H93" s="52">
        <f t="shared" si="22"/>
        <v>429.4920000000002</v>
      </c>
      <c r="I93" s="52">
        <f t="shared" si="23"/>
        <v>65</v>
      </c>
      <c r="J93" s="52">
        <v>8671</v>
      </c>
      <c r="K93" s="52">
        <v>4504.712</v>
      </c>
      <c r="L93" s="52">
        <v>1029.492</v>
      </c>
      <c r="M93" s="52">
        <v>65</v>
      </c>
      <c r="N93" s="52">
        <v>8451</v>
      </c>
      <c r="O93" s="52">
        <v>4379.412</v>
      </c>
      <c r="P93" s="52">
        <v>1029.492</v>
      </c>
      <c r="Q93" s="52">
        <v>65</v>
      </c>
      <c r="R93" s="52">
        <v>220</v>
      </c>
      <c r="S93" s="52">
        <v>125.3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-5100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-5100</v>
      </c>
      <c r="AW93" s="52">
        <v>0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4500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4500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40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665</v>
      </c>
      <c r="DG93" s="52">
        <v>300</v>
      </c>
      <c r="DH93" s="52">
        <v>0</v>
      </c>
      <c r="DI93" s="52">
        <v>0</v>
      </c>
      <c r="DJ93" s="52">
        <f t="shared" si="24"/>
        <v>285</v>
      </c>
      <c r="DK93" s="52">
        <f t="shared" si="25"/>
        <v>0</v>
      </c>
      <c r="DL93" s="52">
        <v>285</v>
      </c>
      <c r="DM93" s="52">
        <v>0</v>
      </c>
      <c r="DN93" s="52">
        <v>0</v>
      </c>
      <c r="DO93" s="52">
        <v>0</v>
      </c>
      <c r="DP93" s="52">
        <v>0</v>
      </c>
      <c r="DQ93" s="52">
        <v>0</v>
      </c>
    </row>
    <row r="94" spans="1:121" ht="16.5" customHeight="1">
      <c r="A94" s="44"/>
      <c r="B94" s="54">
        <v>85</v>
      </c>
      <c r="C94" s="53" t="s">
        <v>91</v>
      </c>
      <c r="D94" s="52">
        <f t="shared" si="18"/>
        <v>36277.6457</v>
      </c>
      <c r="E94" s="52">
        <f t="shared" si="19"/>
        <v>18341.9708</v>
      </c>
      <c r="F94" s="52">
        <f t="shared" si="20"/>
        <v>31441</v>
      </c>
      <c r="G94" s="52">
        <f t="shared" si="21"/>
        <v>14140.242</v>
      </c>
      <c r="H94" s="52">
        <f t="shared" si="22"/>
        <v>5836.6457</v>
      </c>
      <c r="I94" s="52">
        <f t="shared" si="23"/>
        <v>4544.2288</v>
      </c>
      <c r="J94" s="52">
        <v>26142.5</v>
      </c>
      <c r="K94" s="52">
        <v>11957.742</v>
      </c>
      <c r="L94" s="52">
        <v>3339.6457</v>
      </c>
      <c r="M94" s="52">
        <v>2610.5</v>
      </c>
      <c r="N94" s="52">
        <v>25782.5</v>
      </c>
      <c r="O94" s="52">
        <v>11942.742</v>
      </c>
      <c r="P94" s="52">
        <v>3339.6457</v>
      </c>
      <c r="Q94" s="52">
        <v>2610.5</v>
      </c>
      <c r="R94" s="52">
        <v>360</v>
      </c>
      <c r="S94" s="52">
        <v>15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-100</v>
      </c>
      <c r="AG94" s="52">
        <v>-634.0652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-100</v>
      </c>
      <c r="AW94" s="52">
        <v>-634.0652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0</v>
      </c>
      <c r="BK94" s="52">
        <v>0</v>
      </c>
      <c r="BL94" s="52">
        <v>0</v>
      </c>
      <c r="BM94" s="52">
        <v>0</v>
      </c>
      <c r="BN94" s="52">
        <v>0</v>
      </c>
      <c r="BO94" s="52">
        <v>0</v>
      </c>
      <c r="BP94" s="52">
        <v>0</v>
      </c>
      <c r="BQ94" s="52">
        <v>0</v>
      </c>
      <c r="BR94" s="52">
        <v>0</v>
      </c>
      <c r="BS94" s="52">
        <v>0</v>
      </c>
      <c r="BT94" s="52">
        <v>0</v>
      </c>
      <c r="BU94" s="52">
        <v>0</v>
      </c>
      <c r="BV94" s="52">
        <v>0</v>
      </c>
      <c r="BW94" s="52">
        <v>0</v>
      </c>
      <c r="BX94" s="52">
        <v>0</v>
      </c>
      <c r="BY94" s="52">
        <v>0</v>
      </c>
      <c r="BZ94" s="52">
        <v>0</v>
      </c>
      <c r="CA94" s="52">
        <v>0</v>
      </c>
      <c r="CB94" s="52">
        <v>0</v>
      </c>
      <c r="CC94" s="52">
        <v>0</v>
      </c>
      <c r="CD94" s="52">
        <v>0</v>
      </c>
      <c r="CE94" s="52">
        <v>0</v>
      </c>
      <c r="CF94" s="52">
        <v>0</v>
      </c>
      <c r="CG94" s="52">
        <v>0</v>
      </c>
      <c r="CH94" s="52">
        <v>0</v>
      </c>
      <c r="CI94" s="52">
        <v>0</v>
      </c>
      <c r="CJ94" s="52">
        <v>0</v>
      </c>
      <c r="CK94" s="52">
        <v>0</v>
      </c>
      <c r="CL94" s="52">
        <v>100</v>
      </c>
      <c r="CM94" s="52">
        <v>0</v>
      </c>
      <c r="CN94" s="52">
        <v>0</v>
      </c>
      <c r="CO94" s="52">
        <v>0</v>
      </c>
      <c r="CP94" s="52">
        <v>0</v>
      </c>
      <c r="CQ94" s="52">
        <v>0</v>
      </c>
      <c r="CR94" s="52">
        <v>0</v>
      </c>
      <c r="CS94" s="52">
        <v>0</v>
      </c>
      <c r="CT94" s="52">
        <v>0</v>
      </c>
      <c r="CU94" s="52">
        <v>0</v>
      </c>
      <c r="CV94" s="52">
        <v>0</v>
      </c>
      <c r="CW94" s="52">
        <v>0</v>
      </c>
      <c r="CX94" s="52">
        <v>240</v>
      </c>
      <c r="CY94" s="52">
        <v>120</v>
      </c>
      <c r="CZ94" s="52">
        <v>2597</v>
      </c>
      <c r="DA94" s="52">
        <v>2567.794</v>
      </c>
      <c r="DB94" s="52">
        <v>0</v>
      </c>
      <c r="DC94" s="52">
        <v>0</v>
      </c>
      <c r="DD94" s="52">
        <v>2597</v>
      </c>
      <c r="DE94" s="52">
        <v>2567.794</v>
      </c>
      <c r="DF94" s="52">
        <v>3378.5</v>
      </c>
      <c r="DG94" s="52">
        <v>1720</v>
      </c>
      <c r="DH94" s="52">
        <v>0</v>
      </c>
      <c r="DI94" s="52">
        <v>0</v>
      </c>
      <c r="DJ94" s="52">
        <f t="shared" si="24"/>
        <v>580</v>
      </c>
      <c r="DK94" s="52">
        <f t="shared" si="25"/>
        <v>0</v>
      </c>
      <c r="DL94" s="52">
        <v>1580</v>
      </c>
      <c r="DM94" s="52">
        <v>342.5</v>
      </c>
      <c r="DN94" s="52">
        <v>0</v>
      </c>
      <c r="DO94" s="52">
        <v>0</v>
      </c>
      <c r="DP94" s="52">
        <v>1000</v>
      </c>
      <c r="DQ94" s="52">
        <v>342.5</v>
      </c>
    </row>
    <row r="95" spans="1:121" ht="16.5" customHeight="1">
      <c r="A95" s="44"/>
      <c r="B95" s="54">
        <v>86</v>
      </c>
      <c r="C95" s="53" t="s">
        <v>97</v>
      </c>
      <c r="D95" s="52">
        <f t="shared" si="18"/>
        <v>53450</v>
      </c>
      <c r="E95" s="52">
        <f t="shared" si="19"/>
        <v>23654.59</v>
      </c>
      <c r="F95" s="52">
        <f t="shared" si="20"/>
        <v>49650</v>
      </c>
      <c r="G95" s="52">
        <f t="shared" si="21"/>
        <v>19943.39</v>
      </c>
      <c r="H95" s="52">
        <f t="shared" si="22"/>
        <v>12050</v>
      </c>
      <c r="I95" s="52">
        <f t="shared" si="23"/>
        <v>7401.2</v>
      </c>
      <c r="J95" s="52">
        <v>24599</v>
      </c>
      <c r="K95" s="52">
        <v>11128.39</v>
      </c>
      <c r="L95" s="52">
        <v>5937</v>
      </c>
      <c r="M95" s="52">
        <v>1690</v>
      </c>
      <c r="N95" s="52">
        <v>23969</v>
      </c>
      <c r="O95" s="52">
        <v>10774.64</v>
      </c>
      <c r="P95" s="52">
        <v>5937</v>
      </c>
      <c r="Q95" s="52">
        <v>1690</v>
      </c>
      <c r="R95" s="52">
        <v>630</v>
      </c>
      <c r="S95" s="52">
        <v>353.75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500</v>
      </c>
      <c r="AE95" s="52">
        <v>0</v>
      </c>
      <c r="AF95" s="52">
        <v>0</v>
      </c>
      <c r="AG95" s="52">
        <v>-88.8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500</v>
      </c>
      <c r="AQ95" s="52">
        <v>0</v>
      </c>
      <c r="AR95" s="52">
        <v>0</v>
      </c>
      <c r="AS95" s="52">
        <v>0</v>
      </c>
      <c r="AT95" s="52">
        <v>0</v>
      </c>
      <c r="AU95" s="52">
        <v>0</v>
      </c>
      <c r="AV95" s="52">
        <v>0</v>
      </c>
      <c r="AW95" s="52">
        <v>-88.8</v>
      </c>
      <c r="AX95" s="52">
        <v>2150</v>
      </c>
      <c r="AY95" s="52">
        <v>1115</v>
      </c>
      <c r="AZ95" s="52">
        <v>0</v>
      </c>
      <c r="BA95" s="52">
        <v>0</v>
      </c>
      <c r="BB95" s="52">
        <v>1500</v>
      </c>
      <c r="BC95" s="52">
        <v>615</v>
      </c>
      <c r="BD95" s="52">
        <v>0</v>
      </c>
      <c r="BE95" s="52">
        <v>0</v>
      </c>
      <c r="BF95" s="52">
        <v>150</v>
      </c>
      <c r="BG95" s="52">
        <v>0</v>
      </c>
      <c r="BH95" s="52">
        <v>0</v>
      </c>
      <c r="BI95" s="52">
        <v>0</v>
      </c>
      <c r="BJ95" s="52">
        <v>1200</v>
      </c>
      <c r="BK95" s="52">
        <v>500</v>
      </c>
      <c r="BL95" s="52">
        <v>6113</v>
      </c>
      <c r="BM95" s="52">
        <v>5800</v>
      </c>
      <c r="BN95" s="52">
        <v>0</v>
      </c>
      <c r="BO95" s="52"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700</v>
      </c>
      <c r="BW95" s="52">
        <v>0</v>
      </c>
      <c r="BX95" s="52">
        <v>6113</v>
      </c>
      <c r="BY95" s="52">
        <v>5800</v>
      </c>
      <c r="BZ95" s="52">
        <v>500</v>
      </c>
      <c r="CA95" s="52">
        <v>500</v>
      </c>
      <c r="CB95" s="52">
        <v>0</v>
      </c>
      <c r="CC95" s="52">
        <v>0</v>
      </c>
      <c r="CD95" s="52">
        <v>0</v>
      </c>
      <c r="CE95" s="52">
        <v>0</v>
      </c>
      <c r="CF95" s="52"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v>1530</v>
      </c>
      <c r="CM95" s="52">
        <v>1090</v>
      </c>
      <c r="CN95" s="52">
        <v>0</v>
      </c>
      <c r="CO95" s="52">
        <v>0</v>
      </c>
      <c r="CP95" s="52">
        <v>1200</v>
      </c>
      <c r="CQ95" s="52">
        <v>890</v>
      </c>
      <c r="CR95" s="52">
        <v>0</v>
      </c>
      <c r="CS95" s="52">
        <v>0</v>
      </c>
      <c r="CT95" s="52">
        <v>1200</v>
      </c>
      <c r="CU95" s="52">
        <v>890</v>
      </c>
      <c r="CV95" s="52">
        <v>0</v>
      </c>
      <c r="CW95" s="52">
        <v>0</v>
      </c>
      <c r="CX95" s="52">
        <v>6421</v>
      </c>
      <c r="CY95" s="52">
        <v>0</v>
      </c>
      <c r="CZ95" s="52">
        <v>0</v>
      </c>
      <c r="DA95" s="52">
        <v>0</v>
      </c>
      <c r="DB95" s="52">
        <v>6421</v>
      </c>
      <c r="DC95" s="52">
        <v>0</v>
      </c>
      <c r="DD95" s="52">
        <v>0</v>
      </c>
      <c r="DE95" s="52">
        <v>0</v>
      </c>
      <c r="DF95" s="52">
        <v>5000</v>
      </c>
      <c r="DG95" s="52">
        <v>2420</v>
      </c>
      <c r="DH95" s="52">
        <v>0</v>
      </c>
      <c r="DI95" s="52">
        <v>0</v>
      </c>
      <c r="DJ95" s="52">
        <f t="shared" si="24"/>
        <v>0</v>
      </c>
      <c r="DK95" s="52">
        <f t="shared" si="25"/>
        <v>0</v>
      </c>
      <c r="DL95" s="52">
        <v>8250</v>
      </c>
      <c r="DM95" s="52">
        <v>3690</v>
      </c>
      <c r="DN95" s="52">
        <v>0</v>
      </c>
      <c r="DO95" s="52">
        <v>0</v>
      </c>
      <c r="DP95" s="52">
        <v>8250</v>
      </c>
      <c r="DQ95" s="52">
        <v>3690</v>
      </c>
    </row>
    <row r="96" spans="1:121" ht="16.5" customHeight="1">
      <c r="A96" s="44"/>
      <c r="B96" s="54">
        <v>87</v>
      </c>
      <c r="C96" s="53" t="s">
        <v>146</v>
      </c>
      <c r="D96" s="52">
        <f t="shared" si="18"/>
        <v>7912.382799999999</v>
      </c>
      <c r="E96" s="52">
        <f t="shared" si="19"/>
        <v>3288.852</v>
      </c>
      <c r="F96" s="52">
        <f t="shared" si="20"/>
        <v>7619.9828</v>
      </c>
      <c r="G96" s="52">
        <f t="shared" si="21"/>
        <v>3288.852</v>
      </c>
      <c r="H96" s="52">
        <f t="shared" si="22"/>
        <v>392.4000000000001</v>
      </c>
      <c r="I96" s="52">
        <f t="shared" si="23"/>
        <v>0</v>
      </c>
      <c r="J96" s="52">
        <v>6989.9828</v>
      </c>
      <c r="K96" s="52">
        <v>3088.852</v>
      </c>
      <c r="L96" s="52">
        <v>1592.4</v>
      </c>
      <c r="M96" s="52">
        <v>0</v>
      </c>
      <c r="N96" s="52">
        <v>6959.9828</v>
      </c>
      <c r="O96" s="52">
        <v>3088.852</v>
      </c>
      <c r="P96" s="52">
        <v>1592.4</v>
      </c>
      <c r="Q96" s="52">
        <v>0</v>
      </c>
      <c r="R96" s="52">
        <v>30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-1200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-1200</v>
      </c>
      <c r="AW96" s="52">
        <v>0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  <c r="BI96" s="52">
        <v>0</v>
      </c>
      <c r="BJ96" s="52">
        <v>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0</v>
      </c>
      <c r="CA96" s="52">
        <v>0</v>
      </c>
      <c r="CB96" s="52">
        <v>0</v>
      </c>
      <c r="CC96" s="52">
        <v>0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45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0</v>
      </c>
      <c r="CY96" s="52">
        <v>0</v>
      </c>
      <c r="CZ96" s="52">
        <v>0</v>
      </c>
      <c r="DA96" s="52">
        <v>0</v>
      </c>
      <c r="DB96" s="52">
        <v>0</v>
      </c>
      <c r="DC96" s="52">
        <v>0</v>
      </c>
      <c r="DD96" s="52">
        <v>0</v>
      </c>
      <c r="DE96" s="52">
        <v>0</v>
      </c>
      <c r="DF96" s="52">
        <v>400</v>
      </c>
      <c r="DG96" s="52">
        <v>200</v>
      </c>
      <c r="DH96" s="52">
        <v>0</v>
      </c>
      <c r="DI96" s="52">
        <v>0</v>
      </c>
      <c r="DJ96" s="52">
        <f t="shared" si="24"/>
        <v>85</v>
      </c>
      <c r="DK96" s="52">
        <f t="shared" si="25"/>
        <v>0</v>
      </c>
      <c r="DL96" s="52">
        <v>185</v>
      </c>
      <c r="DM96" s="52">
        <v>0</v>
      </c>
      <c r="DN96" s="52">
        <v>0</v>
      </c>
      <c r="DO96" s="52">
        <v>0</v>
      </c>
      <c r="DP96" s="52">
        <v>100</v>
      </c>
      <c r="DQ96" s="52">
        <v>0</v>
      </c>
    </row>
    <row r="97" spans="1:121" ht="16.5" customHeight="1">
      <c r="A97" s="44"/>
      <c r="B97" s="54">
        <v>88</v>
      </c>
      <c r="C97" s="53" t="s">
        <v>114</v>
      </c>
      <c r="D97" s="52">
        <f t="shared" si="18"/>
        <v>25419.6875</v>
      </c>
      <c r="E97" s="52">
        <f t="shared" si="19"/>
        <v>-9831.46</v>
      </c>
      <c r="F97" s="52">
        <f t="shared" si="20"/>
        <v>19589</v>
      </c>
      <c r="G97" s="52">
        <f t="shared" si="21"/>
        <v>10494.54</v>
      </c>
      <c r="H97" s="52">
        <f t="shared" si="22"/>
        <v>5830.6875</v>
      </c>
      <c r="I97" s="52">
        <f t="shared" si="23"/>
        <v>-20326</v>
      </c>
      <c r="J97" s="52">
        <v>17559</v>
      </c>
      <c r="K97" s="52">
        <v>9328.117</v>
      </c>
      <c r="L97" s="52">
        <v>1000</v>
      </c>
      <c r="M97" s="52">
        <v>45</v>
      </c>
      <c r="N97" s="52">
        <v>17534</v>
      </c>
      <c r="O97" s="52">
        <v>9322.817</v>
      </c>
      <c r="P97" s="52">
        <v>1000</v>
      </c>
      <c r="Q97" s="52">
        <v>45</v>
      </c>
      <c r="R97" s="52">
        <v>25</v>
      </c>
      <c r="S97" s="52">
        <v>5.3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-7148.5</v>
      </c>
      <c r="AG97" s="52">
        <v>-20371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-7148.5</v>
      </c>
      <c r="AW97" s="52">
        <v>-20371</v>
      </c>
      <c r="AX97" s="52">
        <v>500</v>
      </c>
      <c r="AY97" s="52">
        <v>130</v>
      </c>
      <c r="AZ97" s="52">
        <v>0</v>
      </c>
      <c r="BA97" s="52">
        <v>0</v>
      </c>
      <c r="BB97" s="52">
        <v>500</v>
      </c>
      <c r="BC97" s="52">
        <v>130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610</v>
      </c>
      <c r="BK97" s="52">
        <v>396.423</v>
      </c>
      <c r="BL97" s="52">
        <v>0</v>
      </c>
      <c r="BM97" s="52">
        <v>0</v>
      </c>
      <c r="BN97" s="52">
        <v>0</v>
      </c>
      <c r="BO97" s="52"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0</v>
      </c>
      <c r="BW97" s="52">
        <v>0</v>
      </c>
      <c r="BX97" s="52">
        <v>0</v>
      </c>
      <c r="BY97" s="52">
        <v>0</v>
      </c>
      <c r="BZ97" s="52">
        <v>610</v>
      </c>
      <c r="CA97" s="52">
        <v>396.423</v>
      </c>
      <c r="CB97" s="52">
        <v>0</v>
      </c>
      <c r="CC97" s="52">
        <v>0</v>
      </c>
      <c r="CD97" s="52">
        <v>0</v>
      </c>
      <c r="CE97" s="52">
        <v>0</v>
      </c>
      <c r="CF97" s="52">
        <v>0</v>
      </c>
      <c r="CG97" s="52">
        <v>0</v>
      </c>
      <c r="CH97" s="52">
        <v>0</v>
      </c>
      <c r="CI97" s="52">
        <v>0</v>
      </c>
      <c r="CJ97" s="52">
        <v>0</v>
      </c>
      <c r="CK97" s="52">
        <v>0</v>
      </c>
      <c r="CL97" s="52">
        <v>110</v>
      </c>
      <c r="CM97" s="52">
        <v>110</v>
      </c>
      <c r="CN97" s="52">
        <v>0</v>
      </c>
      <c r="CO97" s="52">
        <v>0</v>
      </c>
      <c r="CP97" s="52">
        <v>0</v>
      </c>
      <c r="CQ97" s="52">
        <v>0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2">
        <v>0</v>
      </c>
      <c r="CX97" s="52">
        <v>0</v>
      </c>
      <c r="CY97" s="52">
        <v>0</v>
      </c>
      <c r="CZ97" s="52">
        <v>11979.1875</v>
      </c>
      <c r="DA97" s="52">
        <v>0</v>
      </c>
      <c r="DB97" s="52">
        <v>0</v>
      </c>
      <c r="DC97" s="52">
        <v>0</v>
      </c>
      <c r="DD97" s="52">
        <v>11979.1875</v>
      </c>
      <c r="DE97" s="52">
        <v>0</v>
      </c>
      <c r="DF97" s="52">
        <v>810</v>
      </c>
      <c r="DG97" s="52">
        <v>530</v>
      </c>
      <c r="DH97" s="52">
        <v>0</v>
      </c>
      <c r="DI97" s="52">
        <v>0</v>
      </c>
      <c r="DJ97" s="52">
        <f t="shared" si="24"/>
        <v>0</v>
      </c>
      <c r="DK97" s="52">
        <f t="shared" si="25"/>
        <v>0</v>
      </c>
      <c r="DL97" s="52">
        <v>0</v>
      </c>
      <c r="DM97" s="52">
        <v>0</v>
      </c>
      <c r="DN97" s="52">
        <v>0</v>
      </c>
      <c r="DO97" s="52">
        <v>0</v>
      </c>
      <c r="DP97" s="52">
        <v>0</v>
      </c>
      <c r="DQ97" s="52">
        <v>0</v>
      </c>
    </row>
    <row r="98" spans="1:121" ht="16.5" customHeight="1">
      <c r="A98" s="44"/>
      <c r="B98" s="54">
        <v>89</v>
      </c>
      <c r="C98" s="53" t="s">
        <v>116</v>
      </c>
      <c r="D98" s="52">
        <f t="shared" si="18"/>
        <v>102584.113</v>
      </c>
      <c r="E98" s="52">
        <f t="shared" si="19"/>
        <v>26436.409999999996</v>
      </c>
      <c r="F98" s="52">
        <f t="shared" si="20"/>
        <v>72990.4</v>
      </c>
      <c r="G98" s="52">
        <f t="shared" si="21"/>
        <v>25843.409999999996</v>
      </c>
      <c r="H98" s="52">
        <f t="shared" si="22"/>
        <v>33593.713</v>
      </c>
      <c r="I98" s="52">
        <f t="shared" si="23"/>
        <v>593</v>
      </c>
      <c r="J98" s="52">
        <v>28650</v>
      </c>
      <c r="K98" s="52">
        <v>10534.782</v>
      </c>
      <c r="L98" s="52">
        <v>2193.713</v>
      </c>
      <c r="M98" s="52">
        <v>593</v>
      </c>
      <c r="N98" s="52">
        <v>28300</v>
      </c>
      <c r="O98" s="52">
        <v>10519.782</v>
      </c>
      <c r="P98" s="52">
        <v>1593.713</v>
      </c>
      <c r="Q98" s="52">
        <v>593</v>
      </c>
      <c r="R98" s="52">
        <v>350</v>
      </c>
      <c r="S98" s="52">
        <v>15</v>
      </c>
      <c r="T98" s="52">
        <v>600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4000</v>
      </c>
      <c r="AE98" s="52">
        <v>0</v>
      </c>
      <c r="AF98" s="52">
        <v>13000</v>
      </c>
      <c r="AG98" s="52">
        <v>0</v>
      </c>
      <c r="AH98" s="52">
        <v>4000</v>
      </c>
      <c r="AI98" s="52">
        <v>0</v>
      </c>
      <c r="AJ98" s="52">
        <v>13000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2">
        <v>0</v>
      </c>
      <c r="AX98" s="52">
        <v>8900</v>
      </c>
      <c r="AY98" s="52">
        <v>8747.6</v>
      </c>
      <c r="AZ98" s="52">
        <v>0</v>
      </c>
      <c r="BA98" s="52">
        <v>0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  <c r="BI98" s="52">
        <v>0</v>
      </c>
      <c r="BJ98" s="52">
        <v>1800</v>
      </c>
      <c r="BK98" s="52">
        <v>379.5</v>
      </c>
      <c r="BL98" s="52">
        <v>0</v>
      </c>
      <c r="BM98" s="52">
        <v>0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1800</v>
      </c>
      <c r="CA98" s="52">
        <v>379.5</v>
      </c>
      <c r="CB98" s="52">
        <v>0</v>
      </c>
      <c r="CC98" s="52">
        <v>0</v>
      </c>
      <c r="CD98" s="52">
        <v>0</v>
      </c>
      <c r="CE98" s="52">
        <v>0</v>
      </c>
      <c r="CF98" s="52">
        <v>0</v>
      </c>
      <c r="CG98" s="52">
        <v>0</v>
      </c>
      <c r="CH98" s="52">
        <v>300</v>
      </c>
      <c r="CI98" s="52">
        <v>300</v>
      </c>
      <c r="CJ98" s="52">
        <v>0</v>
      </c>
      <c r="CK98" s="52">
        <v>0</v>
      </c>
      <c r="CL98" s="52">
        <v>2100</v>
      </c>
      <c r="CM98" s="52">
        <v>0</v>
      </c>
      <c r="CN98" s="52">
        <v>8500</v>
      </c>
      <c r="CO98" s="52">
        <v>0</v>
      </c>
      <c r="CP98" s="52">
        <v>1500</v>
      </c>
      <c r="CQ98" s="52">
        <v>0</v>
      </c>
      <c r="CR98" s="52">
        <v>8500</v>
      </c>
      <c r="CS98" s="52">
        <v>0</v>
      </c>
      <c r="CT98" s="52">
        <v>0</v>
      </c>
      <c r="CU98" s="52">
        <v>0</v>
      </c>
      <c r="CV98" s="52">
        <v>8500</v>
      </c>
      <c r="CW98" s="52">
        <v>0</v>
      </c>
      <c r="CX98" s="52">
        <v>12500</v>
      </c>
      <c r="CY98" s="52">
        <v>1621.528</v>
      </c>
      <c r="CZ98" s="52">
        <v>9900</v>
      </c>
      <c r="DA98" s="52">
        <v>0</v>
      </c>
      <c r="DB98" s="52">
        <v>12000</v>
      </c>
      <c r="DC98" s="52">
        <v>1121.528</v>
      </c>
      <c r="DD98" s="52">
        <v>9900</v>
      </c>
      <c r="DE98" s="52">
        <v>0</v>
      </c>
      <c r="DF98" s="52">
        <v>9740.4</v>
      </c>
      <c r="DG98" s="52">
        <v>4260</v>
      </c>
      <c r="DH98" s="52">
        <v>0</v>
      </c>
      <c r="DI98" s="52">
        <v>0</v>
      </c>
      <c r="DJ98" s="52">
        <f t="shared" si="24"/>
        <v>1000</v>
      </c>
      <c r="DK98" s="52">
        <f t="shared" si="25"/>
        <v>0</v>
      </c>
      <c r="DL98" s="52">
        <v>5000</v>
      </c>
      <c r="DM98" s="52">
        <v>0</v>
      </c>
      <c r="DN98" s="52">
        <v>0</v>
      </c>
      <c r="DO98" s="52">
        <v>0</v>
      </c>
      <c r="DP98" s="52">
        <v>4000</v>
      </c>
      <c r="DQ98" s="52">
        <v>0</v>
      </c>
    </row>
    <row r="99" spans="1:121" ht="16.5" customHeight="1">
      <c r="A99" s="44"/>
      <c r="B99" s="54">
        <v>90</v>
      </c>
      <c r="C99" s="53" t="s">
        <v>107</v>
      </c>
      <c r="D99" s="52">
        <f t="shared" si="18"/>
        <v>105020.87640000001</v>
      </c>
      <c r="E99" s="52">
        <f t="shared" si="19"/>
        <v>30024.4</v>
      </c>
      <c r="F99" s="52">
        <f t="shared" si="20"/>
        <v>82400</v>
      </c>
      <c r="G99" s="52">
        <f t="shared" si="21"/>
        <v>26113.4</v>
      </c>
      <c r="H99" s="52">
        <f t="shared" si="22"/>
        <v>28620.8764</v>
      </c>
      <c r="I99" s="52">
        <f t="shared" si="23"/>
        <v>3911</v>
      </c>
      <c r="J99" s="52">
        <v>41670</v>
      </c>
      <c r="K99" s="52">
        <v>15122.5</v>
      </c>
      <c r="L99" s="52">
        <v>2600.8764</v>
      </c>
      <c r="M99" s="52">
        <v>467</v>
      </c>
      <c r="N99" s="52">
        <v>39670</v>
      </c>
      <c r="O99" s="52">
        <v>14831.3</v>
      </c>
      <c r="P99" s="52">
        <v>2100.8764</v>
      </c>
      <c r="Q99" s="52">
        <v>467</v>
      </c>
      <c r="R99" s="52">
        <v>2000</v>
      </c>
      <c r="S99" s="52">
        <v>291.2</v>
      </c>
      <c r="T99" s="52">
        <v>500</v>
      </c>
      <c r="U99" s="52">
        <v>0</v>
      </c>
      <c r="V99" s="52">
        <v>100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300</v>
      </c>
      <c r="AE99" s="52">
        <v>222</v>
      </c>
      <c r="AF99" s="52">
        <v>3200</v>
      </c>
      <c r="AG99" s="52">
        <v>-280</v>
      </c>
      <c r="AH99" s="52">
        <v>300</v>
      </c>
      <c r="AI99" s="52">
        <v>222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3200</v>
      </c>
      <c r="AS99" s="52">
        <v>0</v>
      </c>
      <c r="AT99" s="52">
        <v>0</v>
      </c>
      <c r="AU99" s="52">
        <v>0</v>
      </c>
      <c r="AV99" s="52">
        <v>0</v>
      </c>
      <c r="AW99" s="52">
        <v>-280</v>
      </c>
      <c r="AX99" s="52">
        <v>1800</v>
      </c>
      <c r="AY99" s="52">
        <v>648.9</v>
      </c>
      <c r="AZ99" s="52">
        <v>0</v>
      </c>
      <c r="BA99" s="52">
        <v>0</v>
      </c>
      <c r="BB99" s="52">
        <v>1300</v>
      </c>
      <c r="BC99" s="52">
        <v>400</v>
      </c>
      <c r="BD99" s="52">
        <v>0</v>
      </c>
      <c r="BE99" s="52">
        <v>0</v>
      </c>
      <c r="BF99" s="52">
        <v>500</v>
      </c>
      <c r="BG99" s="52">
        <v>248.9</v>
      </c>
      <c r="BH99" s="52">
        <v>0</v>
      </c>
      <c r="BI99" s="52">
        <v>0</v>
      </c>
      <c r="BJ99" s="52">
        <v>1400</v>
      </c>
      <c r="BK99" s="52">
        <v>500</v>
      </c>
      <c r="BL99" s="52">
        <v>1100</v>
      </c>
      <c r="BM99" s="52">
        <v>198</v>
      </c>
      <c r="BN99" s="52">
        <v>0</v>
      </c>
      <c r="BO99" s="52"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0</v>
      </c>
      <c r="BW99" s="52">
        <v>0</v>
      </c>
      <c r="BX99" s="52">
        <v>1100</v>
      </c>
      <c r="BY99" s="52">
        <v>198</v>
      </c>
      <c r="BZ99" s="52">
        <v>1400</v>
      </c>
      <c r="CA99" s="52">
        <v>500</v>
      </c>
      <c r="CB99" s="52">
        <v>0</v>
      </c>
      <c r="CC99" s="52">
        <v>0</v>
      </c>
      <c r="CD99" s="52">
        <v>0</v>
      </c>
      <c r="CE99" s="52">
        <v>0</v>
      </c>
      <c r="CF99" s="52">
        <v>0</v>
      </c>
      <c r="CG99" s="52">
        <v>0</v>
      </c>
      <c r="CH99" s="52">
        <v>100</v>
      </c>
      <c r="CI99" s="52">
        <v>0</v>
      </c>
      <c r="CJ99" s="52">
        <v>0</v>
      </c>
      <c r="CK99" s="52">
        <v>0</v>
      </c>
      <c r="CL99" s="52">
        <v>6489</v>
      </c>
      <c r="CM99" s="52">
        <v>1185</v>
      </c>
      <c r="CN99" s="52">
        <v>21320</v>
      </c>
      <c r="CO99" s="52">
        <v>3526</v>
      </c>
      <c r="CP99" s="52">
        <v>2189</v>
      </c>
      <c r="CQ99" s="52">
        <v>200</v>
      </c>
      <c r="CR99" s="52">
        <v>2100</v>
      </c>
      <c r="CS99" s="52">
        <v>100</v>
      </c>
      <c r="CT99" s="52">
        <v>1689</v>
      </c>
      <c r="CU99" s="52">
        <v>200</v>
      </c>
      <c r="CV99" s="52">
        <v>2100</v>
      </c>
      <c r="CW99" s="52">
        <v>100</v>
      </c>
      <c r="CX99" s="52">
        <v>10500</v>
      </c>
      <c r="CY99" s="52">
        <v>4150</v>
      </c>
      <c r="CZ99" s="52">
        <v>400</v>
      </c>
      <c r="DA99" s="52">
        <v>0</v>
      </c>
      <c r="DB99" s="52">
        <v>10000</v>
      </c>
      <c r="DC99" s="52">
        <v>4150</v>
      </c>
      <c r="DD99" s="52">
        <v>400</v>
      </c>
      <c r="DE99" s="52">
        <v>0</v>
      </c>
      <c r="DF99" s="52">
        <v>8900</v>
      </c>
      <c r="DG99" s="52">
        <v>4285</v>
      </c>
      <c r="DH99" s="52">
        <v>0</v>
      </c>
      <c r="DI99" s="52">
        <v>0</v>
      </c>
      <c r="DJ99" s="52">
        <f t="shared" si="24"/>
        <v>5141</v>
      </c>
      <c r="DK99" s="52">
        <f t="shared" si="25"/>
        <v>0</v>
      </c>
      <c r="DL99" s="52">
        <v>11141</v>
      </c>
      <c r="DM99" s="52">
        <v>0</v>
      </c>
      <c r="DN99" s="52">
        <v>0</v>
      </c>
      <c r="DO99" s="52">
        <v>0</v>
      </c>
      <c r="DP99" s="52">
        <v>6000</v>
      </c>
      <c r="DQ99" s="52">
        <v>0</v>
      </c>
    </row>
    <row r="100" spans="1:121" ht="16.5" customHeight="1">
      <c r="A100" s="44"/>
      <c r="B100" s="54">
        <v>91</v>
      </c>
      <c r="C100" s="53" t="s">
        <v>102</v>
      </c>
      <c r="D100" s="52">
        <f t="shared" si="18"/>
        <v>33201.3188</v>
      </c>
      <c r="E100" s="52">
        <f t="shared" si="19"/>
        <v>13035.228</v>
      </c>
      <c r="F100" s="52">
        <f t="shared" si="20"/>
        <v>28500</v>
      </c>
      <c r="G100" s="52">
        <f t="shared" si="21"/>
        <v>12305.228</v>
      </c>
      <c r="H100" s="52">
        <f t="shared" si="22"/>
        <v>4801.3188</v>
      </c>
      <c r="I100" s="52">
        <f t="shared" si="23"/>
        <v>730</v>
      </c>
      <c r="J100" s="52">
        <v>18688</v>
      </c>
      <c r="K100" s="52">
        <v>9017.847</v>
      </c>
      <c r="L100" s="52">
        <v>2111.3188</v>
      </c>
      <c r="M100" s="52">
        <v>380</v>
      </c>
      <c r="N100" s="52">
        <v>18278</v>
      </c>
      <c r="O100" s="52">
        <v>8932.847</v>
      </c>
      <c r="P100" s="52">
        <v>400</v>
      </c>
      <c r="Q100" s="52">
        <v>380</v>
      </c>
      <c r="R100" s="52">
        <v>410</v>
      </c>
      <c r="S100" s="52">
        <v>85</v>
      </c>
      <c r="T100" s="52">
        <v>1711.3188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50</v>
      </c>
      <c r="AE100" s="52">
        <v>25</v>
      </c>
      <c r="AF100" s="52">
        <v>0</v>
      </c>
      <c r="AG100" s="52">
        <v>0</v>
      </c>
      <c r="AH100" s="52">
        <v>50</v>
      </c>
      <c r="AI100" s="52">
        <v>25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750</v>
      </c>
      <c r="AY100" s="52">
        <v>369.82</v>
      </c>
      <c r="AZ100" s="52">
        <v>0</v>
      </c>
      <c r="BA100" s="52">
        <v>0</v>
      </c>
      <c r="BB100" s="52">
        <v>750</v>
      </c>
      <c r="BC100" s="52">
        <v>369.82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650</v>
      </c>
      <c r="BK100" s="52">
        <v>150</v>
      </c>
      <c r="BL100" s="52">
        <v>1190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450</v>
      </c>
      <c r="BW100" s="52">
        <v>150</v>
      </c>
      <c r="BX100" s="52">
        <v>0</v>
      </c>
      <c r="BY100" s="52">
        <v>0</v>
      </c>
      <c r="BZ100" s="52">
        <v>200</v>
      </c>
      <c r="CA100" s="52">
        <v>0</v>
      </c>
      <c r="CB100" s="52">
        <v>1190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610</v>
      </c>
      <c r="CM100" s="52">
        <v>100</v>
      </c>
      <c r="CN100" s="52">
        <v>1150</v>
      </c>
      <c r="CO100" s="52">
        <v>0</v>
      </c>
      <c r="CP100" s="52">
        <v>560</v>
      </c>
      <c r="CQ100" s="52">
        <v>100</v>
      </c>
      <c r="CR100" s="52">
        <v>1150</v>
      </c>
      <c r="CS100" s="52">
        <v>0</v>
      </c>
      <c r="CT100" s="52">
        <v>560</v>
      </c>
      <c r="CU100" s="52">
        <v>100</v>
      </c>
      <c r="CV100" s="52">
        <v>1150</v>
      </c>
      <c r="CW100" s="52">
        <v>0</v>
      </c>
      <c r="CX100" s="52">
        <v>3900</v>
      </c>
      <c r="CY100" s="52">
        <v>1667.561</v>
      </c>
      <c r="CZ100" s="52">
        <v>350</v>
      </c>
      <c r="DA100" s="52">
        <v>350</v>
      </c>
      <c r="DB100" s="52">
        <v>3900</v>
      </c>
      <c r="DC100" s="52">
        <v>1667.561</v>
      </c>
      <c r="DD100" s="52">
        <v>350</v>
      </c>
      <c r="DE100" s="52">
        <v>350</v>
      </c>
      <c r="DF100" s="52">
        <v>2100</v>
      </c>
      <c r="DG100" s="52">
        <v>975</v>
      </c>
      <c r="DH100" s="52">
        <v>0</v>
      </c>
      <c r="DI100" s="52">
        <v>0</v>
      </c>
      <c r="DJ100" s="52">
        <f t="shared" si="24"/>
        <v>1652</v>
      </c>
      <c r="DK100" s="52">
        <f t="shared" si="25"/>
        <v>0</v>
      </c>
      <c r="DL100" s="52">
        <v>1752</v>
      </c>
      <c r="DM100" s="52">
        <v>0</v>
      </c>
      <c r="DN100" s="52">
        <v>0</v>
      </c>
      <c r="DO100" s="52">
        <v>0</v>
      </c>
      <c r="DP100" s="52">
        <v>100</v>
      </c>
      <c r="DQ100" s="52">
        <v>0</v>
      </c>
    </row>
    <row r="101" spans="1:121" ht="23.25" customHeight="1">
      <c r="A101" s="44"/>
      <c r="B101" s="53"/>
      <c r="C101" s="53" t="s">
        <v>160</v>
      </c>
      <c r="D101" s="52">
        <f>F101+H101-DP101</f>
        <v>5128532.861499999</v>
      </c>
      <c r="E101" s="52">
        <f>G101+I101-DQ101</f>
        <v>1757829.5673</v>
      </c>
      <c r="F101" s="52">
        <f>J101+V101+Z101+AD101+AX101+BJ101+CH101+CL101+CX101+DF101+DL101</f>
        <v>4451677.3094999995</v>
      </c>
      <c r="G101" s="52">
        <f>K101+W101+AA101+AE101+AY101+BK101+CI101+CM101+CY101+DG101+DM101</f>
        <v>1616572.946</v>
      </c>
      <c r="H101" s="52">
        <f>L101+X101+AB101+AF101+AZ101+BL101+CJ101+CN101+CZ101+DH101+DN101</f>
        <v>1022523.452</v>
      </c>
      <c r="I101" s="52">
        <f>M101+Y101+AC101+AG101+BA101+BM101+CK101+CO101+DA101+DI101+DO101</f>
        <v>218181.3723</v>
      </c>
      <c r="J101" s="52">
        <v>2002296.8483</v>
      </c>
      <c r="K101" s="52">
        <v>784274.79</v>
      </c>
      <c r="L101" s="52">
        <v>252806.5462</v>
      </c>
      <c r="M101" s="52">
        <v>78018.668</v>
      </c>
      <c r="N101" s="52">
        <v>1906131.6782</v>
      </c>
      <c r="O101" s="52">
        <v>762163.668</v>
      </c>
      <c r="P101" s="52">
        <v>203329.6272</v>
      </c>
      <c r="Q101" s="52">
        <v>63375.21</v>
      </c>
      <c r="R101" s="52">
        <v>78501.3001</v>
      </c>
      <c r="S101" s="52">
        <v>14800.798</v>
      </c>
      <c r="T101" s="52">
        <v>36380.919</v>
      </c>
      <c r="U101" s="52">
        <v>12118.85</v>
      </c>
      <c r="V101" s="52">
        <v>1100</v>
      </c>
      <c r="W101" s="52">
        <v>230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110352.5002</v>
      </c>
      <c r="AE101" s="52">
        <v>19282.511</v>
      </c>
      <c r="AF101" s="52">
        <v>211656.7278</v>
      </c>
      <c r="AG101" s="52">
        <v>36571.3943</v>
      </c>
      <c r="AH101" s="52">
        <v>18141.6001</v>
      </c>
      <c r="AI101" s="52">
        <v>4644.144</v>
      </c>
      <c r="AJ101" s="52">
        <v>79615.0003</v>
      </c>
      <c r="AK101" s="52">
        <v>46985</v>
      </c>
      <c r="AL101" s="52">
        <v>16022.1</v>
      </c>
      <c r="AM101" s="52">
        <v>600</v>
      </c>
      <c r="AN101" s="52">
        <v>16219.7</v>
      </c>
      <c r="AO101" s="52">
        <v>1290</v>
      </c>
      <c r="AP101" s="52">
        <v>76188.8001</v>
      </c>
      <c r="AQ101" s="52">
        <v>14038.367</v>
      </c>
      <c r="AR101" s="52">
        <v>359439.2273</v>
      </c>
      <c r="AS101" s="52">
        <v>46583.565</v>
      </c>
      <c r="AT101" s="52">
        <v>0</v>
      </c>
      <c r="AU101" s="52">
        <v>0</v>
      </c>
      <c r="AV101" s="52">
        <v>-243617.1998</v>
      </c>
      <c r="AW101" s="52">
        <v>-58287.1707</v>
      </c>
      <c r="AX101" s="52">
        <v>293248.4501</v>
      </c>
      <c r="AY101" s="52">
        <v>119089.722</v>
      </c>
      <c r="AZ101" s="52">
        <v>26402.0006</v>
      </c>
      <c r="BA101" s="52">
        <v>4292</v>
      </c>
      <c r="BB101" s="52">
        <v>257014.9001</v>
      </c>
      <c r="BC101" s="52">
        <v>96632.298</v>
      </c>
      <c r="BD101" s="52">
        <v>11065.0003</v>
      </c>
      <c r="BE101" s="52">
        <v>3625</v>
      </c>
      <c r="BF101" s="52">
        <v>18233.55</v>
      </c>
      <c r="BG101" s="52">
        <v>9264.324</v>
      </c>
      <c r="BH101" s="52">
        <v>11850.0003</v>
      </c>
      <c r="BI101" s="52">
        <v>180</v>
      </c>
      <c r="BJ101" s="52">
        <v>95199.1001</v>
      </c>
      <c r="BK101" s="52">
        <v>29805.526</v>
      </c>
      <c r="BL101" s="52">
        <v>253682.4381</v>
      </c>
      <c r="BM101" s="52">
        <v>64333.678</v>
      </c>
      <c r="BN101" s="52">
        <v>0</v>
      </c>
      <c r="BO101" s="52">
        <v>0</v>
      </c>
      <c r="BP101" s="52">
        <v>16054.7</v>
      </c>
      <c r="BQ101" s="52">
        <v>2304</v>
      </c>
      <c r="BR101" s="52">
        <v>0</v>
      </c>
      <c r="BS101" s="52">
        <v>0</v>
      </c>
      <c r="BT101" s="52">
        <v>0</v>
      </c>
      <c r="BU101" s="52">
        <v>0</v>
      </c>
      <c r="BV101" s="52">
        <v>43246.0001</v>
      </c>
      <c r="BW101" s="52">
        <v>15366.236</v>
      </c>
      <c r="BX101" s="52">
        <v>124378.5381</v>
      </c>
      <c r="BY101" s="52">
        <v>46470.361</v>
      </c>
      <c r="BZ101" s="52">
        <v>51953.1</v>
      </c>
      <c r="CA101" s="52">
        <v>14439.29</v>
      </c>
      <c r="CB101" s="52">
        <v>113249.2</v>
      </c>
      <c r="CC101" s="52">
        <v>15559.317</v>
      </c>
      <c r="CD101" s="52">
        <v>0</v>
      </c>
      <c r="CE101" s="52">
        <v>0</v>
      </c>
      <c r="CF101" s="52">
        <v>0</v>
      </c>
      <c r="CG101" s="52">
        <v>0</v>
      </c>
      <c r="CH101" s="52">
        <v>4507.5</v>
      </c>
      <c r="CI101" s="52">
        <v>2300</v>
      </c>
      <c r="CJ101" s="52">
        <v>96</v>
      </c>
      <c r="CK101" s="52">
        <v>0</v>
      </c>
      <c r="CL101" s="52">
        <v>302350.8077</v>
      </c>
      <c r="CM101" s="52">
        <v>108728.229</v>
      </c>
      <c r="CN101" s="52">
        <v>140534.1003</v>
      </c>
      <c r="CO101" s="52">
        <v>12404.8</v>
      </c>
      <c r="CP101" s="52">
        <v>281930.8</v>
      </c>
      <c r="CQ101" s="52">
        <v>104154.429</v>
      </c>
      <c r="CR101" s="52">
        <v>32065.2002</v>
      </c>
      <c r="CS101" s="52">
        <v>8316.8</v>
      </c>
      <c r="CT101" s="52">
        <v>176152.3</v>
      </c>
      <c r="CU101" s="52">
        <v>66026.04</v>
      </c>
      <c r="CV101" s="52">
        <v>19470.0001</v>
      </c>
      <c r="CW101" s="52">
        <v>3100</v>
      </c>
      <c r="CX101" s="52">
        <v>944081.0287</v>
      </c>
      <c r="CY101" s="52">
        <v>378690.023</v>
      </c>
      <c r="CZ101" s="52">
        <v>132520.588</v>
      </c>
      <c r="DA101" s="52">
        <v>22560.832</v>
      </c>
      <c r="DB101" s="52">
        <v>560127.6284</v>
      </c>
      <c r="DC101" s="52">
        <v>206941.285</v>
      </c>
      <c r="DD101" s="52">
        <v>109676.2876</v>
      </c>
      <c r="DE101" s="52">
        <v>13417.894</v>
      </c>
      <c r="DF101" s="52">
        <v>153947.1</v>
      </c>
      <c r="DG101" s="52">
        <v>66008.75</v>
      </c>
      <c r="DH101" s="52">
        <v>0</v>
      </c>
      <c r="DI101" s="52">
        <v>0</v>
      </c>
      <c r="DJ101" s="52">
        <f>DL101+DN101-DP101</f>
        <v>203751.1253999999</v>
      </c>
      <c r="DK101" s="52">
        <f>DM101+DO101-DQ101</f>
        <v>31238.644</v>
      </c>
      <c r="DL101" s="52">
        <v>544593.9744</v>
      </c>
      <c r="DM101" s="52">
        <v>108163.395</v>
      </c>
      <c r="DN101" s="52">
        <v>4825.051</v>
      </c>
      <c r="DO101" s="52">
        <v>0</v>
      </c>
      <c r="DP101" s="52">
        <v>345667.9</v>
      </c>
      <c r="DQ101" s="52">
        <v>76924.751</v>
      </c>
    </row>
    <row r="102" spans="4:121" ht="17.25">
      <c r="D102" s="50">
        <f>'[1]Caxser tntesagitakan'!$C$101</f>
        <v>5128562.861500001</v>
      </c>
      <c r="E102" s="50">
        <f>'[1]Caxser tntesagitakan'!$D$101</f>
        <v>1757829.5673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4:121" ht="17.25">
      <c r="D103" s="50">
        <f>D102-D101</f>
        <v>30.000000001862645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4:121" ht="17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4:121" ht="17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4:121" ht="17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4:121" ht="17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4:121" ht="17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4:121" ht="17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4:121" ht="17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4:121" ht="17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4:121" ht="17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4:121" ht="17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4:121" ht="17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4:121" ht="17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4:121" ht="17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4:121" ht="17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4:121" ht="17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4:121" ht="17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</sheetData>
  <sheetProtection/>
  <mergeCells count="97">
    <mergeCell ref="AX7:AY7"/>
    <mergeCell ref="AH7:AI7"/>
    <mergeCell ref="CP6:CS6"/>
    <mergeCell ref="CD6:CG6"/>
    <mergeCell ref="Z5:AC6"/>
    <mergeCell ref="CB5:CG5"/>
    <mergeCell ref="CL5:CO6"/>
    <mergeCell ref="AH5:AI5"/>
    <mergeCell ref="AP6:AS6"/>
    <mergeCell ref="BJ5:BM6"/>
    <mergeCell ref="AX5:BA6"/>
    <mergeCell ref="AH6:AK6"/>
    <mergeCell ref="V5:Y6"/>
    <mergeCell ref="AD5:AG6"/>
    <mergeCell ref="BH7:BI7"/>
    <mergeCell ref="AZ7:BA7"/>
    <mergeCell ref="BD7:BE7"/>
    <mergeCell ref="BB7:BC7"/>
    <mergeCell ref="BF6:BI6"/>
    <mergeCell ref="BV6:BY6"/>
    <mergeCell ref="BB6:BE6"/>
    <mergeCell ref="N5:U5"/>
    <mergeCell ref="AT6:AW6"/>
    <mergeCell ref="AL6:AO6"/>
    <mergeCell ref="AL7:AM7"/>
    <mergeCell ref="AF7:AG7"/>
    <mergeCell ref="AR7:AS7"/>
    <mergeCell ref="R6:U6"/>
    <mergeCell ref="R7:S7"/>
    <mergeCell ref="T7:U7"/>
    <mergeCell ref="AN7:AO7"/>
    <mergeCell ref="CD7:CE7"/>
    <mergeCell ref="BX7:BY7"/>
    <mergeCell ref="CT7:CU7"/>
    <mergeCell ref="CF7:CG7"/>
    <mergeCell ref="CH7:CI7"/>
    <mergeCell ref="AD7:AE7"/>
    <mergeCell ref="AJ7:AK7"/>
    <mergeCell ref="BL7:BM7"/>
    <mergeCell ref="AT7:AU7"/>
    <mergeCell ref="BF7:BG7"/>
    <mergeCell ref="B4:B8"/>
    <mergeCell ref="J5:M6"/>
    <mergeCell ref="AB7:AC7"/>
    <mergeCell ref="H7:I7"/>
    <mergeCell ref="N7:O7"/>
    <mergeCell ref="J7:K7"/>
    <mergeCell ref="Z7:AA7"/>
    <mergeCell ref="L7:M7"/>
    <mergeCell ref="V7:W7"/>
    <mergeCell ref="X7:Y7"/>
    <mergeCell ref="F7:G7"/>
    <mergeCell ref="B1:AC1"/>
    <mergeCell ref="AB3:AC3"/>
    <mergeCell ref="P7:Q7"/>
    <mergeCell ref="C4:C8"/>
    <mergeCell ref="D4:I6"/>
    <mergeCell ref="B2:Q2"/>
    <mergeCell ref="N6:Q6"/>
    <mergeCell ref="J4:DQ4"/>
    <mergeCell ref="D7:E7"/>
    <mergeCell ref="DP7:DQ7"/>
    <mergeCell ref="AP7:AQ7"/>
    <mergeCell ref="DP5:DQ6"/>
    <mergeCell ref="DF7:DG7"/>
    <mergeCell ref="BN7:BO7"/>
    <mergeCell ref="CN7:CO7"/>
    <mergeCell ref="BP7:BQ7"/>
    <mergeCell ref="BJ7:BK7"/>
    <mergeCell ref="AV7:AW7"/>
    <mergeCell ref="CR7:CS7"/>
    <mergeCell ref="CX5:DA6"/>
    <mergeCell ref="CB7:CC7"/>
    <mergeCell ref="BR6:BU6"/>
    <mergeCell ref="BR7:BS7"/>
    <mergeCell ref="CP7:CQ7"/>
    <mergeCell ref="CZ7:DA7"/>
    <mergeCell ref="CX7:CY7"/>
    <mergeCell ref="CL7:CM7"/>
    <mergeCell ref="CV7:CW7"/>
    <mergeCell ref="BV7:BW7"/>
    <mergeCell ref="DL7:DM7"/>
    <mergeCell ref="DJ5:DO6"/>
    <mergeCell ref="DF5:DI6"/>
    <mergeCell ref="DN7:DO7"/>
    <mergeCell ref="DH7:DI7"/>
    <mergeCell ref="DJ7:DK7"/>
    <mergeCell ref="DB6:DE6"/>
    <mergeCell ref="DB7:DC7"/>
    <mergeCell ref="DD7:DE7"/>
    <mergeCell ref="BN6:BQ6"/>
    <mergeCell ref="CJ7:CK7"/>
    <mergeCell ref="CT6:CW6"/>
    <mergeCell ref="CH5:CK6"/>
    <mergeCell ref="BZ6:CC6"/>
    <mergeCell ref="BT7:BU7"/>
    <mergeCell ref="BZ7:CA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01" t="s">
        <v>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05" t="s">
        <v>11</v>
      </c>
      <c r="Z3" s="105"/>
      <c r="AI3" s="111"/>
      <c r="AJ3" s="111"/>
    </row>
    <row r="4" spans="1:50" s="6" customFormat="1" ht="15" customHeight="1">
      <c r="A4" s="103" t="s">
        <v>4</v>
      </c>
      <c r="B4" s="104" t="s">
        <v>0</v>
      </c>
      <c r="C4" s="90" t="s">
        <v>16</v>
      </c>
      <c r="D4" s="91"/>
      <c r="E4" s="116" t="s">
        <v>3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2"/>
      <c r="AR4" s="12"/>
      <c r="AS4" s="12"/>
      <c r="AT4" s="12"/>
      <c r="AU4" s="12"/>
      <c r="AV4" s="12"/>
      <c r="AW4" s="122"/>
      <c r="AX4" s="122"/>
    </row>
    <row r="5" spans="1:50" s="6" customFormat="1" ht="27.75" customHeight="1">
      <c r="A5" s="103"/>
      <c r="B5" s="104"/>
      <c r="C5" s="92"/>
      <c r="D5" s="93"/>
      <c r="E5" s="118" t="s">
        <v>15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23" t="s">
        <v>5</v>
      </c>
      <c r="AJ5" s="123"/>
      <c r="AK5" s="130" t="s">
        <v>7</v>
      </c>
      <c r="AL5" s="131"/>
      <c r="AM5" s="131"/>
      <c r="AN5" s="131"/>
      <c r="AO5" s="131"/>
      <c r="AP5" s="131"/>
      <c r="AQ5" s="96" t="s">
        <v>8</v>
      </c>
      <c r="AR5" s="96"/>
      <c r="AS5" s="96"/>
      <c r="AT5" s="96"/>
      <c r="AU5" s="96"/>
      <c r="AV5" s="96"/>
      <c r="AW5" s="123" t="s">
        <v>6</v>
      </c>
      <c r="AX5" s="123"/>
    </row>
    <row r="6" spans="1:50" s="6" customFormat="1" ht="15" customHeight="1">
      <c r="A6" s="103"/>
      <c r="B6" s="104"/>
      <c r="C6" s="92"/>
      <c r="D6" s="93"/>
      <c r="E6" s="118" t="s">
        <v>28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23"/>
      <c r="AJ6" s="123"/>
      <c r="AK6" s="130" t="s">
        <v>38</v>
      </c>
      <c r="AL6" s="131"/>
      <c r="AM6" s="131"/>
      <c r="AN6" s="131"/>
      <c r="AO6" s="96" t="s">
        <v>39</v>
      </c>
      <c r="AP6" s="96"/>
      <c r="AQ6" s="96" t="s">
        <v>40</v>
      </c>
      <c r="AR6" s="96"/>
      <c r="AS6" s="96" t="s">
        <v>9</v>
      </c>
      <c r="AT6" s="96"/>
      <c r="AU6" s="96"/>
      <c r="AV6" s="96"/>
      <c r="AW6" s="123"/>
      <c r="AX6" s="123"/>
    </row>
    <row r="7" spans="1:50" s="6" customFormat="1" ht="25.5" customHeight="1">
      <c r="A7" s="103"/>
      <c r="B7" s="104"/>
      <c r="C7" s="92"/>
      <c r="D7" s="93"/>
      <c r="E7" s="96" t="s">
        <v>13</v>
      </c>
      <c r="F7" s="96"/>
      <c r="G7" s="96"/>
      <c r="H7" s="96"/>
      <c r="I7" s="121" t="s">
        <v>35</v>
      </c>
      <c r="J7" s="121"/>
      <c r="K7" s="108" t="s">
        <v>27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88" t="s">
        <v>22</v>
      </c>
      <c r="X7" s="88"/>
      <c r="Y7" s="88" t="s">
        <v>23</v>
      </c>
      <c r="Z7" s="88"/>
      <c r="AA7" s="88" t="s">
        <v>24</v>
      </c>
      <c r="AB7" s="88"/>
      <c r="AC7" s="88" t="s">
        <v>25</v>
      </c>
      <c r="AD7" s="88"/>
      <c r="AE7" s="88" t="s">
        <v>26</v>
      </c>
      <c r="AF7" s="88"/>
      <c r="AG7" s="112" t="s">
        <v>29</v>
      </c>
      <c r="AH7" s="113"/>
      <c r="AI7" s="123"/>
      <c r="AJ7" s="123"/>
      <c r="AK7" s="124" t="s">
        <v>37</v>
      </c>
      <c r="AL7" s="128"/>
      <c r="AM7" s="124" t="s">
        <v>30</v>
      </c>
      <c r="AN7" s="125"/>
      <c r="AO7" s="96"/>
      <c r="AP7" s="96"/>
      <c r="AQ7" s="96"/>
      <c r="AR7" s="96"/>
      <c r="AS7" s="96"/>
      <c r="AT7" s="96"/>
      <c r="AU7" s="96"/>
      <c r="AV7" s="96"/>
      <c r="AW7" s="123"/>
      <c r="AX7" s="123"/>
    </row>
    <row r="8" spans="1:50" s="6" customFormat="1" ht="96.75" customHeight="1">
      <c r="A8" s="103"/>
      <c r="B8" s="104"/>
      <c r="C8" s="94"/>
      <c r="D8" s="95"/>
      <c r="E8" s="88" t="s">
        <v>33</v>
      </c>
      <c r="F8" s="88"/>
      <c r="G8" s="88" t="s">
        <v>34</v>
      </c>
      <c r="H8" s="88"/>
      <c r="I8" s="121"/>
      <c r="J8" s="121"/>
      <c r="K8" s="97" t="s">
        <v>17</v>
      </c>
      <c r="L8" s="98"/>
      <c r="M8" s="97" t="s">
        <v>18</v>
      </c>
      <c r="N8" s="98"/>
      <c r="O8" s="97" t="s">
        <v>19</v>
      </c>
      <c r="P8" s="98"/>
      <c r="Q8" s="97" t="s">
        <v>20</v>
      </c>
      <c r="R8" s="98"/>
      <c r="S8" s="99" t="s">
        <v>21</v>
      </c>
      <c r="T8" s="100"/>
      <c r="U8" s="106" t="s">
        <v>36</v>
      </c>
      <c r="V8" s="107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114"/>
      <c r="AH8" s="115"/>
      <c r="AI8" s="123"/>
      <c r="AJ8" s="123"/>
      <c r="AK8" s="126"/>
      <c r="AL8" s="129"/>
      <c r="AM8" s="126"/>
      <c r="AN8" s="127"/>
      <c r="AO8" s="96"/>
      <c r="AP8" s="96"/>
      <c r="AQ8" s="96"/>
      <c r="AR8" s="96"/>
      <c r="AS8" s="96" t="s">
        <v>32</v>
      </c>
      <c r="AT8" s="96"/>
      <c r="AU8" s="96" t="s">
        <v>31</v>
      </c>
      <c r="AV8" s="96"/>
      <c r="AW8" s="123"/>
      <c r="AX8" s="123"/>
    </row>
    <row r="9" spans="1:50" s="6" customFormat="1" ht="45" customHeight="1">
      <c r="A9" s="103"/>
      <c r="B9" s="104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89" t="s">
        <v>1</v>
      </c>
      <c r="B22" s="89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Q5:AV5"/>
    <mergeCell ref="AS6:AV7"/>
    <mergeCell ref="AU8:AV8"/>
    <mergeCell ref="AK5:AP5"/>
    <mergeCell ref="AK6:AN6"/>
    <mergeCell ref="AE7:AF8"/>
    <mergeCell ref="AW4:AX4"/>
    <mergeCell ref="AI5:AJ8"/>
    <mergeCell ref="AC7:AD8"/>
    <mergeCell ref="AM7:AN8"/>
    <mergeCell ref="AO6:AP8"/>
    <mergeCell ref="AW5:AX8"/>
    <mergeCell ref="AQ6:AR8"/>
    <mergeCell ref="AS8:AT8"/>
    <mergeCell ref="AK7:AL8"/>
    <mergeCell ref="E6:AH6"/>
    <mergeCell ref="AI3:AJ3"/>
    <mergeCell ref="AG7:AH8"/>
    <mergeCell ref="M8:N8"/>
    <mergeCell ref="E4:AP4"/>
    <mergeCell ref="E5:AH5"/>
    <mergeCell ref="O8:P8"/>
    <mergeCell ref="I7:J8"/>
    <mergeCell ref="A1:Z1"/>
    <mergeCell ref="A2:Z2"/>
    <mergeCell ref="A4:A9"/>
    <mergeCell ref="B4:B9"/>
    <mergeCell ref="W7:X8"/>
    <mergeCell ref="Y3:Z3"/>
    <mergeCell ref="U8:V8"/>
    <mergeCell ref="K7:V7"/>
    <mergeCell ref="AA7:AB8"/>
    <mergeCell ref="A22:B22"/>
    <mergeCell ref="E8:F8"/>
    <mergeCell ref="C4:D8"/>
    <mergeCell ref="E7:H7"/>
    <mergeCell ref="G8:H8"/>
    <mergeCell ref="Y7:Z8"/>
    <mergeCell ref="Q8:R8"/>
    <mergeCell ref="K8:L8"/>
    <mergeCell ref="S8:T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2012-02-27T08:21:58Z</cp:lastPrinted>
  <dcterms:created xsi:type="dcterms:W3CDTF">2002-03-15T09:46:46Z</dcterms:created>
  <dcterms:modified xsi:type="dcterms:W3CDTF">2013-07-16T11:08:58Z</dcterms:modified>
  <cp:category/>
  <cp:version/>
  <cp:contentType/>
  <cp:contentStatus/>
</cp:coreProperties>
</file>