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526" activeTab="0"/>
  </bookViews>
  <sheets>
    <sheet name="Caxs g.d." sheetId="1" r:id="rId1"/>
    <sheet name="Caxser" sheetId="2" state="hidden" r:id="rId2"/>
  </sheets>
  <definedNames>
    <definedName name="_xlnm.Print_Titles" localSheetId="0">'Caxs g.d.'!$B:$B,'Caxs g.d.'!$4:$9</definedName>
    <definedName name="_xlnm.Print_Titles" localSheetId="1">'Caxser'!$A:$A,'Caxser'!$4:$10</definedName>
  </definedNames>
  <calcPr fullCalcOnLoad="1"/>
</workbook>
</file>

<file path=xl/sharedStrings.xml><?xml version="1.0" encoding="utf-8"?>
<sst xmlns="http://schemas.openxmlformats.org/spreadsheetml/2006/main" count="395" uniqueCount="175">
  <si>
    <t>Ð³Ù³ÛÝùÇ ³Ýí³ÝáõÙÁ</t>
  </si>
  <si>
    <t>ÀÝ¹³Ù»ÝÁ Ù³ñ½áõÙ</t>
  </si>
  <si>
    <t xml:space="preserve"> Ð²ÞìºîìàôÂÚàôÜ</t>
  </si>
  <si>
    <t xml:space="preserve">                                                                              ì ³ ñ ã ³ Ï ³ Ý    µ Û áõ ç »</t>
  </si>
  <si>
    <t>Ð/Ñ</t>
  </si>
  <si>
    <t>ÀÝ¹³Ù»ÝÁ í³ñã³Ï³Ý µÛáõç»</t>
  </si>
  <si>
    <t>ÀÝ¹³Ù»ÝÁ ýáÝ¹³ÛÇÝ µÛáõç»</t>
  </si>
  <si>
    <t>´. àã ýÇÝ³Ýë³Ï³Ý ³ÏïÇíÝ»ñÇ ·Íáí ÍËë»ñ  (ïáÕ5100+ïáÕ5200+ïáÕ5300+ïáÕ5400)</t>
  </si>
  <si>
    <t>¶.àã ýÇÝ³Ýë³Ï³Ý ³ÏïÇíÝ»ñÇ Çñ³óáõÙÇó Ùáõïù»ñ</t>
  </si>
  <si>
    <t>â³ñï³¹ñí³Í ³ÏïÇíÝ»ñÇ Çñ³óáõÙÇó Ùáõïù»ñ (ïáÕ 6410+ïáÕ6420+6430+ïáÕ6440)</t>
  </si>
  <si>
    <t xml:space="preserve">ï³ñ»Ï³Ý </t>
  </si>
  <si>
    <t>Ñ³½³ñ ¹ñ³Ù</t>
  </si>
  <si>
    <t>÷³ëï. 
/Ñ³ßí»ïáõ Å³Ù³Ý³Ï³
ßñç³Ý/</t>
  </si>
  <si>
    <t xml:space="preserve">1.1 ²ßË³ï³ÝùÇ í³ñÓ³ïñáõÃÛáõÝ (ïáÕ4110+ïáÕ4120+ïáÕ4130)                                                                                                                                                                                                                       </t>
  </si>
  <si>
    <t xml:space="preserve">  ÐÐ  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 Í³Ëë»ñÁ Áëï ïÝï»ë³·Çï³Ï³Ý ¹³ë³Ï³ñ·Ù³Ý)
2010Ã. </t>
  </si>
  <si>
    <t xml:space="preserve">                                    ².  À Ý Ã ³ ó Ç Ï   Í ³ Ë ë » ñ  (µÛáõç. ïáÕ 4100+ïáÕ 4200+ïáÕ4300+ïáÕ4400+ïáÕ4500+ïáÕ4600+ïáÕ4700)</t>
  </si>
  <si>
    <t>ÀÜ¸²ØºÜÀ ´Úàôæºî²ÚÆÜ Ì²Êêºð                                                                                                                                                                                                      ( µÛáõç.ïáÕ 4050 +ïáÕ 5000+
ïáÕ 6000)</t>
  </si>
  <si>
    <r>
      <rPr>
        <sz val="10"/>
        <rFont val="Arial Armenian"/>
        <family val="2"/>
      </rPr>
      <t>Þ³ñáõÝ³Ï³Ï³Ý Í³Ëë»ñ</t>
    </r>
    <r>
      <rPr>
        <sz val="9"/>
        <rFont val="Arial Armenian"/>
        <family val="2"/>
      </rPr>
      <t xml:space="preserve">
</t>
    </r>
    <r>
      <rPr>
        <b/>
        <u val="single"/>
        <sz val="9"/>
        <rFont val="Arial Armenian"/>
        <family val="2"/>
      </rPr>
      <t>ïáÕ 4210</t>
    </r>
  </si>
  <si>
    <r>
      <t xml:space="preserve">¶áñÍáõÕáõÙÝ»ñÇ ¨ ßñç³·³ÛáõÃÛáõÝÝ»ñÇ Í³Ëë»ñ
</t>
    </r>
    <r>
      <rPr>
        <b/>
        <u val="single"/>
        <sz val="9"/>
        <rFont val="Arial Armenian"/>
        <family val="2"/>
      </rPr>
      <t>ïáÕ 4220</t>
    </r>
  </si>
  <si>
    <r>
      <t xml:space="preserve">ä³ÛÙ³Ý³·ñ³ÛÇÝ ³ÛÉ  Í³é³ÛáõÃÛáõÝÝ»ñÇ Ó»éù µ»ñáõÙ
</t>
    </r>
    <r>
      <rPr>
        <b/>
        <u val="single"/>
        <sz val="9"/>
        <rFont val="Arial Armenian"/>
        <family val="2"/>
      </rPr>
      <t>ïáÕ 4230</t>
    </r>
  </si>
  <si>
    <r>
      <t xml:space="preserve">²ÛÉ Ù³ëÝ³·Çï³Ï³Ý Í³é³ÛáõÃÛáõÝÝ»ñÇ Ó»éù µ»ñáõÙ
</t>
    </r>
    <r>
      <rPr>
        <b/>
        <u val="single"/>
        <sz val="9"/>
        <rFont val="Arial Armenian"/>
        <family val="2"/>
      </rPr>
      <t>ïáÕ 4240</t>
    </r>
  </si>
  <si>
    <r>
      <rPr>
        <sz val="10"/>
        <rFont val="Arial Armenian"/>
        <family val="2"/>
      </rPr>
      <t xml:space="preserve">ÀÝÃ³óÇÏ Ýáñá·áõÙ ¨ å³Ñå³ÝáõÙ </t>
    </r>
    <r>
      <rPr>
        <b/>
        <u val="single"/>
        <sz val="10"/>
        <rFont val="Arial Armenian"/>
        <family val="2"/>
      </rPr>
      <t xml:space="preserve">
ïáÕ 4250</t>
    </r>
  </si>
  <si>
    <r>
      <t xml:space="preserve">1.3 îáÏáë³í×³ñÝ»ñ 
</t>
    </r>
    <r>
      <rPr>
        <b/>
        <u val="single"/>
        <sz val="9"/>
        <rFont val="Arial Armenian"/>
        <family val="2"/>
      </rPr>
      <t>(ïáÕ4310+ïáÕ4320 +
ïáÕ4330)</t>
    </r>
  </si>
  <si>
    <r>
      <t xml:space="preserve">1.4 êáõµëÇ¹³Ý»ñ 
</t>
    </r>
    <r>
      <rPr>
        <b/>
        <u val="single"/>
        <sz val="9"/>
        <rFont val="Arial Armenian"/>
        <family val="2"/>
      </rPr>
      <t>(ïáÕ 4410+ïáÕ 4420)</t>
    </r>
  </si>
  <si>
    <r>
      <t xml:space="preserve">  1.5 ¸ñ³Ù³ßÝáñÑÝ»ñ </t>
    </r>
    <r>
      <rPr>
        <b/>
        <u val="single"/>
        <sz val="9"/>
        <rFont val="Arial Armenian"/>
        <family val="2"/>
      </rPr>
      <t>(ïáÕ4510+ïáÕ4520+
ïáÕ4530+ïáÕ4540)</t>
    </r>
  </si>
  <si>
    <r>
      <t xml:space="preserve">1.6 êáóÇ³É³Ï³Ý      Ýå³ëïÝ»ñ ¨ Ï»Ýë³Ãáß³ÏÝ»ñ 
</t>
    </r>
    <r>
      <rPr>
        <b/>
        <u val="single"/>
        <sz val="9"/>
        <rFont val="Arial Armenian"/>
        <family val="2"/>
      </rPr>
      <t>(ïáÕ 4610+ïáÕ 4630+ïáÕ4640)</t>
    </r>
  </si>
  <si>
    <r>
      <rPr>
        <sz val="11"/>
        <rFont val="Arial Armenian"/>
        <family val="2"/>
      </rPr>
      <t>1.7 ²ÛÉ Í³Ëë»ñ</t>
    </r>
    <r>
      <rPr>
        <sz val="9"/>
        <rFont val="Arial Armenian"/>
        <family val="2"/>
      </rPr>
      <t xml:space="preserve">
</t>
    </r>
    <r>
      <rPr>
        <b/>
        <u val="single"/>
        <sz val="9"/>
        <rFont val="Arial Armenian"/>
        <family val="2"/>
      </rPr>
      <t>(ïáÕ4710+ïáÕ4720+
ïáÕ4730+ïáÕ4740+
ïáÕ4750+ïáÕ4760)</t>
    </r>
  </si>
  <si>
    <t xml:space="preserve">          ³Û¹ ÃíáõÙ`  </t>
  </si>
  <si>
    <t xml:space="preserve">                        ³Û¹ ÃíáõÙ`  </t>
  </si>
  <si>
    <r>
      <t xml:space="preserve">
ä³Ñáõëï³ÛÇÝ ÙÇçáóÝ»ñ
</t>
    </r>
    <r>
      <rPr>
        <b/>
        <u val="single"/>
        <sz val="9"/>
        <rFont val="Arial Armenian"/>
        <family val="2"/>
      </rPr>
      <t xml:space="preserve"> (ïáÕ 4770)
</t>
    </r>
    <r>
      <rPr>
        <sz val="9"/>
        <rFont val="Arial Armenian"/>
        <family val="2"/>
      </rPr>
      <t xml:space="preserve">Ñ³Ù³ÛÝùÇ µÛáõç»Ç í³ñã³Ï³Ý Ù³ëÇ å³Ñáõëï³ÛÇÝ ýáÝ¹Çó ýáÝ¹³ÛÇÝ Ù³ë Ï³ï³ñíáÕ Ñ³ïÏ³óáõÙ   </t>
    </r>
  </si>
  <si>
    <r>
      <t xml:space="preserve">Ø»ù»Ý³Ý»ñ ¨ ë³ñù³íáñáõÙÝ»ñ +
²ÛÉ ÑÇÙÝ³Ï³Ý ÙÇçáóÝ»ñ
</t>
    </r>
    <r>
      <rPr>
        <b/>
        <u val="single"/>
        <sz val="9"/>
        <rFont val="Arial Armenian"/>
        <family val="2"/>
      </rPr>
      <t>(ïáÕ 5120+ïáÕ 5130)</t>
    </r>
  </si>
  <si>
    <r>
      <t xml:space="preserve">§ú·ï³Ï³ñ Ñ³Ý³ÍáÝ»ñÇ Çñ³óáõÙÇó Ùáõïù»ñ¦, </t>
    </r>
    <r>
      <rPr>
        <b/>
        <u val="single"/>
        <sz val="9"/>
        <rFont val="Arial Armenian"/>
        <family val="2"/>
      </rPr>
      <t xml:space="preserve">(ïáÕ 6420), </t>
    </r>
    <r>
      <rPr>
        <sz val="9"/>
        <rFont val="Arial Armenian"/>
        <family val="2"/>
      </rPr>
      <t xml:space="preserve"> §²ÛÉ µÝ³Ï³Ý Í³·áõÙ áõÝ»óáÕ ÑÇÙÝ³Ï³Ý ÙÇçáóÝ»ñÇ Çñ³óáõÙÇó Ùáõïù»ñ¦ (</t>
    </r>
    <r>
      <rPr>
        <b/>
        <u val="single"/>
        <sz val="9"/>
        <rFont val="Arial Armenian"/>
        <family val="2"/>
      </rPr>
      <t>ïáÕ 6430)</t>
    </r>
    <r>
      <rPr>
        <sz val="9"/>
        <rFont val="Arial Armenian"/>
        <family val="2"/>
      </rPr>
      <t xml:space="preserve">, §àã ÝÛáõÃ³Ï³Ý ã³ñï³¹ñí³Í ³ÏïÇíÝ»ñÇ Çñ³óáõÙÇó Ùáõïù»ñ¦
 </t>
    </r>
    <r>
      <rPr>
        <b/>
        <u val="single"/>
        <sz val="9"/>
        <rFont val="Arial Armenian"/>
        <family val="2"/>
      </rPr>
      <t>(ïáÕ 6440)</t>
    </r>
  </si>
  <si>
    <r>
      <t xml:space="preserve">ÐáÕÇ Çñ³óáõÙÇó Ùáõïù»ñ 
</t>
    </r>
    <r>
      <rPr>
        <b/>
        <u val="single"/>
        <sz val="9"/>
        <rFont val="Arial Armenian"/>
        <family val="2"/>
      </rPr>
      <t>(ïáÕ 6410)</t>
    </r>
  </si>
  <si>
    <r>
      <t xml:space="preserve">§¸ñ³Ùáí í×³ñíáÕ ³ßË³ï³í³ñÓ»ñ ¨ Ñ³í»É³í×³ñÝ»ñ¦ </t>
    </r>
    <r>
      <rPr>
        <b/>
        <u val="single"/>
        <sz val="9"/>
        <rFont val="Arial Armenian"/>
        <family val="2"/>
      </rPr>
      <t>(4110)</t>
    </r>
    <r>
      <rPr>
        <sz val="9"/>
        <rFont val="Arial Armenian"/>
        <family val="2"/>
      </rPr>
      <t>,
§´Ý»Õ»Ý ³ßË³ï³í³ñÓ»ñ ¨ Ñ³í»É³í×³ñÝ»ñ¦</t>
    </r>
    <r>
      <rPr>
        <b/>
        <u val="single"/>
        <sz val="9"/>
        <rFont val="Arial Armenian"/>
        <family val="2"/>
      </rPr>
      <t>(4120)</t>
    </r>
  </si>
  <si>
    <r>
      <t>êáóÇ³É³Ï³Ý ³å³ÑáíáõÃÛ³Ý í×³ñÝ»ñ
(ï</t>
    </r>
    <r>
      <rPr>
        <b/>
        <u val="single"/>
        <sz val="9"/>
        <rFont val="Arial Armenian"/>
        <family val="2"/>
      </rPr>
      <t>áÕ 4131)</t>
    </r>
  </si>
  <si>
    <r>
      <rPr>
        <b/>
        <u val="single"/>
        <sz val="9"/>
        <rFont val="Arial Armenian"/>
        <family val="2"/>
      </rPr>
      <t xml:space="preserve">ïáÕ (4200) 
</t>
    </r>
    <r>
      <rPr>
        <sz val="9"/>
        <rFont val="Arial Armenian"/>
        <family val="2"/>
      </rPr>
      <t xml:space="preserve">1.2 Ì³é³ÛáõÃÛáõÝÝ»ñÇ ¨ ³åñ³ÝùÝ»ñÇ Ó»éù µ»ñáõÙ 
</t>
    </r>
    <r>
      <rPr>
        <b/>
        <u val="single"/>
        <sz val="9"/>
        <rFont val="Arial Armenian"/>
        <family val="2"/>
      </rPr>
      <t>(ïáÕ 4210+ïáÕ 4220 +ïáÕ 4230+ïáÕ 4240+ïáÕ4250+
ïáÕ 4260)</t>
    </r>
  </si>
  <si>
    <r>
      <t xml:space="preserve">ÜÛáõÃ»ñ
</t>
    </r>
    <r>
      <rPr>
        <b/>
        <u val="single"/>
        <sz val="10"/>
        <rFont val="Arial Armenian"/>
        <family val="2"/>
      </rPr>
      <t>ïáÕ 4260</t>
    </r>
  </si>
  <si>
    <r>
      <t xml:space="preserve">Þ»Ýù»ñ ¨ ßÇÝáõÃÛáõÝÝ»ñ
</t>
    </r>
    <r>
      <rPr>
        <b/>
        <u val="single"/>
        <sz val="9"/>
        <rFont val="Arial Armenian"/>
        <family val="2"/>
      </rPr>
      <t>(ïáÕ 5110)</t>
    </r>
  </si>
  <si>
    <t>1,1 ÐÇÙÝ³Ï³Ý ÙÇçáóÝ»ñ</t>
  </si>
  <si>
    <r>
      <t xml:space="preserve">1.2 ä³ß³ñÝ»ñ 
</t>
    </r>
    <r>
      <rPr>
        <b/>
        <u val="single"/>
        <sz val="9"/>
        <rFont val="Arial Armenian"/>
        <family val="2"/>
      </rPr>
      <t xml:space="preserve">(ïáÕ 5200)
</t>
    </r>
    <r>
      <rPr>
        <sz val="9"/>
        <rFont val="Arial Armenian"/>
        <family val="2"/>
      </rPr>
      <t xml:space="preserve">1.3 §´³ñÓñ³ñÅ»ù ³ÏïÇíÝ»ñ¦ </t>
    </r>
    <r>
      <rPr>
        <b/>
        <u val="single"/>
        <sz val="9"/>
        <rFont val="Arial Armenian"/>
        <family val="2"/>
      </rPr>
      <t xml:space="preserve">
 (ïáÕ 5300)
</t>
    </r>
    <r>
      <rPr>
        <sz val="9"/>
        <rFont val="Arial Armenian"/>
        <family val="2"/>
      </rPr>
      <t xml:space="preserve">1.4 §â³ñï³¹ñí³Í ³ÏïÇíÝ»ñ¦ </t>
    </r>
    <r>
      <rPr>
        <b/>
        <u val="single"/>
        <sz val="9"/>
        <rFont val="Arial Armenian"/>
        <family val="2"/>
      </rPr>
      <t xml:space="preserve">
(ïáÕ 5400)</t>
    </r>
  </si>
  <si>
    <r>
      <t xml:space="preserve"> §ÐÇÙÝ³Ï³Ý ÙÇçáóÝ»ñÇ Çñ³óáõÙÇó Ùáõïù»ñ¦
</t>
    </r>
    <r>
      <rPr>
        <b/>
        <u val="single"/>
        <sz val="9"/>
        <rFont val="Arial Armenian"/>
        <family val="2"/>
      </rPr>
      <t>(ïáÕ 6100),</t>
    </r>
    <r>
      <rPr>
        <sz val="9"/>
        <rFont val="Arial Armenian"/>
        <family val="2"/>
      </rPr>
      <t xml:space="preserve">
§ä³ß³ñÝ»ñÇ Çñ³óáõÙÇó Ùáõïù»ñ¦ </t>
    </r>
    <r>
      <rPr>
        <b/>
        <u val="single"/>
        <sz val="9"/>
        <rFont val="Arial Armenian"/>
        <family val="2"/>
      </rPr>
      <t>(ïáÕ 6200)</t>
    </r>
    <r>
      <rPr>
        <sz val="9"/>
        <rFont val="Arial Armenian"/>
        <family val="2"/>
      </rPr>
      <t xml:space="preserve">,
§´³ñÓñ³ñÅ»ù ³ÏïÇíÝ»ñÇ Çñ³óáõÙÇó Ùáõïù»ñ¦ </t>
    </r>
    <r>
      <rPr>
        <b/>
        <u val="single"/>
        <sz val="9"/>
        <rFont val="Arial Armenian"/>
        <family val="2"/>
      </rPr>
      <t>(ïáÕ6300)</t>
    </r>
    <r>
      <rPr>
        <sz val="9"/>
        <rFont val="Arial Armenian"/>
        <family val="2"/>
      </rPr>
      <t xml:space="preserve">
</t>
    </r>
  </si>
  <si>
    <t>որից`</t>
  </si>
  <si>
    <t xml:space="preserve">որից` </t>
  </si>
  <si>
    <t>այդ թվում`</t>
  </si>
  <si>
    <t xml:space="preserve"> վարչական մաս</t>
  </si>
  <si>
    <t>ֆոնդային մաս</t>
  </si>
  <si>
    <t>փաստ</t>
  </si>
  <si>
    <t>տարեկան ճշտված պլան</t>
  </si>
  <si>
    <t>Վառելիք և էներգետիկա
տող 2430</t>
  </si>
  <si>
    <t>ԲՆԱԿԱՐԱՆԱՅԻՆ ՇԻՆԱՐԱՐՈՒԹՅՈՒՆ
տող 2610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</si>
  <si>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</si>
  <si>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</si>
  <si>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</si>
  <si>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t>Հ/Հ</t>
  </si>
  <si>
    <t>ԸՆԴԱՄԵՆԸ</t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</si>
  <si>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</si>
  <si>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Անվանումը</t>
  </si>
  <si>
    <t>տող 2620
Համայնքային զարգացում</t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</si>
  <si>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</si>
  <si>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</si>
  <si>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</si>
  <si>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 xml:space="preserve">  որից`</t>
  </si>
  <si>
    <t>բյուջ. տող 2560
Շրջակա միջավայրի պաշտպանություն (այլ դասերին չպատկանող)</t>
  </si>
  <si>
    <t xml:space="preserve">բյուջ. տող 2511
Աղբահանում
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</si>
  <si>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</si>
  <si>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</si>
  <si>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</si>
  <si>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r>
      <t xml:space="preserve">   </t>
    </r>
    <r>
      <rPr>
        <b/>
        <sz val="10"/>
        <rFont val="GHEA Grapalat"/>
        <family val="3"/>
      </rPr>
      <t xml:space="preserve">      ԸՆԴԱՄԵՆԸ ԾԱԽՍԵՐ   </t>
    </r>
    <r>
      <rPr>
        <sz val="9"/>
        <rFont val="GHEA Grapalat"/>
        <family val="3"/>
      </rPr>
      <t xml:space="preserve">(բյուջ.տող2100+տող2200+տող2300+տող2400+տող2500+տող2600+ տող2700+տող2800+տող2900+
            տող3000+տող3100)       </t>
    </r>
    <r>
      <rPr>
        <b/>
        <sz val="9"/>
        <rFont val="GHEA Grapalat"/>
        <family val="3"/>
      </rPr>
      <t xml:space="preserve"> </t>
    </r>
    <r>
      <rPr>
        <b/>
        <sz val="10"/>
        <rFont val="GHEA Grapalat"/>
        <family val="3"/>
      </rPr>
      <t xml:space="preserve">                         </t>
    </r>
  </si>
  <si>
    <r>
      <rPr>
        <u val="single"/>
        <sz val="10"/>
        <rFont val="GHEA Grapalat"/>
        <family val="3"/>
      </rPr>
      <t>բյուջ. տող 2000</t>
    </r>
    <r>
      <rPr>
        <sz val="10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</si>
  <si>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r>
      <rPr>
        <b/>
        <u val="single"/>
        <sz val="10"/>
        <rFont val="GHEA Grapalat"/>
        <family val="3"/>
      </rPr>
      <t>տող 2100</t>
    </r>
    <r>
      <rPr>
        <sz val="10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</si>
  <si>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r>
      <rPr>
        <b/>
        <u val="single"/>
        <sz val="10"/>
        <rFont val="GHEA Grapalat"/>
        <family val="3"/>
      </rPr>
      <t>տող 2200</t>
    </r>
    <r>
      <rPr>
        <sz val="10"/>
        <rFont val="GHEA Grapalat"/>
        <family val="3"/>
      </rPr>
      <t xml:space="preserve">
ՊԱՇՏՊԱՆՈՒԹՅՈՒՆ (տող2210+2220+տող2230+տող2240+տող2250)</t>
    </r>
  </si>
  <si>
    <r>
      <rPr>
        <b/>
        <u val="single"/>
        <sz val="10"/>
        <rFont val="GHEA Grapalat"/>
        <family val="3"/>
      </rPr>
      <t>տող 2300</t>
    </r>
    <r>
      <rPr>
        <sz val="10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</si>
  <si>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GHEA Grapalat"/>
        <family val="3"/>
      </rPr>
      <t>տող 2400</t>
    </r>
    <r>
      <rPr>
        <sz val="10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</si>
  <si>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 val="single"/>
        <sz val="10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</si>
  <si>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b/>
        <u val="single"/>
        <sz val="10"/>
        <rFont val="GHEA Grapalat"/>
        <family val="3"/>
      </rPr>
      <t>բյուջ. տող 2600</t>
    </r>
    <r>
      <rPr>
        <sz val="10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</si>
  <si>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r>
      <rPr>
        <b/>
        <u val="single"/>
        <sz val="10"/>
        <rFont val="GHEA Grapalat"/>
        <family val="3"/>
      </rPr>
      <t>բյուջ. տող 2700</t>
    </r>
    <r>
      <rPr>
        <sz val="10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</si>
  <si>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 val="single"/>
        <sz val="10"/>
        <rFont val="GHEA Grapalat"/>
        <family val="3"/>
      </rPr>
      <t>բյուջ. տող 2800</t>
    </r>
    <r>
      <rPr>
        <sz val="10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</si>
  <si>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 val="single"/>
        <sz val="10"/>
        <rFont val="GHEA Grapalat"/>
        <family val="3"/>
      </rPr>
      <t>բյուջ. տող 2900</t>
    </r>
    <r>
      <rPr>
        <sz val="10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</si>
  <si>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 val="single"/>
        <sz val="10"/>
        <rFont val="GHEA Grapalat"/>
        <family val="3"/>
      </rPr>
      <t>բյուջ. տող 3000</t>
    </r>
    <r>
      <rPr>
        <sz val="10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</si>
  <si>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 val="single"/>
        <sz val="10"/>
        <rFont val="GHEA Grapalat"/>
        <family val="3"/>
      </rPr>
      <t>բյուջ. տող 3100</t>
    </r>
    <r>
      <rPr>
        <sz val="10"/>
        <rFont val="GHEA Grapalat"/>
        <family val="3"/>
      </rPr>
      <t xml:space="preserve">
ՀԻՄՆԱԿԱՆ ԲԱԺԻՆՆԵՐԻՆ ՉԴԱՍՎՈՂ ՊԱՀՈՒՍՏԱՅԻՆ ՖՈՆԴԵՐ (տող3112)</t>
    </r>
  </si>
  <si>
    <r>
      <t xml:space="preserve">Տրանսպորտ
</t>
    </r>
    <r>
      <rPr>
        <b/>
        <sz val="10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</si>
  <si>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0"/>
        <rFont val="GHEA Grapalat"/>
        <family val="3"/>
      </rPr>
      <t xml:space="preserve"> </t>
    </r>
    <r>
      <rPr>
        <b/>
        <u val="single"/>
        <sz val="10"/>
        <rFont val="GHEA Grapalat"/>
        <family val="3"/>
      </rPr>
      <t>/տող 2490/</t>
    </r>
  </si>
  <si>
    <t xml:space="preserve">  ÀÜ¸²ØºÜÀ</t>
  </si>
  <si>
    <t>07.08.17</t>
  </si>
  <si>
    <t>Ք. Վարդենիս</t>
  </si>
  <si>
    <t>Կարճաղբյուր</t>
  </si>
  <si>
    <t>Փամբակ</t>
  </si>
  <si>
    <t>Լճավան</t>
  </si>
  <si>
    <t>Ախպրաձոր</t>
  </si>
  <si>
    <t>Նորակերտ</t>
  </si>
  <si>
    <t>Շատվան</t>
  </si>
  <si>
    <t>Վանևան</t>
  </si>
  <si>
    <t>Տրետուք</t>
  </si>
  <si>
    <t>Կութ</t>
  </si>
  <si>
    <t>Ջաղացաձոր</t>
  </si>
  <si>
    <t>Սոթք</t>
  </si>
  <si>
    <t xml:space="preserve">Արեգունի </t>
  </si>
  <si>
    <t>Կախակն</t>
  </si>
  <si>
    <t>Վ. Շորժա</t>
  </si>
  <si>
    <t>Ավազան</t>
  </si>
  <si>
    <t>Դարանակ</t>
  </si>
  <si>
    <t>Ն  Շորժա</t>
  </si>
  <si>
    <t>Շատջրեք</t>
  </si>
  <si>
    <t>Արփունք</t>
  </si>
  <si>
    <t>Փ. Մասրիկ</t>
  </si>
  <si>
    <t>Ծափաթաղ</t>
  </si>
  <si>
    <t>Այրք</t>
  </si>
  <si>
    <t>Խաչաղբյուր</t>
  </si>
  <si>
    <t>Լուսակունք</t>
  </si>
  <si>
    <t>Նորաբակ</t>
  </si>
  <si>
    <t>Ազատ</t>
  </si>
  <si>
    <t>Մաքենիս</t>
  </si>
  <si>
    <t>Գեղաքար</t>
  </si>
  <si>
    <t>Գեղամաբակ</t>
  </si>
  <si>
    <t>Գեղամասար</t>
  </si>
  <si>
    <t>Կուտական</t>
  </si>
  <si>
    <t>Մ. Մասրիկ</t>
  </si>
  <si>
    <t>Ակունք</t>
  </si>
  <si>
    <t>Տորֆավան</t>
  </si>
  <si>
    <t>Ծովակ</t>
  </si>
  <si>
    <t>Ք. Գավառ</t>
  </si>
  <si>
    <t>Լճափ</t>
  </si>
  <si>
    <t>Ծաղկաշեն</t>
  </si>
  <si>
    <t>Հայրավանք</t>
  </si>
  <si>
    <t>Բերդկունք</t>
  </si>
  <si>
    <t>Գեղարքունիք</t>
  </si>
  <si>
    <t>Կարմիրգյուղ</t>
  </si>
  <si>
    <t>Գանձակ</t>
  </si>
  <si>
    <t>Սարուխան</t>
  </si>
  <si>
    <t>Լանջաղբյուր</t>
  </si>
  <si>
    <t>Ծովազարդ</t>
  </si>
  <si>
    <t>Նորատուս</t>
  </si>
  <si>
    <t>Ք. Ճամբարակ</t>
  </si>
  <si>
    <t>Գետիկ</t>
  </si>
  <si>
    <t>Թթուջուր</t>
  </si>
  <si>
    <t>Մարտունի</t>
  </si>
  <si>
    <t>Վահան</t>
  </si>
  <si>
    <t>Ձորավանք</t>
  </si>
  <si>
    <t>Անտառամեջ</t>
  </si>
  <si>
    <t>Դպրաբակ</t>
  </si>
  <si>
    <t>Ջիլ</t>
  </si>
  <si>
    <t>Կալավան</t>
  </si>
  <si>
    <t>Դրախտիկ</t>
  </si>
  <si>
    <t>Աղբերք</t>
  </si>
  <si>
    <t>Շորժա</t>
  </si>
  <si>
    <t>Արտանիշ</t>
  </si>
  <si>
    <t>Այգուտ</t>
  </si>
  <si>
    <t>Ք. Մարտունի</t>
  </si>
  <si>
    <t>Ծակքար</t>
  </si>
  <si>
    <t>Մադինա</t>
  </si>
  <si>
    <t>Արծվանիստ</t>
  </si>
  <si>
    <t>Զոլաքար</t>
  </si>
  <si>
    <t>Վ. Գետաշեն</t>
  </si>
  <si>
    <t>Աստղաձոր</t>
  </si>
  <si>
    <t>Վարդաձոր</t>
  </si>
  <si>
    <t>Ն.Գետաշեն</t>
  </si>
  <si>
    <t>Գեղհովիտ</t>
  </si>
  <si>
    <t>Վարդենիկ</t>
  </si>
  <si>
    <t>Ծովինար</t>
  </si>
  <si>
    <t>Երանոս</t>
  </si>
  <si>
    <t>Ձորագյուղ</t>
  </si>
  <si>
    <t>Ծովասար</t>
  </si>
  <si>
    <t>Վաղաշեն</t>
  </si>
  <si>
    <t>Լիճք</t>
  </si>
  <si>
    <t>Ք.  Սևան</t>
  </si>
  <si>
    <t>Չկալովկա</t>
  </si>
  <si>
    <t>Վարսեր</t>
  </si>
  <si>
    <t>Նորաշեն</t>
  </si>
  <si>
    <t>Գեղամավան</t>
  </si>
  <si>
    <t>Դդմաշեն</t>
  </si>
  <si>
    <t>Սեմյոնովկա</t>
  </si>
  <si>
    <t>Ծաղկունք</t>
  </si>
  <si>
    <t>Ծովագյուղ</t>
  </si>
  <si>
    <t>Լճաշեն</t>
  </si>
  <si>
    <t>Զովաբեր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</si>
</sst>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_);\(#,##0&quot; &quot;\)"/>
    <numFmt numFmtId="173" formatCode="#,##0&quot; &quot;_);[Red]\(#,##0&quot; &quot;\)"/>
    <numFmt numFmtId="174" formatCode="#,##0.00&quot; &quot;_);\(#,##0.00&quot; &quot;\)"/>
    <numFmt numFmtId="175" formatCode="#,##0.00&quot; &quot;_);[Red]\(#,##0.00&quot; &quot;\)"/>
    <numFmt numFmtId="176" formatCode="_ * #,##0_)&quot; &quot;_ ;_ * \(#,##0\)&quot; &quot;_ ;_ * &quot;-&quot;_)&quot; &quot;_ ;_ @_ "/>
    <numFmt numFmtId="177" formatCode="_ * #,##0_)_ _ ;_ * \(#,##0\)_ _ ;_ * &quot;-&quot;_)_ _ ;_ @_ "/>
    <numFmt numFmtId="178" formatCode="_ * #,##0.00_)&quot; &quot;_ ;_ * \(#,##0.00\)&quot; &quot;_ ;_ * &quot;-&quot;??_)&quot; &quot;_ ;_ @_ "/>
    <numFmt numFmtId="179" formatCode="_ * #,##0.00_)_ _ ;_ * \(#,##0.00\)_ _ ;_ * &quot;-&quot;??_)_ 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"/>
    <numFmt numFmtId="189" formatCode="0.000"/>
    <numFmt numFmtId="190" formatCode="0.0000000"/>
    <numFmt numFmtId="191" formatCode="0.000000"/>
    <numFmt numFmtId="192" formatCode="0.00000"/>
    <numFmt numFmtId="193" formatCode="0.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$&quot;#,##0.00"/>
    <numFmt numFmtId="199" formatCode="#,##0.0"/>
    <numFmt numFmtId="200" formatCode="#,##0.000"/>
    <numFmt numFmtId="201" formatCode="#,##0.0000"/>
    <numFmt numFmtId="202" formatCode="0E+00"/>
  </numFmts>
  <fonts count="58">
    <font>
      <sz val="12"/>
      <name val="Times Armenian"/>
      <family val="0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u val="single"/>
      <sz val="12"/>
      <color indexed="12"/>
      <name val="Times Armenian"/>
      <family val="1"/>
    </font>
    <font>
      <u val="single"/>
      <sz val="12"/>
      <color indexed="36"/>
      <name val="Times Armenian"/>
      <family val="1"/>
    </font>
    <font>
      <b/>
      <u val="single"/>
      <sz val="10"/>
      <name val="Arial Armenian"/>
      <family val="2"/>
    </font>
    <font>
      <b/>
      <u val="single"/>
      <sz val="9"/>
      <name val="Arial Armenian"/>
      <family val="2"/>
    </font>
    <font>
      <u val="single"/>
      <sz val="9"/>
      <name val="Arial Armenian"/>
      <family val="2"/>
    </font>
    <font>
      <sz val="11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8"/>
      <name val="GHEA Grapalat"/>
      <family val="3"/>
    </font>
    <font>
      <b/>
      <sz val="9"/>
      <name val="GHEA Grapalat"/>
      <family val="3"/>
    </font>
    <font>
      <b/>
      <sz val="10"/>
      <name val="Arial Armenian"/>
      <family val="2"/>
    </font>
    <font>
      <u val="single"/>
      <sz val="10"/>
      <name val="GHEA Grapalat"/>
      <family val="3"/>
    </font>
    <font>
      <b/>
      <u val="single"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188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5" fillId="35" borderId="10" xfId="0" applyFont="1" applyFill="1" applyBorder="1" applyAlignment="1">
      <alignment horizontal="center" vertical="center" wrapText="1"/>
    </xf>
    <xf numFmtId="4" fontId="5" fillId="36" borderId="12" xfId="0" applyNumberFormat="1" applyFont="1" applyFill="1" applyBorder="1" applyAlignment="1">
      <alignment horizontal="left" vertical="center" wrapText="1"/>
    </xf>
    <xf numFmtId="199" fontId="3" fillId="37" borderId="10" xfId="0" applyNumberFormat="1" applyFont="1" applyFill="1" applyBorder="1" applyAlignment="1">
      <alignment horizontal="right" vertical="center" wrapText="1"/>
    </xf>
    <xf numFmtId="0" fontId="3" fillId="35" borderId="10" xfId="0" applyFont="1" applyFill="1" applyBorder="1" applyAlignment="1">
      <alignment horizontal="center" vertical="center" wrapText="1"/>
    </xf>
    <xf numFmtId="199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99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188" fontId="3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188" fontId="1" fillId="0" borderId="13" xfId="0" applyNumberFormat="1" applyFont="1" applyBorder="1" applyAlignment="1">
      <alignment horizontal="right"/>
    </xf>
    <xf numFmtId="188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14" fillId="38" borderId="15" xfId="0" applyFont="1" applyFill="1" applyBorder="1" applyAlignment="1" applyProtection="1">
      <alignment vertical="center" wrapText="1"/>
      <protection/>
    </xf>
    <xf numFmtId="0" fontId="14" fillId="38" borderId="12" xfId="0" applyFont="1" applyFill="1" applyBorder="1" applyAlignment="1" applyProtection="1">
      <alignment vertical="center" wrapText="1"/>
      <protection/>
    </xf>
    <xf numFmtId="0" fontId="14" fillId="38" borderId="16" xfId="0" applyFont="1" applyFill="1" applyBorder="1" applyAlignment="1" applyProtection="1">
      <alignment vertical="center" wrapText="1"/>
      <protection/>
    </xf>
    <xf numFmtId="0" fontId="14" fillId="39" borderId="17" xfId="0" applyFont="1" applyFill="1" applyBorder="1" applyAlignment="1" applyProtection="1">
      <alignment horizontal="center" vertical="center" wrapText="1"/>
      <protection/>
    </xf>
    <xf numFmtId="0" fontId="14" fillId="34" borderId="17" xfId="0" applyFont="1" applyFill="1" applyBorder="1" applyAlignment="1" applyProtection="1">
      <alignment horizontal="center" vertical="center" wrapText="1"/>
      <protection/>
    </xf>
    <xf numFmtId="0" fontId="17" fillId="33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8" fillId="0" borderId="0" xfId="0" applyFont="1" applyAlignment="1" applyProtection="1">
      <alignment wrapText="1"/>
      <protection locked="0"/>
    </xf>
    <xf numFmtId="188" fontId="18" fillId="0" borderId="0" xfId="0" applyNumberFormat="1" applyFont="1" applyAlignment="1" applyProtection="1">
      <alignment/>
      <protection locked="0"/>
    </xf>
    <xf numFmtId="0" fontId="18" fillId="0" borderId="18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/>
    </xf>
    <xf numFmtId="0" fontId="14" fillId="0" borderId="0" xfId="0" applyFont="1" applyAlignment="1" applyProtection="1">
      <alignment wrapText="1"/>
      <protection/>
    </xf>
    <xf numFmtId="4" fontId="17" fillId="40" borderId="10" xfId="0" applyNumberFormat="1" applyFont="1" applyFill="1" applyBorder="1" applyAlignment="1" applyProtection="1">
      <alignment horizontal="center" vertical="center" wrapText="1"/>
      <protection/>
    </xf>
    <xf numFmtId="0" fontId="15" fillId="37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4" fontId="18" fillId="0" borderId="0" xfId="0" applyNumberFormat="1" applyFont="1" applyAlignment="1" applyProtection="1">
      <alignment horizontal="right" vertical="center"/>
      <protection locked="0"/>
    </xf>
    <xf numFmtId="0" fontId="21" fillId="34" borderId="10" xfId="0" applyFont="1" applyFill="1" applyBorder="1" applyAlignment="1" applyProtection="1">
      <alignment horizontal="left" vertical="center"/>
      <protection locked="0"/>
    </xf>
    <xf numFmtId="199" fontId="15" fillId="0" borderId="10" xfId="33" applyNumberFormat="1" applyFont="1" applyFill="1" applyBorder="1" applyAlignment="1" applyProtection="1">
      <alignment horizontal="right" vertical="center"/>
      <protection/>
    </xf>
    <xf numFmtId="0" fontId="15" fillId="34" borderId="10" xfId="0" applyFont="1" applyFill="1" applyBorder="1" applyAlignment="1" applyProtection="1">
      <alignment horizontal="center" vertical="center" wrapText="1"/>
      <protection locked="0"/>
    </xf>
    <xf numFmtId="0" fontId="14" fillId="34" borderId="17" xfId="0" applyNumberFormat="1" applyFont="1" applyFill="1" applyBorder="1" applyAlignment="1" applyProtection="1">
      <alignment horizontal="center" vertical="center" wrapText="1"/>
      <protection/>
    </xf>
    <xf numFmtId="0" fontId="6" fillId="41" borderId="10" xfId="0" applyFont="1" applyFill="1" applyBorder="1" applyAlignment="1">
      <alignment horizontal="center"/>
    </xf>
    <xf numFmtId="188" fontId="14" fillId="0" borderId="10" xfId="0" applyNumberFormat="1" applyFont="1" applyFill="1" applyBorder="1" applyAlignment="1">
      <alignment horizontal="left" vertical="center"/>
    </xf>
    <xf numFmtId="188" fontId="14" fillId="0" borderId="10" xfId="0" applyNumberFormat="1" applyFont="1" applyFill="1" applyBorder="1" applyAlignment="1">
      <alignment horizontal="left"/>
    </xf>
    <xf numFmtId="188" fontId="14" fillId="0" borderId="10" xfId="0" applyNumberFormat="1" applyFont="1" applyFill="1" applyBorder="1" applyAlignment="1">
      <alignment horizontal="left" vertical="center" wrapText="1"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4" fillId="34" borderId="19" xfId="0" applyNumberFormat="1" applyFont="1" applyFill="1" applyBorder="1" applyAlignment="1" applyProtection="1">
      <alignment horizontal="center" vertical="center" wrapText="1"/>
      <protection/>
    </xf>
    <xf numFmtId="0" fontId="14" fillId="34" borderId="17" xfId="0" applyNumberFormat="1" applyFont="1" applyFill="1" applyBorder="1" applyAlignment="1" applyProtection="1">
      <alignment horizontal="center" vertical="center" wrapText="1"/>
      <protection/>
    </xf>
    <xf numFmtId="0" fontId="14" fillId="34" borderId="20" xfId="0" applyNumberFormat="1" applyFont="1" applyFill="1" applyBorder="1" applyAlignment="1" applyProtection="1">
      <alignment horizontal="center" vertical="center" wrapText="1"/>
      <protection/>
    </xf>
    <xf numFmtId="0" fontId="14" fillId="34" borderId="11" xfId="0" applyNumberFormat="1" applyFont="1" applyFill="1" applyBorder="1" applyAlignment="1" applyProtection="1">
      <alignment horizontal="center" vertical="center" wrapText="1"/>
      <protection/>
    </xf>
    <xf numFmtId="0" fontId="14" fillId="34" borderId="18" xfId="0" applyNumberFormat="1" applyFont="1" applyFill="1" applyBorder="1" applyAlignment="1" applyProtection="1">
      <alignment horizontal="center" vertical="center" wrapText="1"/>
      <protection/>
    </xf>
    <xf numFmtId="0" fontId="14" fillId="34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Font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0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4" fillId="42" borderId="19" xfId="0" applyFont="1" applyFill="1" applyBorder="1" applyAlignment="1" applyProtection="1">
      <alignment horizontal="left" vertical="center" wrapText="1"/>
      <protection/>
    </xf>
    <xf numFmtId="0" fontId="14" fillId="42" borderId="17" xfId="0" applyFont="1" applyFill="1" applyBorder="1" applyAlignment="1" applyProtection="1">
      <alignment horizontal="left" vertical="center" wrapText="1"/>
      <protection/>
    </xf>
    <xf numFmtId="0" fontId="14" fillId="42" borderId="20" xfId="0" applyFont="1" applyFill="1" applyBorder="1" applyAlignment="1" applyProtection="1">
      <alignment horizontal="left" vertical="center" wrapText="1"/>
      <protection/>
    </xf>
    <xf numFmtId="0" fontId="19" fillId="0" borderId="15" xfId="0" applyFont="1" applyBorder="1" applyAlignment="1" applyProtection="1">
      <alignment vertical="center" wrapText="1"/>
      <protection/>
    </xf>
    <xf numFmtId="0" fontId="19" fillId="0" borderId="16" xfId="0" applyFont="1" applyBorder="1" applyAlignment="1" applyProtection="1">
      <alignment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left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4" fillId="34" borderId="21" xfId="0" applyNumberFormat="1" applyFont="1" applyFill="1" applyBorder="1" applyAlignment="1" applyProtection="1">
      <alignment horizontal="center" vertical="center" wrapText="1"/>
      <protection/>
    </xf>
    <xf numFmtId="0" fontId="14" fillId="34" borderId="0" xfId="0" applyNumberFormat="1" applyFont="1" applyFill="1" applyBorder="1" applyAlignment="1" applyProtection="1">
      <alignment horizontal="center" vertical="center" wrapText="1"/>
      <protection/>
    </xf>
    <xf numFmtId="0" fontId="14" fillId="34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 vertical="center" wrapText="1"/>
      <protection locked="0"/>
    </xf>
    <xf numFmtId="0" fontId="13" fillId="37" borderId="10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left" vertical="center" wrapText="1"/>
      <protection/>
    </xf>
    <xf numFmtId="0" fontId="14" fillId="0" borderId="12" xfId="0" applyFont="1" applyBorder="1" applyAlignment="1" applyProtection="1">
      <alignment horizontal="left" vertical="center" wrapText="1"/>
      <protection/>
    </xf>
    <xf numFmtId="0" fontId="14" fillId="0" borderId="16" xfId="0" applyFont="1" applyBorder="1" applyAlignment="1" applyProtection="1">
      <alignment horizontal="left" vertical="center" wrapText="1"/>
      <protection/>
    </xf>
    <xf numFmtId="0" fontId="14" fillId="34" borderId="15" xfId="0" applyNumberFormat="1" applyFont="1" applyFill="1" applyBorder="1" applyAlignment="1" applyProtection="1">
      <alignment horizontal="center" vertical="center" wrapText="1"/>
      <protection/>
    </xf>
    <xf numFmtId="0" fontId="14" fillId="34" borderId="12" xfId="0" applyNumberFormat="1" applyFont="1" applyFill="1" applyBorder="1" applyAlignment="1" applyProtection="1">
      <alignment horizontal="center" vertical="center" wrapText="1"/>
      <protection/>
    </xf>
    <xf numFmtId="0" fontId="14" fillId="34" borderId="16" xfId="0" applyNumberFormat="1" applyFont="1" applyFill="1" applyBorder="1" applyAlignment="1" applyProtection="1">
      <alignment horizontal="center" vertical="center" wrapText="1"/>
      <protection/>
    </xf>
    <xf numFmtId="0" fontId="14" fillId="38" borderId="12" xfId="0" applyFont="1" applyFill="1" applyBorder="1" applyAlignment="1" applyProtection="1">
      <alignment horizontal="center" vertical="center" wrapText="1"/>
      <protection/>
    </xf>
    <xf numFmtId="0" fontId="14" fillId="38" borderId="16" xfId="0" applyFont="1" applyFill="1" applyBorder="1" applyAlignment="1" applyProtection="1">
      <alignment horizontal="center" vertical="center" wrapText="1"/>
      <protection/>
    </xf>
    <xf numFmtId="0" fontId="14" fillId="38" borderId="15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>
      <alignment horizontal="right"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4" fontId="5" fillId="36" borderId="15" xfId="0" applyNumberFormat="1" applyFont="1" applyFill="1" applyBorder="1" applyAlignment="1">
      <alignment horizontal="left" vertical="center" wrapText="1"/>
    </xf>
    <xf numFmtId="4" fontId="5" fillId="36" borderId="12" xfId="0" applyNumberFormat="1" applyFont="1" applyFill="1" applyBorder="1" applyAlignment="1">
      <alignment horizontal="left" vertical="center" wrapText="1"/>
    </xf>
    <xf numFmtId="4" fontId="4" fillId="0" borderId="15" xfId="0" applyNumberFormat="1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left" vertical="center" wrapText="1"/>
    </xf>
    <xf numFmtId="4" fontId="4" fillId="0" borderId="16" xfId="0" applyNumberFormat="1" applyFont="1" applyBorder="1" applyAlignment="1">
      <alignment horizontal="left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38" borderId="19" xfId="0" applyNumberFormat="1" applyFont="1" applyFill="1" applyBorder="1" applyAlignment="1" applyProtection="1">
      <alignment horizontal="center" vertical="center" wrapText="1"/>
      <protection/>
    </xf>
    <xf numFmtId="0" fontId="4" fillId="38" borderId="17" xfId="0" applyNumberFormat="1" applyFont="1" applyFill="1" applyBorder="1" applyAlignment="1" applyProtection="1">
      <alignment horizontal="center" vertical="center" wrapText="1"/>
      <protection/>
    </xf>
    <xf numFmtId="0" fontId="4" fillId="38" borderId="21" xfId="0" applyNumberFormat="1" applyFont="1" applyFill="1" applyBorder="1" applyAlignment="1" applyProtection="1">
      <alignment horizontal="center" vertical="center" wrapText="1"/>
      <protection/>
    </xf>
    <xf numFmtId="0" fontId="4" fillId="38" borderId="0" xfId="0" applyNumberFormat="1" applyFont="1" applyFill="1" applyBorder="1" applyAlignment="1" applyProtection="1">
      <alignment horizontal="center" vertical="center" wrapText="1"/>
      <protection/>
    </xf>
    <xf numFmtId="0" fontId="4" fillId="38" borderId="11" xfId="0" applyNumberFormat="1" applyFont="1" applyFill="1" applyBorder="1" applyAlignment="1" applyProtection="1">
      <alignment horizontal="center" vertical="center" wrapText="1"/>
      <protection/>
    </xf>
    <xf numFmtId="0" fontId="4" fillId="38" borderId="18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4" fillId="39" borderId="10" xfId="0" applyFont="1" applyFill="1" applyBorder="1" applyAlignment="1" applyProtection="1">
      <alignment horizontal="center" vertical="center" wrapText="1"/>
      <protection/>
    </xf>
    <xf numFmtId="0" fontId="4" fillId="38" borderId="10" xfId="0" applyFont="1" applyFill="1" applyBorder="1" applyAlignment="1">
      <alignment horizontal="center" vertical="center" wrapText="1"/>
    </xf>
    <xf numFmtId="4" fontId="5" fillId="36" borderId="10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241"/>
  <sheetViews>
    <sheetView tabSelected="1" zoomScalePageLayoutView="0" workbookViewId="0" topLeftCell="B1">
      <pane xSplit="2" ySplit="9" topLeftCell="DE15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C11" sqref="C11"/>
    </sheetView>
  </sheetViews>
  <sheetFormatPr defaultColWidth="8.796875" defaultRowHeight="15"/>
  <cols>
    <col min="1" max="1" width="0.8984375" style="35" hidden="1" customWidth="1"/>
    <col min="2" max="2" width="4" style="35" customWidth="1"/>
    <col min="3" max="3" width="19.8984375" style="35" customWidth="1"/>
    <col min="4" max="4" width="14.19921875" style="35" customWidth="1"/>
    <col min="5" max="5" width="16.8984375" style="35" customWidth="1"/>
    <col min="6" max="6" width="13.3984375" style="35" customWidth="1"/>
    <col min="7" max="7" width="11.5" style="35" customWidth="1"/>
    <col min="8" max="8" width="11.8984375" style="35" customWidth="1"/>
    <col min="9" max="9" width="9.09765625" style="35" customWidth="1"/>
    <col min="10" max="10" width="11.3984375" style="35" customWidth="1"/>
    <col min="11" max="11" width="9.3984375" style="35" customWidth="1"/>
    <col min="12" max="12" width="11.19921875" style="35" customWidth="1"/>
    <col min="13" max="13" width="9.09765625" style="35" customWidth="1"/>
    <col min="14" max="14" width="12.09765625" style="35" customWidth="1"/>
    <col min="15" max="15" width="11.19921875" style="35" customWidth="1"/>
    <col min="16" max="16" width="11.3984375" style="35" customWidth="1"/>
    <col min="17" max="17" width="9.8984375" style="35" customWidth="1"/>
    <col min="18" max="18" width="10.19921875" style="35" customWidth="1"/>
    <col min="19" max="19" width="9" style="35" customWidth="1"/>
    <col min="20" max="21" width="9.8984375" style="35" customWidth="1"/>
    <col min="22" max="22" width="9" style="35" customWidth="1"/>
    <col min="23" max="23" width="10.5" style="35" customWidth="1"/>
    <col min="24" max="24" width="8.3984375" style="35" customWidth="1"/>
    <col min="25" max="25" width="7.69921875" style="35" customWidth="1"/>
    <col min="26" max="26" width="8.59765625" style="35" customWidth="1"/>
    <col min="27" max="27" width="9.8984375" style="35" customWidth="1"/>
    <col min="28" max="28" width="7.3984375" style="35" customWidth="1"/>
    <col min="29" max="29" width="7.69921875" style="35" customWidth="1"/>
    <col min="30" max="30" width="10.5" style="35" customWidth="1"/>
    <col min="31" max="31" width="7.8984375" style="35" customWidth="1"/>
    <col min="32" max="32" width="9.5" style="35" customWidth="1"/>
    <col min="33" max="33" width="8.09765625" style="35" customWidth="1"/>
    <col min="34" max="35" width="8.3984375" style="35" customWidth="1"/>
    <col min="36" max="36" width="7.69921875" style="35" customWidth="1"/>
    <col min="37" max="37" width="7.8984375" style="35" customWidth="1"/>
    <col min="38" max="38" width="8.09765625" style="35" customWidth="1"/>
    <col min="39" max="39" width="9.19921875" style="35" customWidth="1"/>
    <col min="40" max="40" width="8.3984375" style="35" customWidth="1"/>
    <col min="41" max="41" width="9.19921875" style="35" customWidth="1"/>
    <col min="42" max="42" width="10.09765625" style="35" customWidth="1"/>
    <col min="43" max="43" width="9.19921875" style="35" customWidth="1"/>
    <col min="44" max="44" width="11.5" style="35" customWidth="1"/>
    <col min="45" max="47" width="9.19921875" style="35" customWidth="1"/>
    <col min="48" max="48" width="10.69921875" style="35" customWidth="1"/>
    <col min="49" max="49" width="9.19921875" style="35" customWidth="1"/>
    <col min="50" max="50" width="9.59765625" style="35" customWidth="1"/>
    <col min="51" max="51" width="9.19921875" style="35" customWidth="1"/>
    <col min="52" max="52" width="8.69921875" style="35" customWidth="1"/>
    <col min="53" max="56" width="9.19921875" style="35" customWidth="1"/>
    <col min="57" max="61" width="7.59765625" style="35" customWidth="1"/>
    <col min="62" max="62" width="9.3984375" style="35" customWidth="1"/>
    <col min="63" max="63" width="9" style="35" customWidth="1"/>
    <col min="64" max="64" width="9.19921875" style="35" customWidth="1"/>
    <col min="65" max="65" width="7.8984375" style="35" customWidth="1"/>
    <col min="66" max="66" width="9.19921875" style="35" customWidth="1"/>
    <col min="67" max="67" width="8.19921875" style="35" customWidth="1"/>
    <col min="68" max="68" width="8.59765625" style="35" customWidth="1"/>
    <col min="69" max="69" width="9.19921875" style="35" customWidth="1"/>
    <col min="70" max="70" width="11.09765625" style="35" customWidth="1"/>
    <col min="71" max="71" width="8.3984375" style="35" customWidth="1"/>
    <col min="72" max="72" width="10.59765625" style="35" customWidth="1"/>
    <col min="73" max="77" width="9.09765625" style="35" customWidth="1"/>
    <col min="78" max="78" width="10.19921875" style="35" customWidth="1"/>
    <col min="79" max="79" width="7.59765625" style="35" customWidth="1"/>
    <col min="80" max="80" width="9.19921875" style="35" customWidth="1"/>
    <col min="81" max="81" width="9.69921875" style="35" customWidth="1"/>
    <col min="82" max="82" width="11.19921875" style="35" customWidth="1"/>
    <col min="83" max="83" width="9.59765625" style="35" customWidth="1"/>
    <col min="84" max="84" width="9.8984375" style="35" customWidth="1"/>
    <col min="85" max="85" width="7.5" style="35" customWidth="1"/>
    <col min="86" max="86" width="10.09765625" style="35" customWidth="1"/>
    <col min="87" max="87" width="8" style="35" customWidth="1"/>
    <col min="88" max="88" width="8.69921875" style="35" customWidth="1"/>
    <col min="89" max="89" width="8.8984375" style="35" customWidth="1"/>
    <col min="90" max="90" width="10.59765625" style="35" customWidth="1"/>
    <col min="91" max="91" width="8.59765625" style="35" customWidth="1"/>
    <col min="92" max="92" width="9.3984375" style="35" customWidth="1"/>
    <col min="93" max="93" width="8.8984375" style="35" customWidth="1"/>
    <col min="94" max="94" width="11.3984375" style="35" customWidth="1"/>
    <col min="95" max="99" width="8.8984375" style="35" customWidth="1"/>
    <col min="100" max="100" width="10.59765625" style="35" customWidth="1"/>
    <col min="101" max="101" width="8.8984375" style="35" customWidth="1"/>
    <col min="102" max="102" width="11.3984375" style="35" customWidth="1"/>
    <col min="103" max="103" width="8.5" style="35" customWidth="1"/>
    <col min="104" max="104" width="8.69921875" style="35" customWidth="1"/>
    <col min="105" max="105" width="8.5" style="35" customWidth="1"/>
    <col min="106" max="106" width="11.5" style="35" customWidth="1"/>
    <col min="107" max="107" width="11.09765625" style="35" customWidth="1"/>
    <col min="108" max="108" width="8.5" style="35" customWidth="1"/>
    <col min="109" max="109" width="9.59765625" style="35" customWidth="1"/>
    <col min="110" max="110" width="10.59765625" style="35" customWidth="1"/>
    <col min="111" max="111" width="9.5" style="35" customWidth="1"/>
    <col min="112" max="112" width="7.8984375" style="35" customWidth="1"/>
    <col min="113" max="113" width="6.8984375" style="35" customWidth="1"/>
    <col min="114" max="114" width="9.19921875" style="35" customWidth="1"/>
    <col min="115" max="117" width="9.5" style="35" customWidth="1"/>
    <col min="118" max="118" width="7.5" style="35" customWidth="1"/>
    <col min="119" max="119" width="7.59765625" style="35" customWidth="1"/>
    <col min="120" max="120" width="11" style="35" customWidth="1"/>
    <col min="121" max="121" width="10.8984375" style="35" customWidth="1"/>
    <col min="122" max="122" width="20.8984375" style="35" customWidth="1"/>
    <col min="123" max="16384" width="9" style="35" customWidth="1"/>
  </cols>
  <sheetData>
    <row r="1" spans="2:119" ht="17.25" customHeight="1"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</row>
    <row r="2" spans="2:119" ht="25.5" customHeight="1"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36"/>
      <c r="S2" s="36"/>
      <c r="T2" s="36"/>
      <c r="U2" s="36"/>
      <c r="V2" s="37"/>
      <c r="W2" s="37"/>
      <c r="X2" s="37"/>
      <c r="Y2" s="37"/>
      <c r="Z2" s="37"/>
      <c r="AA2" s="37"/>
      <c r="AB2" s="37"/>
      <c r="AC2" s="37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9"/>
      <c r="DG2" s="39"/>
      <c r="DH2" s="39"/>
      <c r="DI2" s="39"/>
      <c r="DJ2" s="39"/>
      <c r="DK2" s="39"/>
      <c r="DL2" s="39"/>
      <c r="DM2" s="39"/>
      <c r="DN2" s="39"/>
      <c r="DO2" s="39"/>
    </row>
    <row r="3" spans="3:109" ht="12.75" customHeight="1">
      <c r="C3" s="40"/>
      <c r="D3" s="40"/>
      <c r="E3" s="40"/>
      <c r="F3" s="41"/>
      <c r="G3" s="41"/>
      <c r="H3" s="41"/>
      <c r="I3" s="41"/>
      <c r="J3" s="41"/>
      <c r="K3" s="41"/>
      <c r="L3" s="41"/>
      <c r="M3" s="41"/>
      <c r="N3" s="41"/>
      <c r="O3" s="41"/>
      <c r="P3" s="41" t="s">
        <v>83</v>
      </c>
      <c r="Q3" s="41">
        <v>42954</v>
      </c>
      <c r="R3" s="41"/>
      <c r="S3" s="41"/>
      <c r="T3" s="41"/>
      <c r="U3" s="41"/>
      <c r="V3" s="41"/>
      <c r="W3" s="41"/>
      <c r="X3" s="41"/>
      <c r="Y3" s="41"/>
      <c r="Z3" s="41"/>
      <c r="AA3" s="41"/>
      <c r="AB3" s="76"/>
      <c r="AC3" s="76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2"/>
      <c r="DC3" s="42"/>
      <c r="DD3" s="42"/>
      <c r="DE3" s="42"/>
    </row>
    <row r="4" spans="2:121" s="45" customFormat="1" ht="12.75" customHeight="1">
      <c r="B4" s="82" t="s">
        <v>53</v>
      </c>
      <c r="C4" s="77" t="s">
        <v>56</v>
      </c>
      <c r="D4" s="60" t="s">
        <v>68</v>
      </c>
      <c r="E4" s="61"/>
      <c r="F4" s="61"/>
      <c r="G4" s="61"/>
      <c r="H4" s="61"/>
      <c r="I4" s="62"/>
      <c r="J4" s="69" t="s">
        <v>43</v>
      </c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1"/>
    </row>
    <row r="5" spans="2:121" s="45" customFormat="1" ht="15.75" customHeight="1">
      <c r="B5" s="82"/>
      <c r="C5" s="77"/>
      <c r="D5" s="78"/>
      <c r="E5" s="79"/>
      <c r="F5" s="79"/>
      <c r="G5" s="79"/>
      <c r="H5" s="79"/>
      <c r="I5" s="80"/>
      <c r="J5" s="60" t="s">
        <v>69</v>
      </c>
      <c r="K5" s="61"/>
      <c r="L5" s="61"/>
      <c r="M5" s="61"/>
      <c r="N5" s="83" t="s">
        <v>61</v>
      </c>
      <c r="O5" s="84"/>
      <c r="P5" s="84"/>
      <c r="Q5" s="84"/>
      <c r="R5" s="84"/>
      <c r="S5" s="84"/>
      <c r="T5" s="84"/>
      <c r="U5" s="85"/>
      <c r="V5" s="60" t="s">
        <v>70</v>
      </c>
      <c r="W5" s="61"/>
      <c r="X5" s="61"/>
      <c r="Y5" s="62"/>
      <c r="Z5" s="60" t="s">
        <v>71</v>
      </c>
      <c r="AA5" s="61"/>
      <c r="AB5" s="61"/>
      <c r="AC5" s="62"/>
      <c r="AD5" s="60" t="s">
        <v>72</v>
      </c>
      <c r="AE5" s="61"/>
      <c r="AF5" s="61"/>
      <c r="AG5" s="62"/>
      <c r="AH5" s="91" t="s">
        <v>43</v>
      </c>
      <c r="AI5" s="8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30"/>
      <c r="AX5" s="60" t="s">
        <v>73</v>
      </c>
      <c r="AY5" s="61"/>
      <c r="AZ5" s="61"/>
      <c r="BA5" s="62"/>
      <c r="BB5" s="31" t="s">
        <v>42</v>
      </c>
      <c r="BC5" s="31"/>
      <c r="BD5" s="31"/>
      <c r="BE5" s="31"/>
      <c r="BF5" s="31"/>
      <c r="BG5" s="31"/>
      <c r="BH5" s="31"/>
      <c r="BI5" s="31"/>
      <c r="BJ5" s="60" t="s">
        <v>74</v>
      </c>
      <c r="BK5" s="61"/>
      <c r="BL5" s="61"/>
      <c r="BM5" s="62"/>
      <c r="BN5" s="28" t="s">
        <v>41</v>
      </c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89"/>
      <c r="CC5" s="89"/>
      <c r="CD5" s="89"/>
      <c r="CE5" s="89"/>
      <c r="CF5" s="89"/>
      <c r="CG5" s="90"/>
      <c r="CH5" s="60" t="s">
        <v>75</v>
      </c>
      <c r="CI5" s="61"/>
      <c r="CJ5" s="61"/>
      <c r="CK5" s="62"/>
      <c r="CL5" s="60" t="s">
        <v>76</v>
      </c>
      <c r="CM5" s="61"/>
      <c r="CN5" s="61"/>
      <c r="CO5" s="62"/>
      <c r="CP5" s="54" t="s">
        <v>41</v>
      </c>
      <c r="CQ5" s="54"/>
      <c r="CR5" s="54"/>
      <c r="CS5" s="54"/>
      <c r="CT5" s="54"/>
      <c r="CU5" s="54"/>
      <c r="CV5" s="54"/>
      <c r="CW5" s="54"/>
      <c r="CX5" s="60" t="s">
        <v>77</v>
      </c>
      <c r="CY5" s="61"/>
      <c r="CZ5" s="61"/>
      <c r="DA5" s="62"/>
      <c r="DB5" s="32" t="s">
        <v>41</v>
      </c>
      <c r="DC5" s="32"/>
      <c r="DD5" s="32"/>
      <c r="DE5" s="32"/>
      <c r="DF5" s="60" t="s">
        <v>78</v>
      </c>
      <c r="DG5" s="61"/>
      <c r="DH5" s="61"/>
      <c r="DI5" s="62"/>
      <c r="DJ5" s="60" t="s">
        <v>79</v>
      </c>
      <c r="DK5" s="61"/>
      <c r="DL5" s="61"/>
      <c r="DM5" s="61"/>
      <c r="DN5" s="61"/>
      <c r="DO5" s="62"/>
      <c r="DP5" s="74" t="s">
        <v>55</v>
      </c>
      <c r="DQ5" s="74"/>
    </row>
    <row r="6" spans="2:122" s="45" customFormat="1" ht="54.75" customHeight="1">
      <c r="B6" s="82"/>
      <c r="C6" s="77"/>
      <c r="D6" s="63"/>
      <c r="E6" s="64"/>
      <c r="F6" s="64"/>
      <c r="G6" s="64"/>
      <c r="H6" s="64"/>
      <c r="I6" s="65"/>
      <c r="J6" s="78"/>
      <c r="K6" s="79"/>
      <c r="L6" s="79"/>
      <c r="M6" s="79"/>
      <c r="N6" s="60" t="s">
        <v>58</v>
      </c>
      <c r="O6" s="61"/>
      <c r="P6" s="61"/>
      <c r="Q6" s="61"/>
      <c r="R6" s="60" t="s">
        <v>59</v>
      </c>
      <c r="S6" s="61"/>
      <c r="T6" s="61"/>
      <c r="U6" s="61"/>
      <c r="V6" s="63"/>
      <c r="W6" s="64"/>
      <c r="X6" s="64"/>
      <c r="Y6" s="65"/>
      <c r="Z6" s="63"/>
      <c r="AA6" s="64"/>
      <c r="AB6" s="64"/>
      <c r="AC6" s="65"/>
      <c r="AD6" s="63"/>
      <c r="AE6" s="64"/>
      <c r="AF6" s="64"/>
      <c r="AG6" s="65"/>
      <c r="AH6" s="60" t="s">
        <v>60</v>
      </c>
      <c r="AI6" s="61"/>
      <c r="AJ6" s="61"/>
      <c r="AK6" s="61"/>
      <c r="AL6" s="60" t="s">
        <v>48</v>
      </c>
      <c r="AM6" s="61"/>
      <c r="AN6" s="61"/>
      <c r="AO6" s="61"/>
      <c r="AP6" s="60" t="s">
        <v>80</v>
      </c>
      <c r="AQ6" s="61"/>
      <c r="AR6" s="61"/>
      <c r="AS6" s="61"/>
      <c r="AT6" s="60" t="s">
        <v>81</v>
      </c>
      <c r="AU6" s="61"/>
      <c r="AV6" s="61"/>
      <c r="AW6" s="61"/>
      <c r="AX6" s="63"/>
      <c r="AY6" s="64"/>
      <c r="AZ6" s="64"/>
      <c r="BA6" s="65"/>
      <c r="BB6" s="68" t="s">
        <v>63</v>
      </c>
      <c r="BC6" s="68"/>
      <c r="BD6" s="68"/>
      <c r="BE6" s="68"/>
      <c r="BF6" s="86" t="s">
        <v>62</v>
      </c>
      <c r="BG6" s="87"/>
      <c r="BH6" s="87"/>
      <c r="BI6" s="88"/>
      <c r="BJ6" s="63"/>
      <c r="BK6" s="64"/>
      <c r="BL6" s="64"/>
      <c r="BM6" s="65"/>
      <c r="BN6" s="60" t="s">
        <v>49</v>
      </c>
      <c r="BO6" s="61"/>
      <c r="BP6" s="61"/>
      <c r="BQ6" s="61"/>
      <c r="BR6" s="60" t="s">
        <v>57</v>
      </c>
      <c r="BS6" s="61"/>
      <c r="BT6" s="61"/>
      <c r="BU6" s="61"/>
      <c r="BV6" s="68" t="s">
        <v>64</v>
      </c>
      <c r="BW6" s="68"/>
      <c r="BX6" s="68"/>
      <c r="BY6" s="68"/>
      <c r="BZ6" s="60" t="s">
        <v>65</v>
      </c>
      <c r="CA6" s="61"/>
      <c r="CB6" s="61"/>
      <c r="CC6" s="61"/>
      <c r="CD6" s="60" t="s">
        <v>66</v>
      </c>
      <c r="CE6" s="61"/>
      <c r="CF6" s="61"/>
      <c r="CG6" s="61"/>
      <c r="CH6" s="63"/>
      <c r="CI6" s="64"/>
      <c r="CJ6" s="64"/>
      <c r="CK6" s="65"/>
      <c r="CL6" s="63"/>
      <c r="CM6" s="64"/>
      <c r="CN6" s="64"/>
      <c r="CO6" s="65"/>
      <c r="CP6" s="68" t="s">
        <v>50</v>
      </c>
      <c r="CQ6" s="68"/>
      <c r="CR6" s="68"/>
      <c r="CS6" s="68"/>
      <c r="CT6" s="68" t="s">
        <v>51</v>
      </c>
      <c r="CU6" s="68"/>
      <c r="CV6" s="68"/>
      <c r="CW6" s="68"/>
      <c r="CX6" s="63"/>
      <c r="CY6" s="64"/>
      <c r="CZ6" s="64"/>
      <c r="DA6" s="65"/>
      <c r="DB6" s="60" t="s">
        <v>52</v>
      </c>
      <c r="DC6" s="61"/>
      <c r="DD6" s="61"/>
      <c r="DE6" s="62"/>
      <c r="DF6" s="63"/>
      <c r="DG6" s="64"/>
      <c r="DH6" s="64"/>
      <c r="DI6" s="65"/>
      <c r="DJ6" s="63"/>
      <c r="DK6" s="64"/>
      <c r="DL6" s="64"/>
      <c r="DM6" s="64"/>
      <c r="DN6" s="64"/>
      <c r="DO6" s="65"/>
      <c r="DP6" s="74"/>
      <c r="DQ6" s="74"/>
      <c r="DR6" s="46"/>
    </row>
    <row r="7" spans="2:121" s="45" customFormat="1" ht="72.75" customHeight="1">
      <c r="B7" s="82"/>
      <c r="C7" s="77"/>
      <c r="D7" s="72" t="s">
        <v>67</v>
      </c>
      <c r="E7" s="73"/>
      <c r="F7" s="59" t="s">
        <v>44</v>
      </c>
      <c r="G7" s="59"/>
      <c r="H7" s="59" t="s">
        <v>45</v>
      </c>
      <c r="I7" s="59"/>
      <c r="J7" s="59" t="s">
        <v>44</v>
      </c>
      <c r="K7" s="59"/>
      <c r="L7" s="59" t="s">
        <v>45</v>
      </c>
      <c r="M7" s="59"/>
      <c r="N7" s="59" t="s">
        <v>44</v>
      </c>
      <c r="O7" s="59"/>
      <c r="P7" s="59" t="s">
        <v>45</v>
      </c>
      <c r="Q7" s="59"/>
      <c r="R7" s="59" t="s">
        <v>44</v>
      </c>
      <c r="S7" s="59"/>
      <c r="T7" s="59" t="s">
        <v>45</v>
      </c>
      <c r="U7" s="59"/>
      <c r="V7" s="59" t="s">
        <v>44</v>
      </c>
      <c r="W7" s="59"/>
      <c r="X7" s="59" t="s">
        <v>45</v>
      </c>
      <c r="Y7" s="59"/>
      <c r="Z7" s="59" t="s">
        <v>44</v>
      </c>
      <c r="AA7" s="59"/>
      <c r="AB7" s="59" t="s">
        <v>45</v>
      </c>
      <c r="AC7" s="59"/>
      <c r="AD7" s="59" t="s">
        <v>44</v>
      </c>
      <c r="AE7" s="59"/>
      <c r="AF7" s="59" t="s">
        <v>45</v>
      </c>
      <c r="AG7" s="59"/>
      <c r="AH7" s="59" t="s">
        <v>44</v>
      </c>
      <c r="AI7" s="59"/>
      <c r="AJ7" s="59" t="s">
        <v>45</v>
      </c>
      <c r="AK7" s="59"/>
      <c r="AL7" s="59" t="s">
        <v>44</v>
      </c>
      <c r="AM7" s="59"/>
      <c r="AN7" s="59" t="s">
        <v>45</v>
      </c>
      <c r="AO7" s="59"/>
      <c r="AP7" s="59" t="s">
        <v>44</v>
      </c>
      <c r="AQ7" s="59"/>
      <c r="AR7" s="59" t="s">
        <v>45</v>
      </c>
      <c r="AS7" s="59"/>
      <c r="AT7" s="59" t="s">
        <v>44</v>
      </c>
      <c r="AU7" s="59"/>
      <c r="AV7" s="59" t="s">
        <v>45</v>
      </c>
      <c r="AW7" s="59"/>
      <c r="AX7" s="59" t="s">
        <v>44</v>
      </c>
      <c r="AY7" s="59"/>
      <c r="AZ7" s="59" t="s">
        <v>45</v>
      </c>
      <c r="BA7" s="59"/>
      <c r="BB7" s="59" t="s">
        <v>44</v>
      </c>
      <c r="BC7" s="59"/>
      <c r="BD7" s="59" t="s">
        <v>45</v>
      </c>
      <c r="BE7" s="59"/>
      <c r="BF7" s="59" t="s">
        <v>44</v>
      </c>
      <c r="BG7" s="59"/>
      <c r="BH7" s="59" t="s">
        <v>45</v>
      </c>
      <c r="BI7" s="59"/>
      <c r="BJ7" s="59" t="s">
        <v>44</v>
      </c>
      <c r="BK7" s="59"/>
      <c r="BL7" s="59" t="s">
        <v>45</v>
      </c>
      <c r="BM7" s="59"/>
      <c r="BN7" s="59" t="s">
        <v>44</v>
      </c>
      <c r="BO7" s="59"/>
      <c r="BP7" s="59" t="s">
        <v>45</v>
      </c>
      <c r="BQ7" s="59"/>
      <c r="BR7" s="59" t="s">
        <v>44</v>
      </c>
      <c r="BS7" s="59"/>
      <c r="BT7" s="59" t="s">
        <v>45</v>
      </c>
      <c r="BU7" s="59"/>
      <c r="BV7" s="59" t="s">
        <v>44</v>
      </c>
      <c r="BW7" s="59"/>
      <c r="BX7" s="59" t="s">
        <v>45</v>
      </c>
      <c r="BY7" s="59"/>
      <c r="BZ7" s="59" t="s">
        <v>44</v>
      </c>
      <c r="CA7" s="59"/>
      <c r="CB7" s="59" t="s">
        <v>45</v>
      </c>
      <c r="CC7" s="59"/>
      <c r="CD7" s="59" t="s">
        <v>44</v>
      </c>
      <c r="CE7" s="59"/>
      <c r="CF7" s="59" t="s">
        <v>45</v>
      </c>
      <c r="CG7" s="59"/>
      <c r="CH7" s="59" t="s">
        <v>44</v>
      </c>
      <c r="CI7" s="59"/>
      <c r="CJ7" s="59" t="s">
        <v>45</v>
      </c>
      <c r="CK7" s="59"/>
      <c r="CL7" s="59" t="s">
        <v>44</v>
      </c>
      <c r="CM7" s="59"/>
      <c r="CN7" s="59" t="s">
        <v>45</v>
      </c>
      <c r="CO7" s="59"/>
      <c r="CP7" s="59" t="s">
        <v>44</v>
      </c>
      <c r="CQ7" s="59"/>
      <c r="CR7" s="59" t="s">
        <v>45</v>
      </c>
      <c r="CS7" s="59"/>
      <c r="CT7" s="59" t="s">
        <v>44</v>
      </c>
      <c r="CU7" s="59"/>
      <c r="CV7" s="59" t="s">
        <v>45</v>
      </c>
      <c r="CW7" s="59"/>
      <c r="CX7" s="59" t="s">
        <v>44</v>
      </c>
      <c r="CY7" s="59"/>
      <c r="CZ7" s="59" t="s">
        <v>45</v>
      </c>
      <c r="DA7" s="59"/>
      <c r="DB7" s="59" t="s">
        <v>44</v>
      </c>
      <c r="DC7" s="59"/>
      <c r="DD7" s="59" t="s">
        <v>45</v>
      </c>
      <c r="DE7" s="59"/>
      <c r="DF7" s="59" t="s">
        <v>44</v>
      </c>
      <c r="DG7" s="59"/>
      <c r="DH7" s="59" t="s">
        <v>45</v>
      </c>
      <c r="DI7" s="59"/>
      <c r="DJ7" s="66" t="s">
        <v>54</v>
      </c>
      <c r="DK7" s="67"/>
      <c r="DL7" s="59" t="s">
        <v>44</v>
      </c>
      <c r="DM7" s="59"/>
      <c r="DN7" s="59" t="s">
        <v>45</v>
      </c>
      <c r="DO7" s="59"/>
      <c r="DP7" s="59" t="s">
        <v>45</v>
      </c>
      <c r="DQ7" s="59"/>
    </row>
    <row r="8" spans="2:121" s="45" customFormat="1" ht="32.25" customHeight="1">
      <c r="B8" s="82"/>
      <c r="C8" s="77"/>
      <c r="D8" s="47" t="s">
        <v>47</v>
      </c>
      <c r="E8" s="33" t="s">
        <v>46</v>
      </c>
      <c r="F8" s="47" t="s">
        <v>47</v>
      </c>
      <c r="G8" s="33" t="s">
        <v>46</v>
      </c>
      <c r="H8" s="47" t="s">
        <v>47</v>
      </c>
      <c r="I8" s="33" t="s">
        <v>46</v>
      </c>
      <c r="J8" s="47" t="s">
        <v>47</v>
      </c>
      <c r="K8" s="33" t="s">
        <v>46</v>
      </c>
      <c r="L8" s="47" t="s">
        <v>47</v>
      </c>
      <c r="M8" s="33" t="s">
        <v>46</v>
      </c>
      <c r="N8" s="47" t="s">
        <v>47</v>
      </c>
      <c r="O8" s="33" t="s">
        <v>46</v>
      </c>
      <c r="P8" s="47" t="s">
        <v>47</v>
      </c>
      <c r="Q8" s="33" t="s">
        <v>46</v>
      </c>
      <c r="R8" s="47" t="s">
        <v>47</v>
      </c>
      <c r="S8" s="33" t="s">
        <v>46</v>
      </c>
      <c r="T8" s="47" t="s">
        <v>47</v>
      </c>
      <c r="U8" s="33" t="s">
        <v>46</v>
      </c>
      <c r="V8" s="47" t="s">
        <v>47</v>
      </c>
      <c r="W8" s="33" t="s">
        <v>46</v>
      </c>
      <c r="X8" s="47" t="s">
        <v>47</v>
      </c>
      <c r="Y8" s="33" t="s">
        <v>46</v>
      </c>
      <c r="Z8" s="47" t="s">
        <v>47</v>
      </c>
      <c r="AA8" s="33" t="s">
        <v>46</v>
      </c>
      <c r="AB8" s="47" t="s">
        <v>47</v>
      </c>
      <c r="AC8" s="33" t="s">
        <v>46</v>
      </c>
      <c r="AD8" s="47" t="s">
        <v>47</v>
      </c>
      <c r="AE8" s="33" t="s">
        <v>46</v>
      </c>
      <c r="AF8" s="47" t="s">
        <v>47</v>
      </c>
      <c r="AG8" s="33" t="s">
        <v>46</v>
      </c>
      <c r="AH8" s="47" t="s">
        <v>47</v>
      </c>
      <c r="AI8" s="33" t="s">
        <v>46</v>
      </c>
      <c r="AJ8" s="47" t="s">
        <v>47</v>
      </c>
      <c r="AK8" s="33" t="s">
        <v>46</v>
      </c>
      <c r="AL8" s="47" t="s">
        <v>47</v>
      </c>
      <c r="AM8" s="33" t="s">
        <v>46</v>
      </c>
      <c r="AN8" s="47" t="s">
        <v>47</v>
      </c>
      <c r="AO8" s="33" t="s">
        <v>46</v>
      </c>
      <c r="AP8" s="47" t="s">
        <v>47</v>
      </c>
      <c r="AQ8" s="33" t="s">
        <v>46</v>
      </c>
      <c r="AR8" s="47" t="s">
        <v>47</v>
      </c>
      <c r="AS8" s="33" t="s">
        <v>46</v>
      </c>
      <c r="AT8" s="47" t="s">
        <v>47</v>
      </c>
      <c r="AU8" s="33" t="s">
        <v>46</v>
      </c>
      <c r="AV8" s="47" t="s">
        <v>47</v>
      </c>
      <c r="AW8" s="33" t="s">
        <v>46</v>
      </c>
      <c r="AX8" s="47" t="s">
        <v>47</v>
      </c>
      <c r="AY8" s="33" t="s">
        <v>46</v>
      </c>
      <c r="AZ8" s="47" t="s">
        <v>47</v>
      </c>
      <c r="BA8" s="33" t="s">
        <v>46</v>
      </c>
      <c r="BB8" s="47" t="s">
        <v>47</v>
      </c>
      <c r="BC8" s="33" t="s">
        <v>46</v>
      </c>
      <c r="BD8" s="47" t="s">
        <v>47</v>
      </c>
      <c r="BE8" s="33" t="s">
        <v>46</v>
      </c>
      <c r="BF8" s="47" t="s">
        <v>47</v>
      </c>
      <c r="BG8" s="33" t="s">
        <v>46</v>
      </c>
      <c r="BH8" s="47" t="s">
        <v>47</v>
      </c>
      <c r="BI8" s="33" t="s">
        <v>46</v>
      </c>
      <c r="BJ8" s="47" t="s">
        <v>47</v>
      </c>
      <c r="BK8" s="33" t="s">
        <v>46</v>
      </c>
      <c r="BL8" s="47" t="s">
        <v>47</v>
      </c>
      <c r="BM8" s="33" t="s">
        <v>46</v>
      </c>
      <c r="BN8" s="47" t="s">
        <v>47</v>
      </c>
      <c r="BO8" s="33" t="s">
        <v>46</v>
      </c>
      <c r="BP8" s="47" t="s">
        <v>47</v>
      </c>
      <c r="BQ8" s="33" t="s">
        <v>46</v>
      </c>
      <c r="BR8" s="47" t="s">
        <v>47</v>
      </c>
      <c r="BS8" s="33" t="s">
        <v>46</v>
      </c>
      <c r="BT8" s="47" t="s">
        <v>47</v>
      </c>
      <c r="BU8" s="33" t="s">
        <v>46</v>
      </c>
      <c r="BV8" s="47" t="s">
        <v>47</v>
      </c>
      <c r="BW8" s="33" t="s">
        <v>46</v>
      </c>
      <c r="BX8" s="47" t="s">
        <v>47</v>
      </c>
      <c r="BY8" s="33" t="s">
        <v>46</v>
      </c>
      <c r="BZ8" s="47" t="s">
        <v>47</v>
      </c>
      <c r="CA8" s="33" t="s">
        <v>46</v>
      </c>
      <c r="CB8" s="47" t="s">
        <v>47</v>
      </c>
      <c r="CC8" s="33" t="s">
        <v>46</v>
      </c>
      <c r="CD8" s="47" t="s">
        <v>47</v>
      </c>
      <c r="CE8" s="33" t="s">
        <v>46</v>
      </c>
      <c r="CF8" s="47" t="s">
        <v>47</v>
      </c>
      <c r="CG8" s="33" t="s">
        <v>46</v>
      </c>
      <c r="CH8" s="47" t="s">
        <v>47</v>
      </c>
      <c r="CI8" s="33" t="s">
        <v>46</v>
      </c>
      <c r="CJ8" s="47" t="s">
        <v>47</v>
      </c>
      <c r="CK8" s="33" t="s">
        <v>46</v>
      </c>
      <c r="CL8" s="47" t="s">
        <v>47</v>
      </c>
      <c r="CM8" s="33" t="s">
        <v>46</v>
      </c>
      <c r="CN8" s="47" t="s">
        <v>47</v>
      </c>
      <c r="CO8" s="33" t="s">
        <v>46</v>
      </c>
      <c r="CP8" s="47" t="s">
        <v>47</v>
      </c>
      <c r="CQ8" s="33" t="s">
        <v>46</v>
      </c>
      <c r="CR8" s="47" t="s">
        <v>47</v>
      </c>
      <c r="CS8" s="33" t="s">
        <v>46</v>
      </c>
      <c r="CT8" s="47" t="s">
        <v>47</v>
      </c>
      <c r="CU8" s="33" t="s">
        <v>46</v>
      </c>
      <c r="CV8" s="47" t="s">
        <v>47</v>
      </c>
      <c r="CW8" s="33" t="s">
        <v>46</v>
      </c>
      <c r="CX8" s="47" t="s">
        <v>47</v>
      </c>
      <c r="CY8" s="33" t="s">
        <v>46</v>
      </c>
      <c r="CZ8" s="47" t="s">
        <v>47</v>
      </c>
      <c r="DA8" s="33" t="s">
        <v>46</v>
      </c>
      <c r="DB8" s="47" t="s">
        <v>47</v>
      </c>
      <c r="DC8" s="33" t="s">
        <v>46</v>
      </c>
      <c r="DD8" s="47" t="s">
        <v>47</v>
      </c>
      <c r="DE8" s="33" t="s">
        <v>46</v>
      </c>
      <c r="DF8" s="47" t="s">
        <v>47</v>
      </c>
      <c r="DG8" s="33" t="s">
        <v>46</v>
      </c>
      <c r="DH8" s="47" t="s">
        <v>47</v>
      </c>
      <c r="DI8" s="33" t="s">
        <v>46</v>
      </c>
      <c r="DJ8" s="47" t="s">
        <v>47</v>
      </c>
      <c r="DK8" s="33" t="s">
        <v>46</v>
      </c>
      <c r="DL8" s="47" t="s">
        <v>47</v>
      </c>
      <c r="DM8" s="33" t="s">
        <v>46</v>
      </c>
      <c r="DN8" s="47" t="s">
        <v>47</v>
      </c>
      <c r="DO8" s="33" t="s">
        <v>46</v>
      </c>
      <c r="DP8" s="47" t="s">
        <v>47</v>
      </c>
      <c r="DQ8" s="33" t="s">
        <v>46</v>
      </c>
    </row>
    <row r="9" spans="2:121" s="45" customFormat="1" ht="15" customHeight="1">
      <c r="B9" s="48"/>
      <c r="C9" s="49">
        <v>1</v>
      </c>
      <c r="D9" s="49">
        <f>C9+1</f>
        <v>2</v>
      </c>
      <c r="E9" s="49">
        <f aca="true" t="shared" si="0" ref="E9:BP9">D9+1</f>
        <v>3</v>
      </c>
      <c r="F9" s="49">
        <f t="shared" si="0"/>
        <v>4</v>
      </c>
      <c r="G9" s="49">
        <f t="shared" si="0"/>
        <v>5</v>
      </c>
      <c r="H9" s="49">
        <f t="shared" si="0"/>
        <v>6</v>
      </c>
      <c r="I9" s="49">
        <f t="shared" si="0"/>
        <v>7</v>
      </c>
      <c r="J9" s="49">
        <f t="shared" si="0"/>
        <v>8</v>
      </c>
      <c r="K9" s="49">
        <f t="shared" si="0"/>
        <v>9</v>
      </c>
      <c r="L9" s="49">
        <f t="shared" si="0"/>
        <v>10</v>
      </c>
      <c r="M9" s="49">
        <f t="shared" si="0"/>
        <v>11</v>
      </c>
      <c r="N9" s="49">
        <f t="shared" si="0"/>
        <v>12</v>
      </c>
      <c r="O9" s="49">
        <f t="shared" si="0"/>
        <v>13</v>
      </c>
      <c r="P9" s="49">
        <f t="shared" si="0"/>
        <v>14</v>
      </c>
      <c r="Q9" s="49">
        <f t="shared" si="0"/>
        <v>15</v>
      </c>
      <c r="R9" s="49">
        <f t="shared" si="0"/>
        <v>16</v>
      </c>
      <c r="S9" s="49">
        <f t="shared" si="0"/>
        <v>17</v>
      </c>
      <c r="T9" s="49">
        <f t="shared" si="0"/>
        <v>18</v>
      </c>
      <c r="U9" s="49">
        <f t="shared" si="0"/>
        <v>19</v>
      </c>
      <c r="V9" s="49">
        <f t="shared" si="0"/>
        <v>20</v>
      </c>
      <c r="W9" s="49">
        <f t="shared" si="0"/>
        <v>21</v>
      </c>
      <c r="X9" s="49">
        <f t="shared" si="0"/>
        <v>22</v>
      </c>
      <c r="Y9" s="49">
        <f t="shared" si="0"/>
        <v>23</v>
      </c>
      <c r="Z9" s="49">
        <f t="shared" si="0"/>
        <v>24</v>
      </c>
      <c r="AA9" s="49">
        <f t="shared" si="0"/>
        <v>25</v>
      </c>
      <c r="AB9" s="49">
        <f t="shared" si="0"/>
        <v>26</v>
      </c>
      <c r="AC9" s="49">
        <f t="shared" si="0"/>
        <v>27</v>
      </c>
      <c r="AD9" s="49">
        <f t="shared" si="0"/>
        <v>28</v>
      </c>
      <c r="AE9" s="49">
        <f t="shared" si="0"/>
        <v>29</v>
      </c>
      <c r="AF9" s="49">
        <f t="shared" si="0"/>
        <v>30</v>
      </c>
      <c r="AG9" s="49">
        <f t="shared" si="0"/>
        <v>31</v>
      </c>
      <c r="AH9" s="49">
        <f t="shared" si="0"/>
        <v>32</v>
      </c>
      <c r="AI9" s="49">
        <f t="shared" si="0"/>
        <v>33</v>
      </c>
      <c r="AJ9" s="49">
        <f t="shared" si="0"/>
        <v>34</v>
      </c>
      <c r="AK9" s="49">
        <f t="shared" si="0"/>
        <v>35</v>
      </c>
      <c r="AL9" s="49">
        <f t="shared" si="0"/>
        <v>36</v>
      </c>
      <c r="AM9" s="49">
        <f t="shared" si="0"/>
        <v>37</v>
      </c>
      <c r="AN9" s="49">
        <f t="shared" si="0"/>
        <v>38</v>
      </c>
      <c r="AO9" s="49">
        <f t="shared" si="0"/>
        <v>39</v>
      </c>
      <c r="AP9" s="49">
        <f t="shared" si="0"/>
        <v>40</v>
      </c>
      <c r="AQ9" s="49">
        <f t="shared" si="0"/>
        <v>41</v>
      </c>
      <c r="AR9" s="49">
        <f t="shared" si="0"/>
        <v>42</v>
      </c>
      <c r="AS9" s="49">
        <f t="shared" si="0"/>
        <v>43</v>
      </c>
      <c r="AT9" s="49">
        <f t="shared" si="0"/>
        <v>44</v>
      </c>
      <c r="AU9" s="49">
        <f t="shared" si="0"/>
        <v>45</v>
      </c>
      <c r="AV9" s="49">
        <f t="shared" si="0"/>
        <v>46</v>
      </c>
      <c r="AW9" s="49">
        <f t="shared" si="0"/>
        <v>47</v>
      </c>
      <c r="AX9" s="49">
        <f t="shared" si="0"/>
        <v>48</v>
      </c>
      <c r="AY9" s="49">
        <f t="shared" si="0"/>
        <v>49</v>
      </c>
      <c r="AZ9" s="49">
        <f t="shared" si="0"/>
        <v>50</v>
      </c>
      <c r="BA9" s="49">
        <f t="shared" si="0"/>
        <v>51</v>
      </c>
      <c r="BB9" s="49">
        <f t="shared" si="0"/>
        <v>52</v>
      </c>
      <c r="BC9" s="49">
        <f t="shared" si="0"/>
        <v>53</v>
      </c>
      <c r="BD9" s="49">
        <f t="shared" si="0"/>
        <v>54</v>
      </c>
      <c r="BE9" s="49">
        <f t="shared" si="0"/>
        <v>55</v>
      </c>
      <c r="BF9" s="49">
        <f t="shared" si="0"/>
        <v>56</v>
      </c>
      <c r="BG9" s="49">
        <f t="shared" si="0"/>
        <v>57</v>
      </c>
      <c r="BH9" s="49">
        <f t="shared" si="0"/>
        <v>58</v>
      </c>
      <c r="BI9" s="49">
        <f t="shared" si="0"/>
        <v>59</v>
      </c>
      <c r="BJ9" s="49">
        <f t="shared" si="0"/>
        <v>60</v>
      </c>
      <c r="BK9" s="49">
        <f t="shared" si="0"/>
        <v>61</v>
      </c>
      <c r="BL9" s="49">
        <f t="shared" si="0"/>
        <v>62</v>
      </c>
      <c r="BM9" s="49">
        <f t="shared" si="0"/>
        <v>63</v>
      </c>
      <c r="BN9" s="49">
        <f t="shared" si="0"/>
        <v>64</v>
      </c>
      <c r="BO9" s="49">
        <f t="shared" si="0"/>
        <v>65</v>
      </c>
      <c r="BP9" s="49">
        <f t="shared" si="0"/>
        <v>66</v>
      </c>
      <c r="BQ9" s="49">
        <f aca="true" t="shared" si="1" ref="BQ9:DQ9">BP9+1</f>
        <v>67</v>
      </c>
      <c r="BR9" s="49">
        <f t="shared" si="1"/>
        <v>68</v>
      </c>
      <c r="BS9" s="49">
        <f t="shared" si="1"/>
        <v>69</v>
      </c>
      <c r="BT9" s="49">
        <f t="shared" si="1"/>
        <v>70</v>
      </c>
      <c r="BU9" s="49">
        <f t="shared" si="1"/>
        <v>71</v>
      </c>
      <c r="BV9" s="49">
        <f t="shared" si="1"/>
        <v>72</v>
      </c>
      <c r="BW9" s="49">
        <f t="shared" si="1"/>
        <v>73</v>
      </c>
      <c r="BX9" s="49">
        <f t="shared" si="1"/>
        <v>74</v>
      </c>
      <c r="BY9" s="49">
        <f t="shared" si="1"/>
        <v>75</v>
      </c>
      <c r="BZ9" s="49">
        <f t="shared" si="1"/>
        <v>76</v>
      </c>
      <c r="CA9" s="49">
        <f t="shared" si="1"/>
        <v>77</v>
      </c>
      <c r="CB9" s="49">
        <f t="shared" si="1"/>
        <v>78</v>
      </c>
      <c r="CC9" s="49">
        <f t="shared" si="1"/>
        <v>79</v>
      </c>
      <c r="CD9" s="49">
        <f t="shared" si="1"/>
        <v>80</v>
      </c>
      <c r="CE9" s="49">
        <f t="shared" si="1"/>
        <v>81</v>
      </c>
      <c r="CF9" s="49">
        <f t="shared" si="1"/>
        <v>82</v>
      </c>
      <c r="CG9" s="49">
        <f t="shared" si="1"/>
        <v>83</v>
      </c>
      <c r="CH9" s="49">
        <f t="shared" si="1"/>
        <v>84</v>
      </c>
      <c r="CI9" s="49">
        <f t="shared" si="1"/>
        <v>85</v>
      </c>
      <c r="CJ9" s="49">
        <f t="shared" si="1"/>
        <v>86</v>
      </c>
      <c r="CK9" s="49">
        <f t="shared" si="1"/>
        <v>87</v>
      </c>
      <c r="CL9" s="49">
        <f t="shared" si="1"/>
        <v>88</v>
      </c>
      <c r="CM9" s="49">
        <f t="shared" si="1"/>
        <v>89</v>
      </c>
      <c r="CN9" s="49">
        <f t="shared" si="1"/>
        <v>90</v>
      </c>
      <c r="CO9" s="49">
        <f t="shared" si="1"/>
        <v>91</v>
      </c>
      <c r="CP9" s="49">
        <f t="shared" si="1"/>
        <v>92</v>
      </c>
      <c r="CQ9" s="49">
        <f t="shared" si="1"/>
        <v>93</v>
      </c>
      <c r="CR9" s="49">
        <f t="shared" si="1"/>
        <v>94</v>
      </c>
      <c r="CS9" s="49">
        <f t="shared" si="1"/>
        <v>95</v>
      </c>
      <c r="CT9" s="49">
        <f t="shared" si="1"/>
        <v>96</v>
      </c>
      <c r="CU9" s="49">
        <f t="shared" si="1"/>
        <v>97</v>
      </c>
      <c r="CV9" s="49">
        <f t="shared" si="1"/>
        <v>98</v>
      </c>
      <c r="CW9" s="49">
        <f t="shared" si="1"/>
        <v>99</v>
      </c>
      <c r="CX9" s="49">
        <f t="shared" si="1"/>
        <v>100</v>
      </c>
      <c r="CY9" s="49">
        <f t="shared" si="1"/>
        <v>101</v>
      </c>
      <c r="CZ9" s="49">
        <f t="shared" si="1"/>
        <v>102</v>
      </c>
      <c r="DA9" s="49">
        <f t="shared" si="1"/>
        <v>103</v>
      </c>
      <c r="DB9" s="49">
        <f t="shared" si="1"/>
        <v>104</v>
      </c>
      <c r="DC9" s="49">
        <f t="shared" si="1"/>
        <v>105</v>
      </c>
      <c r="DD9" s="49">
        <f t="shared" si="1"/>
        <v>106</v>
      </c>
      <c r="DE9" s="49">
        <f t="shared" si="1"/>
        <v>107</v>
      </c>
      <c r="DF9" s="49">
        <f t="shared" si="1"/>
        <v>108</v>
      </c>
      <c r="DG9" s="49">
        <f t="shared" si="1"/>
        <v>109</v>
      </c>
      <c r="DH9" s="49">
        <f t="shared" si="1"/>
        <v>110</v>
      </c>
      <c r="DI9" s="49">
        <f t="shared" si="1"/>
        <v>111</v>
      </c>
      <c r="DJ9" s="49">
        <f t="shared" si="1"/>
        <v>112</v>
      </c>
      <c r="DK9" s="49">
        <f t="shared" si="1"/>
        <v>113</v>
      </c>
      <c r="DL9" s="49">
        <f t="shared" si="1"/>
        <v>114</v>
      </c>
      <c r="DM9" s="49">
        <f t="shared" si="1"/>
        <v>115</v>
      </c>
      <c r="DN9" s="49">
        <f t="shared" si="1"/>
        <v>116</v>
      </c>
      <c r="DO9" s="49">
        <f t="shared" si="1"/>
        <v>117</v>
      </c>
      <c r="DP9" s="49">
        <f t="shared" si="1"/>
        <v>118</v>
      </c>
      <c r="DQ9" s="49">
        <f t="shared" si="1"/>
        <v>119</v>
      </c>
    </row>
    <row r="10" spans="2:121" s="43" customFormat="1" ht="21" customHeight="1">
      <c r="B10" s="55">
        <v>1</v>
      </c>
      <c r="C10" s="56" t="s">
        <v>84</v>
      </c>
      <c r="D10" s="52">
        <f aca="true" t="shared" si="2" ref="D10:D41">F10+H10-DP10</f>
        <v>331705.05600000004</v>
      </c>
      <c r="E10" s="52">
        <f aca="true" t="shared" si="3" ref="E10:E41">G10+I10-DQ10</f>
        <v>185585.012</v>
      </c>
      <c r="F10" s="52">
        <f aca="true" t="shared" si="4" ref="F10:F41">J10+V10+Z10+AD10+AX10+BJ10+CH10+CL10+CX10+DF10+DL10</f>
        <v>330456.2</v>
      </c>
      <c r="G10" s="52">
        <f aca="true" t="shared" si="5" ref="G10:G41">K10+W10+AA10+AE10+AY10+BK10+CI10+CM10+CY10+DG10+DM10</f>
        <v>187837.37699999998</v>
      </c>
      <c r="H10" s="52">
        <f aca="true" t="shared" si="6" ref="H10:H41">L10+X10+AB10+AF10+AZ10+BL10+CJ10+CN10+CZ10+DH10+DN10</f>
        <v>1248.856</v>
      </c>
      <c r="I10" s="52">
        <f aca="true" t="shared" si="7" ref="I10:I41">M10+Y10+AC10+AG10+BA10+BM10+CK10+CO10+DA10+DI10+DO10</f>
        <v>-2252.365</v>
      </c>
      <c r="J10" s="52">
        <v>85432.6</v>
      </c>
      <c r="K10" s="52">
        <v>52044.734</v>
      </c>
      <c r="L10" s="52">
        <v>0</v>
      </c>
      <c r="M10" s="52">
        <v>0</v>
      </c>
      <c r="N10" s="52">
        <v>80920</v>
      </c>
      <c r="O10" s="52">
        <v>50011.849</v>
      </c>
      <c r="P10" s="52">
        <v>0</v>
      </c>
      <c r="Q10" s="52">
        <v>0</v>
      </c>
      <c r="R10" s="52">
        <v>1000</v>
      </c>
      <c r="S10" s="52">
        <v>187.75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2">
        <v>0</v>
      </c>
      <c r="AE10" s="52">
        <v>0</v>
      </c>
      <c r="AF10" s="52">
        <v>1248.856</v>
      </c>
      <c r="AG10" s="52">
        <v>-2252.365</v>
      </c>
      <c r="AH10" s="52">
        <v>0</v>
      </c>
      <c r="AI10" s="52">
        <v>0</v>
      </c>
      <c r="AJ10" s="52">
        <v>0</v>
      </c>
      <c r="AK10" s="52">
        <v>0</v>
      </c>
      <c r="AL10" s="52">
        <v>0</v>
      </c>
      <c r="AM10" s="52">
        <v>0</v>
      </c>
      <c r="AN10" s="52">
        <v>0</v>
      </c>
      <c r="AO10" s="52">
        <v>0</v>
      </c>
      <c r="AP10" s="52">
        <v>0</v>
      </c>
      <c r="AQ10" s="52">
        <v>0</v>
      </c>
      <c r="AR10" s="52">
        <v>1248.856</v>
      </c>
      <c r="AS10" s="52">
        <v>102.3</v>
      </c>
      <c r="AT10" s="52">
        <v>0</v>
      </c>
      <c r="AU10" s="52">
        <v>0</v>
      </c>
      <c r="AV10" s="52">
        <v>0</v>
      </c>
      <c r="AW10" s="52">
        <v>-2354.665</v>
      </c>
      <c r="AX10" s="52">
        <v>23000</v>
      </c>
      <c r="AY10" s="52">
        <v>14321.46</v>
      </c>
      <c r="AZ10" s="52">
        <v>0</v>
      </c>
      <c r="BA10" s="52">
        <v>0</v>
      </c>
      <c r="BB10" s="52">
        <v>23000</v>
      </c>
      <c r="BC10" s="52">
        <v>14321.46</v>
      </c>
      <c r="BD10" s="52">
        <v>0</v>
      </c>
      <c r="BE10" s="52">
        <v>0</v>
      </c>
      <c r="BF10" s="52">
        <v>0</v>
      </c>
      <c r="BG10" s="52">
        <v>0</v>
      </c>
      <c r="BH10" s="52">
        <v>0</v>
      </c>
      <c r="BI10" s="52">
        <v>0</v>
      </c>
      <c r="BJ10" s="52">
        <v>3500</v>
      </c>
      <c r="BK10" s="52">
        <v>2533.63</v>
      </c>
      <c r="BL10" s="52">
        <v>0</v>
      </c>
      <c r="BM10" s="52">
        <v>0</v>
      </c>
      <c r="BN10" s="52">
        <v>0</v>
      </c>
      <c r="BO10" s="52">
        <v>0</v>
      </c>
      <c r="BP10" s="52">
        <v>0</v>
      </c>
      <c r="BQ10" s="52">
        <v>0</v>
      </c>
      <c r="BR10" s="52">
        <v>0</v>
      </c>
      <c r="BS10" s="52">
        <v>0</v>
      </c>
      <c r="BT10" s="52">
        <v>0</v>
      </c>
      <c r="BU10" s="52">
        <v>0</v>
      </c>
      <c r="BV10" s="52">
        <v>0</v>
      </c>
      <c r="BW10" s="52">
        <v>0</v>
      </c>
      <c r="BX10" s="52">
        <v>0</v>
      </c>
      <c r="BY10" s="52">
        <v>0</v>
      </c>
      <c r="BZ10" s="52">
        <v>3500</v>
      </c>
      <c r="CA10" s="52">
        <v>2533.63</v>
      </c>
      <c r="CB10" s="52">
        <v>0</v>
      </c>
      <c r="CC10" s="52">
        <v>0</v>
      </c>
      <c r="CD10" s="52">
        <v>0</v>
      </c>
      <c r="CE10" s="52">
        <v>0</v>
      </c>
      <c r="CF10" s="52">
        <v>0</v>
      </c>
      <c r="CG10" s="52">
        <v>0</v>
      </c>
      <c r="CH10" s="52">
        <v>0</v>
      </c>
      <c r="CI10" s="52">
        <v>0</v>
      </c>
      <c r="CJ10" s="52">
        <v>0</v>
      </c>
      <c r="CK10" s="52">
        <v>0</v>
      </c>
      <c r="CL10" s="52">
        <v>46500</v>
      </c>
      <c r="CM10" s="52">
        <v>27353.653</v>
      </c>
      <c r="CN10" s="52">
        <v>0</v>
      </c>
      <c r="CO10" s="52">
        <v>0</v>
      </c>
      <c r="CP10" s="52">
        <v>46500</v>
      </c>
      <c r="CQ10" s="52">
        <v>27353.653</v>
      </c>
      <c r="CR10" s="52">
        <v>0</v>
      </c>
      <c r="CS10" s="52">
        <v>0</v>
      </c>
      <c r="CT10" s="52">
        <v>25000</v>
      </c>
      <c r="CU10" s="52">
        <v>15130</v>
      </c>
      <c r="CV10" s="52">
        <v>0</v>
      </c>
      <c r="CW10" s="52">
        <v>0</v>
      </c>
      <c r="CX10" s="52">
        <v>144423.6</v>
      </c>
      <c r="CY10" s="52">
        <v>82020</v>
      </c>
      <c r="CZ10" s="52">
        <v>0</v>
      </c>
      <c r="DA10" s="52">
        <v>0</v>
      </c>
      <c r="DB10" s="52">
        <v>39323.6</v>
      </c>
      <c r="DC10" s="52">
        <v>21416.9</v>
      </c>
      <c r="DD10" s="52">
        <v>0</v>
      </c>
      <c r="DE10" s="52">
        <v>0</v>
      </c>
      <c r="DF10" s="52">
        <v>0</v>
      </c>
      <c r="DG10" s="52">
        <v>0</v>
      </c>
      <c r="DH10" s="52">
        <v>0</v>
      </c>
      <c r="DI10" s="52">
        <v>0</v>
      </c>
      <c r="DJ10" s="52">
        <f aca="true" t="shared" si="8" ref="DJ10:DJ41">DL10+DN10-DP10</f>
        <v>27600</v>
      </c>
      <c r="DK10" s="52">
        <f aca="true" t="shared" si="9" ref="DK10:DK41">DM10+DO10-DQ10</f>
        <v>9563.9</v>
      </c>
      <c r="DL10" s="52">
        <v>27600</v>
      </c>
      <c r="DM10" s="52">
        <v>9563.9</v>
      </c>
      <c r="DN10" s="52">
        <v>0</v>
      </c>
      <c r="DO10" s="52">
        <v>0</v>
      </c>
      <c r="DP10" s="52">
        <v>0</v>
      </c>
      <c r="DQ10" s="52">
        <v>0</v>
      </c>
    </row>
    <row r="11" spans="2:121" s="43" customFormat="1" ht="21" customHeight="1">
      <c r="B11" s="55">
        <v>2</v>
      </c>
      <c r="C11" s="56" t="s">
        <v>85</v>
      </c>
      <c r="D11" s="52">
        <f t="shared" si="2"/>
        <v>64608.20999999999</v>
      </c>
      <c r="E11" s="52">
        <f t="shared" si="3"/>
        <v>29769.408</v>
      </c>
      <c r="F11" s="52">
        <f t="shared" si="4"/>
        <v>62575.5</v>
      </c>
      <c r="G11" s="52">
        <f t="shared" si="5"/>
        <v>28717.108</v>
      </c>
      <c r="H11" s="52">
        <f t="shared" si="6"/>
        <v>10512.71</v>
      </c>
      <c r="I11" s="52">
        <f t="shared" si="7"/>
        <v>1052.3</v>
      </c>
      <c r="J11" s="52">
        <v>38370.8</v>
      </c>
      <c r="K11" s="52">
        <v>19996.108</v>
      </c>
      <c r="L11" s="52">
        <v>5512.71</v>
      </c>
      <c r="M11" s="52">
        <v>1052.3</v>
      </c>
      <c r="N11" s="52">
        <v>35990.8</v>
      </c>
      <c r="O11" s="52">
        <v>19891.108</v>
      </c>
      <c r="P11" s="52">
        <v>2032.71</v>
      </c>
      <c r="Q11" s="52">
        <v>475</v>
      </c>
      <c r="R11" s="52">
        <v>2380</v>
      </c>
      <c r="S11" s="52">
        <v>105</v>
      </c>
      <c r="T11" s="52">
        <v>3480</v>
      </c>
      <c r="U11" s="52">
        <v>577.3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  <c r="AG11" s="52">
        <v>0</v>
      </c>
      <c r="AH11" s="52">
        <v>0</v>
      </c>
      <c r="AI11" s="52">
        <v>0</v>
      </c>
      <c r="AJ11" s="52">
        <v>0</v>
      </c>
      <c r="AK11" s="52">
        <v>0</v>
      </c>
      <c r="AL11" s="52">
        <v>0</v>
      </c>
      <c r="AM11" s="52">
        <v>0</v>
      </c>
      <c r="AN11" s="52">
        <v>0</v>
      </c>
      <c r="AO11" s="52">
        <v>0</v>
      </c>
      <c r="AP11" s="52">
        <v>0</v>
      </c>
      <c r="AQ11" s="52">
        <v>0</v>
      </c>
      <c r="AR11" s="52">
        <v>0</v>
      </c>
      <c r="AS11" s="52">
        <v>0</v>
      </c>
      <c r="AT11" s="52">
        <v>0</v>
      </c>
      <c r="AU11" s="52">
        <v>0</v>
      </c>
      <c r="AV11" s="52">
        <v>0</v>
      </c>
      <c r="AW11" s="52">
        <v>0</v>
      </c>
      <c r="AX11" s="52">
        <v>0</v>
      </c>
      <c r="AY11" s="52">
        <v>0</v>
      </c>
      <c r="AZ11" s="52">
        <v>0</v>
      </c>
      <c r="BA11" s="52">
        <v>0</v>
      </c>
      <c r="BB11" s="52">
        <v>0</v>
      </c>
      <c r="BC11" s="52">
        <v>0</v>
      </c>
      <c r="BD11" s="52">
        <v>0</v>
      </c>
      <c r="BE11" s="52">
        <v>0</v>
      </c>
      <c r="BF11" s="52">
        <v>0</v>
      </c>
      <c r="BG11" s="52">
        <v>0</v>
      </c>
      <c r="BH11" s="52">
        <v>0</v>
      </c>
      <c r="BI11" s="52">
        <v>0</v>
      </c>
      <c r="BJ11" s="52">
        <v>0</v>
      </c>
      <c r="BK11" s="52">
        <v>0</v>
      </c>
      <c r="BL11" s="52">
        <v>5000</v>
      </c>
      <c r="BM11" s="52">
        <v>0</v>
      </c>
      <c r="BN11" s="52">
        <v>0</v>
      </c>
      <c r="BO11" s="52">
        <v>0</v>
      </c>
      <c r="BP11" s="52">
        <v>0</v>
      </c>
      <c r="BQ11" s="52">
        <v>0</v>
      </c>
      <c r="BR11" s="52">
        <v>0</v>
      </c>
      <c r="BS11" s="52">
        <v>0</v>
      </c>
      <c r="BT11" s="52">
        <v>0</v>
      </c>
      <c r="BU11" s="52">
        <v>0</v>
      </c>
      <c r="BV11" s="52">
        <v>0</v>
      </c>
      <c r="BW11" s="52">
        <v>0</v>
      </c>
      <c r="BX11" s="52">
        <v>5000</v>
      </c>
      <c r="BY11" s="52">
        <v>0</v>
      </c>
      <c r="BZ11" s="52">
        <v>0</v>
      </c>
      <c r="CA11" s="52">
        <v>0</v>
      </c>
      <c r="CB11" s="52">
        <v>0</v>
      </c>
      <c r="CC11" s="52">
        <v>0</v>
      </c>
      <c r="CD11" s="52">
        <v>0</v>
      </c>
      <c r="CE11" s="52">
        <v>0</v>
      </c>
      <c r="CF11" s="52">
        <v>0</v>
      </c>
      <c r="CG11" s="52">
        <v>0</v>
      </c>
      <c r="CH11" s="52">
        <v>0</v>
      </c>
      <c r="CI11" s="52">
        <v>0</v>
      </c>
      <c r="CJ11" s="52">
        <v>0</v>
      </c>
      <c r="CK11" s="52">
        <v>0</v>
      </c>
      <c r="CL11" s="52">
        <v>0</v>
      </c>
      <c r="CM11" s="52">
        <v>0</v>
      </c>
      <c r="CN11" s="52">
        <v>0</v>
      </c>
      <c r="CO11" s="52">
        <v>0</v>
      </c>
      <c r="CP11" s="52">
        <v>0</v>
      </c>
      <c r="CQ11" s="52">
        <v>0</v>
      </c>
      <c r="CR11" s="52">
        <v>0</v>
      </c>
      <c r="CS11" s="52">
        <v>0</v>
      </c>
      <c r="CT11" s="52">
        <v>0</v>
      </c>
      <c r="CU11" s="52">
        <v>0</v>
      </c>
      <c r="CV11" s="52">
        <v>0</v>
      </c>
      <c r="CW11" s="52">
        <v>0</v>
      </c>
      <c r="CX11" s="52">
        <v>14219.7</v>
      </c>
      <c r="CY11" s="52">
        <v>7766</v>
      </c>
      <c r="CZ11" s="52">
        <v>0</v>
      </c>
      <c r="DA11" s="52">
        <v>0</v>
      </c>
      <c r="DB11" s="52">
        <v>14119.7</v>
      </c>
      <c r="DC11" s="52">
        <v>7741</v>
      </c>
      <c r="DD11" s="52">
        <v>0</v>
      </c>
      <c r="DE11" s="52">
        <v>0</v>
      </c>
      <c r="DF11" s="52">
        <v>1500</v>
      </c>
      <c r="DG11" s="52">
        <v>955</v>
      </c>
      <c r="DH11" s="52">
        <v>0</v>
      </c>
      <c r="DI11" s="52">
        <v>0</v>
      </c>
      <c r="DJ11" s="52">
        <f t="shared" si="8"/>
        <v>5</v>
      </c>
      <c r="DK11" s="52">
        <f t="shared" si="9"/>
        <v>0</v>
      </c>
      <c r="DL11" s="52">
        <v>8485</v>
      </c>
      <c r="DM11" s="52">
        <v>0</v>
      </c>
      <c r="DN11" s="52">
        <v>0</v>
      </c>
      <c r="DO11" s="52">
        <v>0</v>
      </c>
      <c r="DP11" s="52">
        <v>8480</v>
      </c>
      <c r="DQ11" s="52">
        <v>0</v>
      </c>
    </row>
    <row r="12" spans="2:121" s="43" customFormat="1" ht="21.75" customHeight="1">
      <c r="B12" s="55">
        <v>3</v>
      </c>
      <c r="C12" s="56" t="s">
        <v>86</v>
      </c>
      <c r="D12" s="52">
        <f t="shared" si="2"/>
        <v>13020.758</v>
      </c>
      <c r="E12" s="52">
        <f t="shared" si="3"/>
        <v>7021.658</v>
      </c>
      <c r="F12" s="52">
        <f t="shared" si="4"/>
        <v>12771.6</v>
      </c>
      <c r="G12" s="52">
        <f t="shared" si="5"/>
        <v>6791.658</v>
      </c>
      <c r="H12" s="52">
        <f t="shared" si="6"/>
        <v>349.158</v>
      </c>
      <c r="I12" s="52">
        <f t="shared" si="7"/>
        <v>230</v>
      </c>
      <c r="J12" s="52">
        <v>12466</v>
      </c>
      <c r="K12" s="52">
        <v>6786.158</v>
      </c>
      <c r="L12" s="52">
        <v>349.158</v>
      </c>
      <c r="M12" s="52">
        <v>230</v>
      </c>
      <c r="N12" s="52">
        <v>12316</v>
      </c>
      <c r="O12" s="52">
        <v>6786.158</v>
      </c>
      <c r="P12" s="52">
        <v>349.158</v>
      </c>
      <c r="Q12" s="52">
        <v>230</v>
      </c>
      <c r="R12" s="52">
        <v>150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  <c r="AC12" s="52">
        <v>0</v>
      </c>
      <c r="AD12" s="52">
        <v>0</v>
      </c>
      <c r="AE12" s="52">
        <v>0</v>
      </c>
      <c r="AF12" s="52">
        <v>0</v>
      </c>
      <c r="AG12" s="52">
        <v>0</v>
      </c>
      <c r="AH12" s="52">
        <v>0</v>
      </c>
      <c r="AI12" s="52">
        <v>0</v>
      </c>
      <c r="AJ12" s="52">
        <v>0</v>
      </c>
      <c r="AK12" s="52">
        <v>0</v>
      </c>
      <c r="AL12" s="52">
        <v>0</v>
      </c>
      <c r="AM12" s="52">
        <v>0</v>
      </c>
      <c r="AN12" s="52">
        <v>0</v>
      </c>
      <c r="AO12" s="52">
        <v>0</v>
      </c>
      <c r="AP12" s="52">
        <v>0</v>
      </c>
      <c r="AQ12" s="52">
        <v>0</v>
      </c>
      <c r="AR12" s="52">
        <v>0</v>
      </c>
      <c r="AS12" s="52">
        <v>0</v>
      </c>
      <c r="AT12" s="52">
        <v>0</v>
      </c>
      <c r="AU12" s="52">
        <v>0</v>
      </c>
      <c r="AV12" s="52">
        <v>0</v>
      </c>
      <c r="AW12" s="52">
        <v>0</v>
      </c>
      <c r="AX12" s="52">
        <v>0</v>
      </c>
      <c r="AY12" s="52">
        <v>0</v>
      </c>
      <c r="AZ12" s="52">
        <v>0</v>
      </c>
      <c r="BA12" s="52">
        <v>0</v>
      </c>
      <c r="BB12" s="52">
        <v>0</v>
      </c>
      <c r="BC12" s="52">
        <v>0</v>
      </c>
      <c r="BD12" s="52">
        <v>0</v>
      </c>
      <c r="BE12" s="52">
        <v>0</v>
      </c>
      <c r="BF12" s="52">
        <v>0</v>
      </c>
      <c r="BG12" s="52">
        <v>0</v>
      </c>
      <c r="BH12" s="52">
        <v>0</v>
      </c>
      <c r="BI12" s="52">
        <v>0</v>
      </c>
      <c r="BJ12" s="52">
        <v>0</v>
      </c>
      <c r="BK12" s="52">
        <v>0</v>
      </c>
      <c r="BL12" s="52">
        <v>0</v>
      </c>
      <c r="BM12" s="52">
        <v>0</v>
      </c>
      <c r="BN12" s="52">
        <v>0</v>
      </c>
      <c r="BO12" s="52">
        <v>0</v>
      </c>
      <c r="BP12" s="52">
        <v>0</v>
      </c>
      <c r="BQ12" s="52">
        <v>0</v>
      </c>
      <c r="BR12" s="52">
        <v>0</v>
      </c>
      <c r="BS12" s="52">
        <v>0</v>
      </c>
      <c r="BT12" s="52">
        <v>0</v>
      </c>
      <c r="BU12" s="52">
        <v>0</v>
      </c>
      <c r="BV12" s="52">
        <v>0</v>
      </c>
      <c r="BW12" s="52">
        <v>0</v>
      </c>
      <c r="BX12" s="52">
        <v>0</v>
      </c>
      <c r="BY12" s="52">
        <v>0</v>
      </c>
      <c r="BZ12" s="52">
        <v>0</v>
      </c>
      <c r="CA12" s="52">
        <v>0</v>
      </c>
      <c r="CB12" s="52">
        <v>0</v>
      </c>
      <c r="CC12" s="52">
        <v>0</v>
      </c>
      <c r="CD12" s="52">
        <v>0</v>
      </c>
      <c r="CE12" s="52">
        <v>0</v>
      </c>
      <c r="CF12" s="52">
        <v>0</v>
      </c>
      <c r="CG12" s="52">
        <v>0</v>
      </c>
      <c r="CH12" s="52">
        <v>0</v>
      </c>
      <c r="CI12" s="52">
        <v>0</v>
      </c>
      <c r="CJ12" s="52">
        <v>0</v>
      </c>
      <c r="CK12" s="52">
        <v>0</v>
      </c>
      <c r="CL12" s="52">
        <v>0</v>
      </c>
      <c r="CM12" s="52">
        <v>0</v>
      </c>
      <c r="CN12" s="52">
        <v>0</v>
      </c>
      <c r="CO12" s="52">
        <v>0</v>
      </c>
      <c r="CP12" s="52">
        <v>0</v>
      </c>
      <c r="CQ12" s="52">
        <v>0</v>
      </c>
      <c r="CR12" s="52">
        <v>0</v>
      </c>
      <c r="CS12" s="52">
        <v>0</v>
      </c>
      <c r="CT12" s="52">
        <v>0</v>
      </c>
      <c r="CU12" s="52">
        <v>0</v>
      </c>
      <c r="CV12" s="52">
        <v>0</v>
      </c>
      <c r="CW12" s="52">
        <v>0</v>
      </c>
      <c r="CX12" s="52">
        <v>0</v>
      </c>
      <c r="CY12" s="52">
        <v>0</v>
      </c>
      <c r="CZ12" s="52">
        <v>0</v>
      </c>
      <c r="DA12" s="52">
        <v>0</v>
      </c>
      <c r="DB12" s="52">
        <v>0</v>
      </c>
      <c r="DC12" s="52">
        <v>0</v>
      </c>
      <c r="DD12" s="52">
        <v>0</v>
      </c>
      <c r="DE12" s="52">
        <v>0</v>
      </c>
      <c r="DF12" s="52">
        <v>0</v>
      </c>
      <c r="DG12" s="52">
        <v>0</v>
      </c>
      <c r="DH12" s="52">
        <v>0</v>
      </c>
      <c r="DI12" s="52">
        <v>0</v>
      </c>
      <c r="DJ12" s="52">
        <f t="shared" si="8"/>
        <v>205.60000000000002</v>
      </c>
      <c r="DK12" s="52">
        <f t="shared" si="9"/>
        <v>5.5</v>
      </c>
      <c r="DL12" s="52">
        <v>305.6</v>
      </c>
      <c r="DM12" s="52">
        <v>5.5</v>
      </c>
      <c r="DN12" s="52">
        <v>0</v>
      </c>
      <c r="DO12" s="52">
        <v>0</v>
      </c>
      <c r="DP12" s="52">
        <v>100</v>
      </c>
      <c r="DQ12" s="52">
        <v>0</v>
      </c>
    </row>
    <row r="13" spans="2:121" s="43" customFormat="1" ht="20.25" customHeight="1">
      <c r="B13" s="55">
        <v>4</v>
      </c>
      <c r="C13" s="56" t="s">
        <v>87</v>
      </c>
      <c r="D13" s="52">
        <f t="shared" si="2"/>
        <v>14722.6037</v>
      </c>
      <c r="E13" s="52">
        <f t="shared" si="3"/>
        <v>6957.027</v>
      </c>
      <c r="F13" s="52">
        <f t="shared" si="4"/>
        <v>13524</v>
      </c>
      <c r="G13" s="52">
        <f t="shared" si="5"/>
        <v>6807.027</v>
      </c>
      <c r="H13" s="52">
        <f t="shared" si="6"/>
        <v>1198.6037000000001</v>
      </c>
      <c r="I13" s="52">
        <f t="shared" si="7"/>
        <v>150</v>
      </c>
      <c r="J13" s="52">
        <v>12783.2</v>
      </c>
      <c r="K13" s="52">
        <v>6747.027</v>
      </c>
      <c r="L13" s="52">
        <v>500</v>
      </c>
      <c r="M13" s="52">
        <v>0</v>
      </c>
      <c r="N13" s="52">
        <v>12783.2</v>
      </c>
      <c r="O13" s="52">
        <v>6747.027</v>
      </c>
      <c r="P13" s="52">
        <v>500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>
        <v>0</v>
      </c>
      <c r="Z13" s="52">
        <v>0</v>
      </c>
      <c r="AA13" s="52">
        <v>0</v>
      </c>
      <c r="AB13" s="52">
        <v>0</v>
      </c>
      <c r="AC13" s="52">
        <v>0</v>
      </c>
      <c r="AD13" s="52">
        <v>0</v>
      </c>
      <c r="AE13" s="52">
        <v>0</v>
      </c>
      <c r="AF13" s="52">
        <v>0</v>
      </c>
      <c r="AG13" s="52">
        <v>0</v>
      </c>
      <c r="AH13" s="52">
        <v>0</v>
      </c>
      <c r="AI13" s="52">
        <v>0</v>
      </c>
      <c r="AJ13" s="52">
        <v>0</v>
      </c>
      <c r="AK13" s="52">
        <v>0</v>
      </c>
      <c r="AL13" s="52">
        <v>0</v>
      </c>
      <c r="AM13" s="52">
        <v>0</v>
      </c>
      <c r="AN13" s="52">
        <v>0</v>
      </c>
      <c r="AO13" s="52">
        <v>0</v>
      </c>
      <c r="AP13" s="52">
        <v>0</v>
      </c>
      <c r="AQ13" s="52">
        <v>0</v>
      </c>
      <c r="AR13" s="52">
        <v>0</v>
      </c>
      <c r="AS13" s="52">
        <v>0</v>
      </c>
      <c r="AT13" s="52">
        <v>0</v>
      </c>
      <c r="AU13" s="52">
        <v>0</v>
      </c>
      <c r="AV13" s="52">
        <v>0</v>
      </c>
      <c r="AW13" s="52">
        <v>0</v>
      </c>
      <c r="AX13" s="52">
        <v>0</v>
      </c>
      <c r="AY13" s="52">
        <v>0</v>
      </c>
      <c r="AZ13" s="52">
        <v>0</v>
      </c>
      <c r="BA13" s="52">
        <v>0</v>
      </c>
      <c r="BB13" s="52">
        <v>0</v>
      </c>
      <c r="BC13" s="52">
        <v>0</v>
      </c>
      <c r="BD13" s="52">
        <v>0</v>
      </c>
      <c r="BE13" s="52">
        <v>0</v>
      </c>
      <c r="BF13" s="52">
        <v>0</v>
      </c>
      <c r="BG13" s="52">
        <v>0</v>
      </c>
      <c r="BH13" s="52">
        <v>0</v>
      </c>
      <c r="BI13" s="52">
        <v>0</v>
      </c>
      <c r="BJ13" s="52">
        <v>0</v>
      </c>
      <c r="BK13" s="52">
        <v>0</v>
      </c>
      <c r="BL13" s="52">
        <v>698.6037</v>
      </c>
      <c r="BM13" s="52">
        <v>150</v>
      </c>
      <c r="BN13" s="52">
        <v>0</v>
      </c>
      <c r="BO13" s="52">
        <v>0</v>
      </c>
      <c r="BP13" s="52">
        <v>0</v>
      </c>
      <c r="BQ13" s="52">
        <v>0</v>
      </c>
      <c r="BR13" s="52">
        <v>0</v>
      </c>
      <c r="BS13" s="52">
        <v>0</v>
      </c>
      <c r="BT13" s="52">
        <v>0</v>
      </c>
      <c r="BU13" s="52">
        <v>0</v>
      </c>
      <c r="BV13" s="52">
        <v>0</v>
      </c>
      <c r="BW13" s="52">
        <v>0</v>
      </c>
      <c r="BX13" s="52">
        <v>400</v>
      </c>
      <c r="BY13" s="52">
        <v>0</v>
      </c>
      <c r="BZ13" s="52">
        <v>0</v>
      </c>
      <c r="CA13" s="52">
        <v>0</v>
      </c>
      <c r="CB13" s="52">
        <v>298.6037</v>
      </c>
      <c r="CC13" s="52">
        <v>150</v>
      </c>
      <c r="CD13" s="52">
        <v>0</v>
      </c>
      <c r="CE13" s="52">
        <v>0</v>
      </c>
      <c r="CF13" s="52">
        <v>0</v>
      </c>
      <c r="CG13" s="52">
        <v>0</v>
      </c>
      <c r="CH13" s="52">
        <v>0</v>
      </c>
      <c r="CI13" s="52">
        <v>0</v>
      </c>
      <c r="CJ13" s="52">
        <v>0</v>
      </c>
      <c r="CK13" s="52">
        <v>0</v>
      </c>
      <c r="CL13" s="52">
        <v>0</v>
      </c>
      <c r="CM13" s="52">
        <v>0</v>
      </c>
      <c r="CN13" s="52">
        <v>0</v>
      </c>
      <c r="CO13" s="52">
        <v>0</v>
      </c>
      <c r="CP13" s="52">
        <v>0</v>
      </c>
      <c r="CQ13" s="52">
        <v>0</v>
      </c>
      <c r="CR13" s="52">
        <v>0</v>
      </c>
      <c r="CS13" s="52">
        <v>0</v>
      </c>
      <c r="CT13" s="52">
        <v>0</v>
      </c>
      <c r="CU13" s="52">
        <v>0</v>
      </c>
      <c r="CV13" s="52">
        <v>0</v>
      </c>
      <c r="CW13" s="52">
        <v>0</v>
      </c>
      <c r="CX13" s="52">
        <v>0</v>
      </c>
      <c r="CY13" s="52">
        <v>0</v>
      </c>
      <c r="CZ13" s="52">
        <v>0</v>
      </c>
      <c r="DA13" s="52">
        <v>0</v>
      </c>
      <c r="DB13" s="52">
        <v>0</v>
      </c>
      <c r="DC13" s="52">
        <v>0</v>
      </c>
      <c r="DD13" s="52">
        <v>0</v>
      </c>
      <c r="DE13" s="52">
        <v>0</v>
      </c>
      <c r="DF13" s="52">
        <v>200</v>
      </c>
      <c r="DG13" s="52">
        <v>50</v>
      </c>
      <c r="DH13" s="52">
        <v>0</v>
      </c>
      <c r="DI13" s="52">
        <v>0</v>
      </c>
      <c r="DJ13" s="52">
        <f t="shared" si="8"/>
        <v>540.8</v>
      </c>
      <c r="DK13" s="52">
        <f t="shared" si="9"/>
        <v>10</v>
      </c>
      <c r="DL13" s="52">
        <v>540.8</v>
      </c>
      <c r="DM13" s="52">
        <v>10</v>
      </c>
      <c r="DN13" s="52">
        <v>0</v>
      </c>
      <c r="DO13" s="52">
        <v>0</v>
      </c>
      <c r="DP13" s="52">
        <v>0</v>
      </c>
      <c r="DQ13" s="52">
        <v>0</v>
      </c>
    </row>
    <row r="14" spans="2:121" s="43" customFormat="1" ht="21" customHeight="1">
      <c r="B14" s="55">
        <v>5</v>
      </c>
      <c r="C14" s="56" t="s">
        <v>88</v>
      </c>
      <c r="D14" s="52">
        <f t="shared" si="2"/>
        <v>12036.3525</v>
      </c>
      <c r="E14" s="52">
        <f t="shared" si="3"/>
        <v>5847.716</v>
      </c>
      <c r="F14" s="52">
        <f t="shared" si="4"/>
        <v>10663</v>
      </c>
      <c r="G14" s="52">
        <f t="shared" si="5"/>
        <v>4547.716</v>
      </c>
      <c r="H14" s="52">
        <f t="shared" si="6"/>
        <v>1373.3525</v>
      </c>
      <c r="I14" s="52">
        <f t="shared" si="7"/>
        <v>1300</v>
      </c>
      <c r="J14" s="52">
        <v>9763</v>
      </c>
      <c r="K14" s="52">
        <v>4297.716</v>
      </c>
      <c r="L14" s="52">
        <v>1373.3525</v>
      </c>
      <c r="M14" s="52">
        <v>1300</v>
      </c>
      <c r="N14" s="52">
        <v>9763</v>
      </c>
      <c r="O14" s="52">
        <v>4297.716</v>
      </c>
      <c r="P14" s="52">
        <v>373.3525</v>
      </c>
      <c r="Q14" s="52">
        <v>300</v>
      </c>
      <c r="R14" s="52">
        <v>0</v>
      </c>
      <c r="S14" s="52">
        <v>0</v>
      </c>
      <c r="T14" s="52">
        <v>1000</v>
      </c>
      <c r="U14" s="52">
        <v>1000</v>
      </c>
      <c r="V14" s="52">
        <v>0</v>
      </c>
      <c r="W14" s="52">
        <v>0</v>
      </c>
      <c r="X14" s="52">
        <v>0</v>
      </c>
      <c r="Y14" s="52">
        <v>0</v>
      </c>
      <c r="Z14" s="52">
        <v>0</v>
      </c>
      <c r="AA14" s="52">
        <v>0</v>
      </c>
      <c r="AB14" s="52">
        <v>0</v>
      </c>
      <c r="AC14" s="52">
        <v>0</v>
      </c>
      <c r="AD14" s="52">
        <v>0</v>
      </c>
      <c r="AE14" s="52">
        <v>0</v>
      </c>
      <c r="AF14" s="52">
        <v>0</v>
      </c>
      <c r="AG14" s="52">
        <v>0</v>
      </c>
      <c r="AH14" s="52">
        <v>0</v>
      </c>
      <c r="AI14" s="52">
        <v>0</v>
      </c>
      <c r="AJ14" s="52">
        <v>0</v>
      </c>
      <c r="AK14" s="52">
        <v>0</v>
      </c>
      <c r="AL14" s="52">
        <v>0</v>
      </c>
      <c r="AM14" s="52">
        <v>0</v>
      </c>
      <c r="AN14" s="52">
        <v>0</v>
      </c>
      <c r="AO14" s="52">
        <v>0</v>
      </c>
      <c r="AP14" s="52">
        <v>0</v>
      </c>
      <c r="AQ14" s="52">
        <v>0</v>
      </c>
      <c r="AR14" s="52">
        <v>0</v>
      </c>
      <c r="AS14" s="52">
        <v>0</v>
      </c>
      <c r="AT14" s="52">
        <v>0</v>
      </c>
      <c r="AU14" s="52">
        <v>0</v>
      </c>
      <c r="AV14" s="52">
        <v>0</v>
      </c>
      <c r="AW14" s="52">
        <v>0</v>
      </c>
      <c r="AX14" s="52">
        <v>0</v>
      </c>
      <c r="AY14" s="52">
        <v>0</v>
      </c>
      <c r="AZ14" s="52">
        <v>0</v>
      </c>
      <c r="BA14" s="52">
        <v>0</v>
      </c>
      <c r="BB14" s="52">
        <v>0</v>
      </c>
      <c r="BC14" s="52">
        <v>0</v>
      </c>
      <c r="BD14" s="52">
        <v>0</v>
      </c>
      <c r="BE14" s="52">
        <v>0</v>
      </c>
      <c r="BF14" s="52">
        <v>0</v>
      </c>
      <c r="BG14" s="52">
        <v>0</v>
      </c>
      <c r="BH14" s="52">
        <v>0</v>
      </c>
      <c r="BI14" s="52">
        <v>0</v>
      </c>
      <c r="BJ14" s="52">
        <v>0</v>
      </c>
      <c r="BK14" s="52">
        <v>0</v>
      </c>
      <c r="BL14" s="52">
        <v>0</v>
      </c>
      <c r="BM14" s="52">
        <v>0</v>
      </c>
      <c r="BN14" s="52">
        <v>0</v>
      </c>
      <c r="BO14" s="52">
        <v>0</v>
      </c>
      <c r="BP14" s="52">
        <v>0</v>
      </c>
      <c r="BQ14" s="52">
        <v>0</v>
      </c>
      <c r="BR14" s="52">
        <v>0</v>
      </c>
      <c r="BS14" s="52">
        <v>0</v>
      </c>
      <c r="BT14" s="52">
        <v>0</v>
      </c>
      <c r="BU14" s="52">
        <v>0</v>
      </c>
      <c r="BV14" s="52">
        <v>0</v>
      </c>
      <c r="BW14" s="52">
        <v>0</v>
      </c>
      <c r="BX14" s="52">
        <v>0</v>
      </c>
      <c r="BY14" s="52">
        <v>0</v>
      </c>
      <c r="BZ14" s="52">
        <v>0</v>
      </c>
      <c r="CA14" s="52">
        <v>0</v>
      </c>
      <c r="CB14" s="52">
        <v>0</v>
      </c>
      <c r="CC14" s="52">
        <v>0</v>
      </c>
      <c r="CD14" s="52">
        <v>0</v>
      </c>
      <c r="CE14" s="52">
        <v>0</v>
      </c>
      <c r="CF14" s="52">
        <v>0</v>
      </c>
      <c r="CG14" s="52">
        <v>0</v>
      </c>
      <c r="CH14" s="52">
        <v>0</v>
      </c>
      <c r="CI14" s="52">
        <v>0</v>
      </c>
      <c r="CJ14" s="52">
        <v>0</v>
      </c>
      <c r="CK14" s="52">
        <v>0</v>
      </c>
      <c r="CL14" s="52">
        <v>0</v>
      </c>
      <c r="CM14" s="52">
        <v>0</v>
      </c>
      <c r="CN14" s="52">
        <v>0</v>
      </c>
      <c r="CO14" s="52">
        <v>0</v>
      </c>
      <c r="CP14" s="52">
        <v>0</v>
      </c>
      <c r="CQ14" s="52">
        <v>0</v>
      </c>
      <c r="CR14" s="52">
        <v>0</v>
      </c>
      <c r="CS14" s="52">
        <v>0</v>
      </c>
      <c r="CT14" s="52">
        <v>0</v>
      </c>
      <c r="CU14" s="52">
        <v>0</v>
      </c>
      <c r="CV14" s="52">
        <v>0</v>
      </c>
      <c r="CW14" s="52">
        <v>0</v>
      </c>
      <c r="CX14" s="52">
        <v>0</v>
      </c>
      <c r="CY14" s="52">
        <v>0</v>
      </c>
      <c r="CZ14" s="52">
        <v>0</v>
      </c>
      <c r="DA14" s="52">
        <v>0</v>
      </c>
      <c r="DB14" s="52">
        <v>0</v>
      </c>
      <c r="DC14" s="52">
        <v>0</v>
      </c>
      <c r="DD14" s="52">
        <v>0</v>
      </c>
      <c r="DE14" s="52">
        <v>0</v>
      </c>
      <c r="DF14" s="52">
        <v>500</v>
      </c>
      <c r="DG14" s="52">
        <v>250</v>
      </c>
      <c r="DH14" s="52">
        <v>0</v>
      </c>
      <c r="DI14" s="52">
        <v>0</v>
      </c>
      <c r="DJ14" s="52">
        <f t="shared" si="8"/>
        <v>400</v>
      </c>
      <c r="DK14" s="52">
        <f t="shared" si="9"/>
        <v>0</v>
      </c>
      <c r="DL14" s="52">
        <v>400</v>
      </c>
      <c r="DM14" s="52">
        <v>0</v>
      </c>
      <c r="DN14" s="52">
        <v>0</v>
      </c>
      <c r="DO14" s="52">
        <v>0</v>
      </c>
      <c r="DP14" s="52">
        <v>0</v>
      </c>
      <c r="DQ14" s="52">
        <v>0</v>
      </c>
    </row>
    <row r="15" spans="2:121" s="43" customFormat="1" ht="20.25" customHeight="1">
      <c r="B15" s="55">
        <v>6</v>
      </c>
      <c r="C15" s="56" t="s">
        <v>89</v>
      </c>
      <c r="D15" s="52">
        <f t="shared" si="2"/>
        <v>27205.1323</v>
      </c>
      <c r="E15" s="52">
        <f t="shared" si="3"/>
        <v>11944.021</v>
      </c>
      <c r="F15" s="52">
        <f t="shared" si="4"/>
        <v>26253.9</v>
      </c>
      <c r="G15" s="52">
        <f t="shared" si="5"/>
        <v>10993.021</v>
      </c>
      <c r="H15" s="52">
        <f t="shared" si="6"/>
        <v>3151.2323</v>
      </c>
      <c r="I15" s="52">
        <f t="shared" si="7"/>
        <v>1183</v>
      </c>
      <c r="J15" s="52">
        <v>19454.4</v>
      </c>
      <c r="K15" s="52">
        <v>9781.021</v>
      </c>
      <c r="L15" s="52">
        <v>3151.2323</v>
      </c>
      <c r="M15" s="52">
        <v>1183</v>
      </c>
      <c r="N15" s="52">
        <v>19454.4</v>
      </c>
      <c r="O15" s="52">
        <v>9781.021</v>
      </c>
      <c r="P15" s="52">
        <v>3151.2323</v>
      </c>
      <c r="Q15" s="52">
        <v>1183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52">
        <v>0</v>
      </c>
      <c r="AA15" s="52">
        <v>0</v>
      </c>
      <c r="AB15" s="52">
        <v>0</v>
      </c>
      <c r="AC15" s="52">
        <v>0</v>
      </c>
      <c r="AD15" s="52">
        <v>0</v>
      </c>
      <c r="AE15" s="52">
        <v>0</v>
      </c>
      <c r="AF15" s="52">
        <v>0</v>
      </c>
      <c r="AG15" s="52">
        <v>0</v>
      </c>
      <c r="AH15" s="52">
        <v>0</v>
      </c>
      <c r="AI15" s="52">
        <v>0</v>
      </c>
      <c r="AJ15" s="52">
        <v>0</v>
      </c>
      <c r="AK15" s="52">
        <v>0</v>
      </c>
      <c r="AL15" s="52">
        <v>0</v>
      </c>
      <c r="AM15" s="52">
        <v>0</v>
      </c>
      <c r="AN15" s="52">
        <v>0</v>
      </c>
      <c r="AO15" s="52">
        <v>0</v>
      </c>
      <c r="AP15" s="52">
        <v>0</v>
      </c>
      <c r="AQ15" s="52">
        <v>0</v>
      </c>
      <c r="AR15" s="52">
        <v>0</v>
      </c>
      <c r="AS15" s="52">
        <v>0</v>
      </c>
      <c r="AT15" s="52">
        <v>0</v>
      </c>
      <c r="AU15" s="52">
        <v>0</v>
      </c>
      <c r="AV15" s="52">
        <v>0</v>
      </c>
      <c r="AW15" s="52">
        <v>0</v>
      </c>
      <c r="AX15" s="52">
        <v>0</v>
      </c>
      <c r="AY15" s="52">
        <v>0</v>
      </c>
      <c r="AZ15" s="52">
        <v>0</v>
      </c>
      <c r="BA15" s="52">
        <v>0</v>
      </c>
      <c r="BB15" s="52">
        <v>0</v>
      </c>
      <c r="BC15" s="52">
        <v>0</v>
      </c>
      <c r="BD15" s="52">
        <v>0</v>
      </c>
      <c r="BE15" s="52">
        <v>0</v>
      </c>
      <c r="BF15" s="52">
        <v>0</v>
      </c>
      <c r="BG15" s="52">
        <v>0</v>
      </c>
      <c r="BH15" s="52">
        <v>0</v>
      </c>
      <c r="BI15" s="52">
        <v>0</v>
      </c>
      <c r="BJ15" s="52">
        <v>0</v>
      </c>
      <c r="BK15" s="52">
        <v>0</v>
      </c>
      <c r="BL15" s="52">
        <v>0</v>
      </c>
      <c r="BM15" s="52">
        <v>0</v>
      </c>
      <c r="BN15" s="52">
        <v>0</v>
      </c>
      <c r="BO15" s="52">
        <v>0</v>
      </c>
      <c r="BP15" s="52">
        <v>0</v>
      </c>
      <c r="BQ15" s="52">
        <v>0</v>
      </c>
      <c r="BR15" s="52">
        <v>0</v>
      </c>
      <c r="BS15" s="52">
        <v>0</v>
      </c>
      <c r="BT15" s="52">
        <v>0</v>
      </c>
      <c r="BU15" s="52">
        <v>0</v>
      </c>
      <c r="BV15" s="52">
        <v>0</v>
      </c>
      <c r="BW15" s="52">
        <v>0</v>
      </c>
      <c r="BX15" s="52">
        <v>0</v>
      </c>
      <c r="BY15" s="52">
        <v>0</v>
      </c>
      <c r="BZ15" s="52">
        <v>0</v>
      </c>
      <c r="CA15" s="52">
        <v>0</v>
      </c>
      <c r="CB15" s="52">
        <v>0</v>
      </c>
      <c r="CC15" s="52">
        <v>0</v>
      </c>
      <c r="CD15" s="52">
        <v>0</v>
      </c>
      <c r="CE15" s="52">
        <v>0</v>
      </c>
      <c r="CF15" s="52">
        <v>0</v>
      </c>
      <c r="CG15" s="52">
        <v>0</v>
      </c>
      <c r="CH15" s="52">
        <v>0</v>
      </c>
      <c r="CI15" s="52">
        <v>0</v>
      </c>
      <c r="CJ15" s="52">
        <v>0</v>
      </c>
      <c r="CK15" s="52">
        <v>0</v>
      </c>
      <c r="CL15" s="52">
        <v>0</v>
      </c>
      <c r="CM15" s="52">
        <v>0</v>
      </c>
      <c r="CN15" s="52">
        <v>0</v>
      </c>
      <c r="CO15" s="52">
        <v>0</v>
      </c>
      <c r="CP15" s="52">
        <v>0</v>
      </c>
      <c r="CQ15" s="52">
        <v>0</v>
      </c>
      <c r="CR15" s="52">
        <v>0</v>
      </c>
      <c r="CS15" s="52">
        <v>0</v>
      </c>
      <c r="CT15" s="52">
        <v>0</v>
      </c>
      <c r="CU15" s="52">
        <v>0</v>
      </c>
      <c r="CV15" s="52">
        <v>0</v>
      </c>
      <c r="CW15" s="52">
        <v>0</v>
      </c>
      <c r="CX15" s="52">
        <v>0</v>
      </c>
      <c r="CY15" s="52">
        <v>0</v>
      </c>
      <c r="CZ15" s="52">
        <v>0</v>
      </c>
      <c r="DA15" s="52">
        <v>0</v>
      </c>
      <c r="DB15" s="52">
        <v>0</v>
      </c>
      <c r="DC15" s="52">
        <v>0</v>
      </c>
      <c r="DD15" s="52">
        <v>0</v>
      </c>
      <c r="DE15" s="52">
        <v>0</v>
      </c>
      <c r="DF15" s="52">
        <v>2240</v>
      </c>
      <c r="DG15" s="52">
        <v>880</v>
      </c>
      <c r="DH15" s="52">
        <v>0</v>
      </c>
      <c r="DI15" s="52">
        <v>0</v>
      </c>
      <c r="DJ15" s="52">
        <f t="shared" si="8"/>
        <v>2359.5</v>
      </c>
      <c r="DK15" s="52">
        <f t="shared" si="9"/>
        <v>100</v>
      </c>
      <c r="DL15" s="52">
        <v>4559.5</v>
      </c>
      <c r="DM15" s="52">
        <v>332</v>
      </c>
      <c r="DN15" s="52">
        <v>0</v>
      </c>
      <c r="DO15" s="52">
        <v>0</v>
      </c>
      <c r="DP15" s="52">
        <v>2200</v>
      </c>
      <c r="DQ15" s="52">
        <v>232</v>
      </c>
    </row>
    <row r="16" spans="2:121" s="43" customFormat="1" ht="18" customHeight="1">
      <c r="B16" s="55">
        <v>7</v>
      </c>
      <c r="C16" s="56" t="s">
        <v>90</v>
      </c>
      <c r="D16" s="52">
        <f t="shared" si="2"/>
        <v>28251.6564</v>
      </c>
      <c r="E16" s="52">
        <f t="shared" si="3"/>
        <v>5058.982</v>
      </c>
      <c r="F16" s="52">
        <f t="shared" si="4"/>
        <v>12361.2</v>
      </c>
      <c r="G16" s="52">
        <f t="shared" si="5"/>
        <v>4928.482</v>
      </c>
      <c r="H16" s="52">
        <f t="shared" si="6"/>
        <v>15890.4564</v>
      </c>
      <c r="I16" s="52">
        <f t="shared" si="7"/>
        <v>130.5</v>
      </c>
      <c r="J16" s="52">
        <v>10690</v>
      </c>
      <c r="K16" s="52">
        <v>4858.482</v>
      </c>
      <c r="L16" s="52">
        <v>15890.4564</v>
      </c>
      <c r="M16" s="52">
        <v>202</v>
      </c>
      <c r="N16" s="52">
        <v>10670</v>
      </c>
      <c r="O16" s="52">
        <v>4858.482</v>
      </c>
      <c r="P16" s="52">
        <v>202</v>
      </c>
      <c r="Q16" s="52">
        <v>202</v>
      </c>
      <c r="R16" s="52">
        <v>20</v>
      </c>
      <c r="S16" s="52">
        <v>0</v>
      </c>
      <c r="T16" s="52">
        <v>15688.4564</v>
      </c>
      <c r="U16" s="52">
        <v>0</v>
      </c>
      <c r="V16" s="52">
        <v>0</v>
      </c>
      <c r="W16" s="52">
        <v>0</v>
      </c>
      <c r="X16" s="52">
        <v>0</v>
      </c>
      <c r="Y16" s="52">
        <v>0</v>
      </c>
      <c r="Z16" s="52">
        <v>0</v>
      </c>
      <c r="AA16" s="52">
        <v>0</v>
      </c>
      <c r="AB16" s="52">
        <v>0</v>
      </c>
      <c r="AC16" s="52">
        <v>0</v>
      </c>
      <c r="AD16" s="52">
        <v>0</v>
      </c>
      <c r="AE16" s="52">
        <v>0</v>
      </c>
      <c r="AF16" s="52">
        <v>0</v>
      </c>
      <c r="AG16" s="52">
        <v>-71.5</v>
      </c>
      <c r="AH16" s="52">
        <v>0</v>
      </c>
      <c r="AI16" s="52">
        <v>0</v>
      </c>
      <c r="AJ16" s="52">
        <v>0</v>
      </c>
      <c r="AK16" s="52">
        <v>0</v>
      </c>
      <c r="AL16" s="52">
        <v>0</v>
      </c>
      <c r="AM16" s="52">
        <v>0</v>
      </c>
      <c r="AN16" s="52">
        <v>0</v>
      </c>
      <c r="AO16" s="52">
        <v>0</v>
      </c>
      <c r="AP16" s="52">
        <v>0</v>
      </c>
      <c r="AQ16" s="52">
        <v>0</v>
      </c>
      <c r="AR16" s="52">
        <v>0</v>
      </c>
      <c r="AS16" s="52">
        <v>0</v>
      </c>
      <c r="AT16" s="52">
        <v>0</v>
      </c>
      <c r="AU16" s="52">
        <v>0</v>
      </c>
      <c r="AV16" s="52">
        <v>0</v>
      </c>
      <c r="AW16" s="52">
        <v>-71.5</v>
      </c>
      <c r="AX16" s="52">
        <v>0</v>
      </c>
      <c r="AY16" s="52">
        <v>0</v>
      </c>
      <c r="AZ16" s="52">
        <v>0</v>
      </c>
      <c r="BA16" s="52">
        <v>0</v>
      </c>
      <c r="BB16" s="52">
        <v>0</v>
      </c>
      <c r="BC16" s="52">
        <v>0</v>
      </c>
      <c r="BD16" s="52">
        <v>0</v>
      </c>
      <c r="BE16" s="52">
        <v>0</v>
      </c>
      <c r="BF16" s="52">
        <v>0</v>
      </c>
      <c r="BG16" s="52">
        <v>0</v>
      </c>
      <c r="BH16" s="52">
        <v>0</v>
      </c>
      <c r="BI16" s="52">
        <v>0</v>
      </c>
      <c r="BJ16" s="52">
        <v>0</v>
      </c>
      <c r="BK16" s="52">
        <v>0</v>
      </c>
      <c r="BL16" s="52">
        <v>0</v>
      </c>
      <c r="BM16" s="52">
        <v>0</v>
      </c>
      <c r="BN16" s="52">
        <v>0</v>
      </c>
      <c r="BO16" s="52">
        <v>0</v>
      </c>
      <c r="BP16" s="52">
        <v>0</v>
      </c>
      <c r="BQ16" s="52">
        <v>0</v>
      </c>
      <c r="BR16" s="52">
        <v>0</v>
      </c>
      <c r="BS16" s="52">
        <v>0</v>
      </c>
      <c r="BT16" s="52">
        <v>0</v>
      </c>
      <c r="BU16" s="52">
        <v>0</v>
      </c>
      <c r="BV16" s="52">
        <v>0</v>
      </c>
      <c r="BW16" s="52">
        <v>0</v>
      </c>
      <c r="BX16" s="52">
        <v>0</v>
      </c>
      <c r="BY16" s="52">
        <v>0</v>
      </c>
      <c r="BZ16" s="52">
        <v>0</v>
      </c>
      <c r="CA16" s="52">
        <v>0</v>
      </c>
      <c r="CB16" s="52">
        <v>0</v>
      </c>
      <c r="CC16" s="52">
        <v>0</v>
      </c>
      <c r="CD16" s="52">
        <v>0</v>
      </c>
      <c r="CE16" s="52">
        <v>0</v>
      </c>
      <c r="CF16" s="52">
        <v>0</v>
      </c>
      <c r="CG16" s="52">
        <v>0</v>
      </c>
      <c r="CH16" s="52">
        <v>0</v>
      </c>
      <c r="CI16" s="52">
        <v>0</v>
      </c>
      <c r="CJ16" s="52">
        <v>0</v>
      </c>
      <c r="CK16" s="52">
        <v>0</v>
      </c>
      <c r="CL16" s="52">
        <v>0</v>
      </c>
      <c r="CM16" s="52">
        <v>0</v>
      </c>
      <c r="CN16" s="52">
        <v>0</v>
      </c>
      <c r="CO16" s="52">
        <v>0</v>
      </c>
      <c r="CP16" s="52">
        <v>0</v>
      </c>
      <c r="CQ16" s="52">
        <v>0</v>
      </c>
      <c r="CR16" s="52">
        <v>0</v>
      </c>
      <c r="CS16" s="52">
        <v>0</v>
      </c>
      <c r="CT16" s="52">
        <v>0</v>
      </c>
      <c r="CU16" s="52">
        <v>0</v>
      </c>
      <c r="CV16" s="52">
        <v>0</v>
      </c>
      <c r="CW16" s="52">
        <v>0</v>
      </c>
      <c r="CX16" s="52">
        <v>0</v>
      </c>
      <c r="CY16" s="52">
        <v>0</v>
      </c>
      <c r="CZ16" s="52">
        <v>0</v>
      </c>
      <c r="DA16" s="52">
        <v>0</v>
      </c>
      <c r="DB16" s="52">
        <v>0</v>
      </c>
      <c r="DC16" s="52">
        <v>0</v>
      </c>
      <c r="DD16" s="52">
        <v>0</v>
      </c>
      <c r="DE16" s="52">
        <v>0</v>
      </c>
      <c r="DF16" s="52">
        <v>350</v>
      </c>
      <c r="DG16" s="52">
        <v>70</v>
      </c>
      <c r="DH16" s="52">
        <v>0</v>
      </c>
      <c r="DI16" s="52">
        <v>0</v>
      </c>
      <c r="DJ16" s="52">
        <f t="shared" si="8"/>
        <v>1321.2</v>
      </c>
      <c r="DK16" s="52">
        <f t="shared" si="9"/>
        <v>0</v>
      </c>
      <c r="DL16" s="52">
        <v>1321.2</v>
      </c>
      <c r="DM16" s="52">
        <v>0</v>
      </c>
      <c r="DN16" s="52">
        <v>0</v>
      </c>
      <c r="DO16" s="52">
        <v>0</v>
      </c>
      <c r="DP16" s="52">
        <v>0</v>
      </c>
      <c r="DQ16" s="52">
        <v>0</v>
      </c>
    </row>
    <row r="17" spans="2:121" s="43" customFormat="1" ht="18" customHeight="1">
      <c r="B17" s="55">
        <v>8</v>
      </c>
      <c r="C17" s="56" t="s">
        <v>91</v>
      </c>
      <c r="D17" s="52">
        <f t="shared" si="2"/>
        <v>10367.823</v>
      </c>
      <c r="E17" s="52">
        <f t="shared" si="3"/>
        <v>4795.1</v>
      </c>
      <c r="F17" s="52">
        <f t="shared" si="4"/>
        <v>10065</v>
      </c>
      <c r="G17" s="52">
        <f t="shared" si="5"/>
        <v>4795.1</v>
      </c>
      <c r="H17" s="52">
        <f t="shared" si="6"/>
        <v>302.823</v>
      </c>
      <c r="I17" s="52">
        <f t="shared" si="7"/>
        <v>0</v>
      </c>
      <c r="J17" s="52">
        <v>9445</v>
      </c>
      <c r="K17" s="52">
        <v>4709.6</v>
      </c>
      <c r="L17" s="52">
        <v>302.823</v>
      </c>
      <c r="M17" s="52">
        <v>0</v>
      </c>
      <c r="N17" s="52">
        <v>9445</v>
      </c>
      <c r="O17" s="52">
        <v>4709.6</v>
      </c>
      <c r="P17" s="52">
        <v>302.823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52">
        <v>0</v>
      </c>
      <c r="Y17" s="52">
        <v>0</v>
      </c>
      <c r="Z17" s="52">
        <v>0</v>
      </c>
      <c r="AA17" s="52">
        <v>0</v>
      </c>
      <c r="AB17" s="52">
        <v>0</v>
      </c>
      <c r="AC17" s="52">
        <v>0</v>
      </c>
      <c r="AD17" s="52">
        <v>0</v>
      </c>
      <c r="AE17" s="52">
        <v>0</v>
      </c>
      <c r="AF17" s="52">
        <v>0</v>
      </c>
      <c r="AG17" s="52">
        <v>0</v>
      </c>
      <c r="AH17" s="52">
        <v>0</v>
      </c>
      <c r="AI17" s="52">
        <v>0</v>
      </c>
      <c r="AJ17" s="52">
        <v>0</v>
      </c>
      <c r="AK17" s="52">
        <v>0</v>
      </c>
      <c r="AL17" s="52">
        <v>0</v>
      </c>
      <c r="AM17" s="52">
        <v>0</v>
      </c>
      <c r="AN17" s="52">
        <v>0</v>
      </c>
      <c r="AO17" s="52">
        <v>0</v>
      </c>
      <c r="AP17" s="52">
        <v>0</v>
      </c>
      <c r="AQ17" s="52">
        <v>0</v>
      </c>
      <c r="AR17" s="52">
        <v>0</v>
      </c>
      <c r="AS17" s="52">
        <v>0</v>
      </c>
      <c r="AT17" s="52">
        <v>0</v>
      </c>
      <c r="AU17" s="52">
        <v>0</v>
      </c>
      <c r="AV17" s="52">
        <v>0</v>
      </c>
      <c r="AW17" s="52">
        <v>0</v>
      </c>
      <c r="AX17" s="52">
        <v>0</v>
      </c>
      <c r="AY17" s="52">
        <v>0</v>
      </c>
      <c r="AZ17" s="52">
        <v>0</v>
      </c>
      <c r="BA17" s="52">
        <v>0</v>
      </c>
      <c r="BB17" s="52">
        <v>0</v>
      </c>
      <c r="BC17" s="52">
        <v>0</v>
      </c>
      <c r="BD17" s="52">
        <v>0</v>
      </c>
      <c r="BE17" s="52">
        <v>0</v>
      </c>
      <c r="BF17" s="52">
        <v>0</v>
      </c>
      <c r="BG17" s="52">
        <v>0</v>
      </c>
      <c r="BH17" s="52">
        <v>0</v>
      </c>
      <c r="BI17" s="52">
        <v>0</v>
      </c>
      <c r="BJ17" s="52">
        <v>0</v>
      </c>
      <c r="BK17" s="52">
        <v>0</v>
      </c>
      <c r="BL17" s="52">
        <v>0</v>
      </c>
      <c r="BM17" s="52">
        <v>0</v>
      </c>
      <c r="BN17" s="52">
        <v>0</v>
      </c>
      <c r="BO17" s="52">
        <v>0</v>
      </c>
      <c r="BP17" s="52">
        <v>0</v>
      </c>
      <c r="BQ17" s="52">
        <v>0</v>
      </c>
      <c r="BR17" s="52">
        <v>0</v>
      </c>
      <c r="BS17" s="52">
        <v>0</v>
      </c>
      <c r="BT17" s="52">
        <v>0</v>
      </c>
      <c r="BU17" s="52">
        <v>0</v>
      </c>
      <c r="BV17" s="52">
        <v>0</v>
      </c>
      <c r="BW17" s="52">
        <v>0</v>
      </c>
      <c r="BX17" s="52">
        <v>0</v>
      </c>
      <c r="BY17" s="52">
        <v>0</v>
      </c>
      <c r="BZ17" s="52">
        <v>0</v>
      </c>
      <c r="CA17" s="52">
        <v>0</v>
      </c>
      <c r="CB17" s="52">
        <v>0</v>
      </c>
      <c r="CC17" s="52">
        <v>0</v>
      </c>
      <c r="CD17" s="52">
        <v>0</v>
      </c>
      <c r="CE17" s="52">
        <v>0</v>
      </c>
      <c r="CF17" s="52">
        <v>0</v>
      </c>
      <c r="CG17" s="52">
        <v>0</v>
      </c>
      <c r="CH17" s="52">
        <v>0</v>
      </c>
      <c r="CI17" s="52">
        <v>0</v>
      </c>
      <c r="CJ17" s="52">
        <v>0</v>
      </c>
      <c r="CK17" s="52">
        <v>0</v>
      </c>
      <c r="CL17" s="52">
        <v>0</v>
      </c>
      <c r="CM17" s="52">
        <v>0</v>
      </c>
      <c r="CN17" s="52">
        <v>0</v>
      </c>
      <c r="CO17" s="52">
        <v>0</v>
      </c>
      <c r="CP17" s="52">
        <v>0</v>
      </c>
      <c r="CQ17" s="52">
        <v>0</v>
      </c>
      <c r="CR17" s="52">
        <v>0</v>
      </c>
      <c r="CS17" s="52">
        <v>0</v>
      </c>
      <c r="CT17" s="52">
        <v>0</v>
      </c>
      <c r="CU17" s="52">
        <v>0</v>
      </c>
      <c r="CV17" s="52">
        <v>0</v>
      </c>
      <c r="CW17" s="52">
        <v>0</v>
      </c>
      <c r="CX17" s="52">
        <v>0</v>
      </c>
      <c r="CY17" s="52">
        <v>0</v>
      </c>
      <c r="CZ17" s="52">
        <v>0</v>
      </c>
      <c r="DA17" s="52">
        <v>0</v>
      </c>
      <c r="DB17" s="52">
        <v>0</v>
      </c>
      <c r="DC17" s="52">
        <v>0</v>
      </c>
      <c r="DD17" s="52">
        <v>0</v>
      </c>
      <c r="DE17" s="52">
        <v>0</v>
      </c>
      <c r="DF17" s="52">
        <v>120</v>
      </c>
      <c r="DG17" s="52">
        <v>70</v>
      </c>
      <c r="DH17" s="52">
        <v>0</v>
      </c>
      <c r="DI17" s="52">
        <v>0</v>
      </c>
      <c r="DJ17" s="52">
        <f t="shared" si="8"/>
        <v>500</v>
      </c>
      <c r="DK17" s="52">
        <f t="shared" si="9"/>
        <v>15.5</v>
      </c>
      <c r="DL17" s="52">
        <v>500</v>
      </c>
      <c r="DM17" s="52">
        <v>15.5</v>
      </c>
      <c r="DN17" s="52">
        <v>0</v>
      </c>
      <c r="DO17" s="52">
        <v>0</v>
      </c>
      <c r="DP17" s="52">
        <v>0</v>
      </c>
      <c r="DQ17" s="52">
        <v>0</v>
      </c>
    </row>
    <row r="18" spans="2:121" s="43" customFormat="1" ht="18" customHeight="1">
      <c r="B18" s="55">
        <v>9</v>
      </c>
      <c r="C18" s="56" t="s">
        <v>92</v>
      </c>
      <c r="D18" s="52">
        <f t="shared" si="2"/>
        <v>11734.7117</v>
      </c>
      <c r="E18" s="52">
        <f t="shared" si="3"/>
        <v>6087.8</v>
      </c>
      <c r="F18" s="52">
        <f t="shared" si="4"/>
        <v>11724.481</v>
      </c>
      <c r="G18" s="52">
        <f t="shared" si="5"/>
        <v>6087.8</v>
      </c>
      <c r="H18" s="52">
        <f t="shared" si="6"/>
        <v>10.2307</v>
      </c>
      <c r="I18" s="52">
        <f t="shared" si="7"/>
        <v>0</v>
      </c>
      <c r="J18" s="52">
        <v>9624.481</v>
      </c>
      <c r="K18" s="52">
        <v>4836.8</v>
      </c>
      <c r="L18" s="52">
        <v>10.2307</v>
      </c>
      <c r="M18" s="52">
        <v>0</v>
      </c>
      <c r="N18" s="52">
        <v>9624.481</v>
      </c>
      <c r="O18" s="52">
        <v>4836.8</v>
      </c>
      <c r="P18" s="52">
        <v>10.2307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2">
        <v>0</v>
      </c>
      <c r="AE18" s="52">
        <v>0</v>
      </c>
      <c r="AF18" s="52">
        <v>0</v>
      </c>
      <c r="AG18" s="52">
        <v>0</v>
      </c>
      <c r="AH18" s="52">
        <v>0</v>
      </c>
      <c r="AI18" s="52">
        <v>0</v>
      </c>
      <c r="AJ18" s="52">
        <v>0</v>
      </c>
      <c r="AK18" s="52">
        <v>0</v>
      </c>
      <c r="AL18" s="52">
        <v>0</v>
      </c>
      <c r="AM18" s="52">
        <v>0</v>
      </c>
      <c r="AN18" s="52">
        <v>0</v>
      </c>
      <c r="AO18" s="52">
        <v>0</v>
      </c>
      <c r="AP18" s="52">
        <v>0</v>
      </c>
      <c r="AQ18" s="52">
        <v>0</v>
      </c>
      <c r="AR18" s="52">
        <v>0</v>
      </c>
      <c r="AS18" s="52">
        <v>0</v>
      </c>
      <c r="AT18" s="52">
        <v>0</v>
      </c>
      <c r="AU18" s="52">
        <v>0</v>
      </c>
      <c r="AV18" s="52">
        <v>0</v>
      </c>
      <c r="AW18" s="52">
        <v>0</v>
      </c>
      <c r="AX18" s="52">
        <v>0</v>
      </c>
      <c r="AY18" s="52">
        <v>0</v>
      </c>
      <c r="AZ18" s="52">
        <v>0</v>
      </c>
      <c r="BA18" s="52">
        <v>0</v>
      </c>
      <c r="BB18" s="52">
        <v>0</v>
      </c>
      <c r="BC18" s="52">
        <v>0</v>
      </c>
      <c r="BD18" s="52">
        <v>0</v>
      </c>
      <c r="BE18" s="52">
        <v>0</v>
      </c>
      <c r="BF18" s="52">
        <v>0</v>
      </c>
      <c r="BG18" s="52">
        <v>0</v>
      </c>
      <c r="BH18" s="52">
        <v>0</v>
      </c>
      <c r="BI18" s="52">
        <v>0</v>
      </c>
      <c r="BJ18" s="52">
        <v>0</v>
      </c>
      <c r="BK18" s="52">
        <v>0</v>
      </c>
      <c r="BL18" s="52">
        <v>0</v>
      </c>
      <c r="BM18" s="52">
        <v>0</v>
      </c>
      <c r="BN18" s="52">
        <v>0</v>
      </c>
      <c r="BO18" s="52">
        <v>0</v>
      </c>
      <c r="BP18" s="52">
        <v>0</v>
      </c>
      <c r="BQ18" s="52">
        <v>0</v>
      </c>
      <c r="BR18" s="52">
        <v>0</v>
      </c>
      <c r="BS18" s="52">
        <v>0</v>
      </c>
      <c r="BT18" s="52">
        <v>0</v>
      </c>
      <c r="BU18" s="52">
        <v>0</v>
      </c>
      <c r="BV18" s="52">
        <v>0</v>
      </c>
      <c r="BW18" s="52">
        <v>0</v>
      </c>
      <c r="BX18" s="52">
        <v>0</v>
      </c>
      <c r="BY18" s="52">
        <v>0</v>
      </c>
      <c r="BZ18" s="52">
        <v>0</v>
      </c>
      <c r="CA18" s="52">
        <v>0</v>
      </c>
      <c r="CB18" s="52">
        <v>0</v>
      </c>
      <c r="CC18" s="52">
        <v>0</v>
      </c>
      <c r="CD18" s="52">
        <v>0</v>
      </c>
      <c r="CE18" s="52">
        <v>0</v>
      </c>
      <c r="CF18" s="52">
        <v>0</v>
      </c>
      <c r="CG18" s="52">
        <v>0</v>
      </c>
      <c r="CH18" s="52">
        <v>0</v>
      </c>
      <c r="CI18" s="52">
        <v>0</v>
      </c>
      <c r="CJ18" s="52">
        <v>0</v>
      </c>
      <c r="CK18" s="52">
        <v>0</v>
      </c>
      <c r="CL18" s="52">
        <v>0</v>
      </c>
      <c r="CM18" s="52">
        <v>0</v>
      </c>
      <c r="CN18" s="52">
        <v>0</v>
      </c>
      <c r="CO18" s="52">
        <v>0</v>
      </c>
      <c r="CP18" s="52">
        <v>0</v>
      </c>
      <c r="CQ18" s="52">
        <v>0</v>
      </c>
      <c r="CR18" s="52">
        <v>0</v>
      </c>
      <c r="CS18" s="52">
        <v>0</v>
      </c>
      <c r="CT18" s="52">
        <v>0</v>
      </c>
      <c r="CU18" s="52">
        <v>0</v>
      </c>
      <c r="CV18" s="52">
        <v>0</v>
      </c>
      <c r="CW18" s="52">
        <v>0</v>
      </c>
      <c r="CX18" s="52">
        <v>1500</v>
      </c>
      <c r="CY18" s="52">
        <v>1251</v>
      </c>
      <c r="CZ18" s="52">
        <v>0</v>
      </c>
      <c r="DA18" s="52">
        <v>0</v>
      </c>
      <c r="DB18" s="52">
        <v>1500</v>
      </c>
      <c r="DC18" s="52">
        <v>1251</v>
      </c>
      <c r="DD18" s="52">
        <v>0</v>
      </c>
      <c r="DE18" s="52">
        <v>0</v>
      </c>
      <c r="DF18" s="52">
        <v>200</v>
      </c>
      <c r="DG18" s="52">
        <v>0</v>
      </c>
      <c r="DH18" s="52">
        <v>0</v>
      </c>
      <c r="DI18" s="52">
        <v>0</v>
      </c>
      <c r="DJ18" s="52">
        <f t="shared" si="8"/>
        <v>400</v>
      </c>
      <c r="DK18" s="52">
        <f t="shared" si="9"/>
        <v>0</v>
      </c>
      <c r="DL18" s="52">
        <v>400</v>
      </c>
      <c r="DM18" s="52">
        <v>0</v>
      </c>
      <c r="DN18" s="52">
        <v>0</v>
      </c>
      <c r="DO18" s="52">
        <v>0</v>
      </c>
      <c r="DP18" s="52">
        <v>0</v>
      </c>
      <c r="DQ18" s="52">
        <v>0</v>
      </c>
    </row>
    <row r="19" spans="2:121" s="43" customFormat="1" ht="21.75" customHeight="1">
      <c r="B19" s="55">
        <v>10</v>
      </c>
      <c r="C19" s="56" t="s">
        <v>93</v>
      </c>
      <c r="D19" s="52">
        <f t="shared" si="2"/>
        <v>8142.5560000000005</v>
      </c>
      <c r="E19" s="52">
        <f t="shared" si="3"/>
        <v>3387.5</v>
      </c>
      <c r="F19" s="52">
        <f t="shared" si="4"/>
        <v>7564</v>
      </c>
      <c r="G19" s="52">
        <f t="shared" si="5"/>
        <v>3387.5</v>
      </c>
      <c r="H19" s="52">
        <f t="shared" si="6"/>
        <v>578.556</v>
      </c>
      <c r="I19" s="52">
        <f t="shared" si="7"/>
        <v>0</v>
      </c>
      <c r="J19" s="52">
        <v>7214</v>
      </c>
      <c r="K19" s="52">
        <v>3387.5</v>
      </c>
      <c r="L19" s="52">
        <v>578.556</v>
      </c>
      <c r="M19" s="52">
        <v>0</v>
      </c>
      <c r="N19" s="52">
        <v>7214</v>
      </c>
      <c r="O19" s="52">
        <v>3387.5</v>
      </c>
      <c r="P19" s="52">
        <v>578.556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2">
        <v>0</v>
      </c>
      <c r="X19" s="52">
        <v>0</v>
      </c>
      <c r="Y19" s="52">
        <v>0</v>
      </c>
      <c r="Z19" s="52">
        <v>0</v>
      </c>
      <c r="AA19" s="52">
        <v>0</v>
      </c>
      <c r="AB19" s="52">
        <v>0</v>
      </c>
      <c r="AC19" s="52">
        <v>0</v>
      </c>
      <c r="AD19" s="52">
        <v>0</v>
      </c>
      <c r="AE19" s="52">
        <v>0</v>
      </c>
      <c r="AF19" s="52">
        <v>0</v>
      </c>
      <c r="AG19" s="52">
        <v>0</v>
      </c>
      <c r="AH19" s="52">
        <v>0</v>
      </c>
      <c r="AI19" s="52">
        <v>0</v>
      </c>
      <c r="AJ19" s="52">
        <v>0</v>
      </c>
      <c r="AK19" s="52">
        <v>0</v>
      </c>
      <c r="AL19" s="52">
        <v>0</v>
      </c>
      <c r="AM19" s="52">
        <v>0</v>
      </c>
      <c r="AN19" s="52">
        <v>0</v>
      </c>
      <c r="AO19" s="52">
        <v>0</v>
      </c>
      <c r="AP19" s="52">
        <v>0</v>
      </c>
      <c r="AQ19" s="52">
        <v>0</v>
      </c>
      <c r="AR19" s="52">
        <v>0</v>
      </c>
      <c r="AS19" s="52">
        <v>0</v>
      </c>
      <c r="AT19" s="52">
        <v>0</v>
      </c>
      <c r="AU19" s="52">
        <v>0</v>
      </c>
      <c r="AV19" s="52">
        <v>0</v>
      </c>
      <c r="AW19" s="52">
        <v>0</v>
      </c>
      <c r="AX19" s="52">
        <v>0</v>
      </c>
      <c r="AY19" s="52">
        <v>0</v>
      </c>
      <c r="AZ19" s="52">
        <v>0</v>
      </c>
      <c r="BA19" s="52">
        <v>0</v>
      </c>
      <c r="BB19" s="52">
        <v>0</v>
      </c>
      <c r="BC19" s="52">
        <v>0</v>
      </c>
      <c r="BD19" s="52">
        <v>0</v>
      </c>
      <c r="BE19" s="52">
        <v>0</v>
      </c>
      <c r="BF19" s="52">
        <v>0</v>
      </c>
      <c r="BG19" s="52">
        <v>0</v>
      </c>
      <c r="BH19" s="52">
        <v>0</v>
      </c>
      <c r="BI19" s="52">
        <v>0</v>
      </c>
      <c r="BJ19" s="52">
        <v>0</v>
      </c>
      <c r="BK19" s="52">
        <v>0</v>
      </c>
      <c r="BL19" s="52">
        <v>0</v>
      </c>
      <c r="BM19" s="52">
        <v>0</v>
      </c>
      <c r="BN19" s="52">
        <v>0</v>
      </c>
      <c r="BO19" s="52">
        <v>0</v>
      </c>
      <c r="BP19" s="52">
        <v>0</v>
      </c>
      <c r="BQ19" s="52">
        <v>0</v>
      </c>
      <c r="BR19" s="52">
        <v>0</v>
      </c>
      <c r="BS19" s="52">
        <v>0</v>
      </c>
      <c r="BT19" s="52">
        <v>0</v>
      </c>
      <c r="BU19" s="52">
        <v>0</v>
      </c>
      <c r="BV19" s="52">
        <v>0</v>
      </c>
      <c r="BW19" s="52">
        <v>0</v>
      </c>
      <c r="BX19" s="52">
        <v>0</v>
      </c>
      <c r="BY19" s="52">
        <v>0</v>
      </c>
      <c r="BZ19" s="52">
        <v>0</v>
      </c>
      <c r="CA19" s="52">
        <v>0</v>
      </c>
      <c r="CB19" s="52">
        <v>0</v>
      </c>
      <c r="CC19" s="52">
        <v>0</v>
      </c>
      <c r="CD19" s="52">
        <v>0</v>
      </c>
      <c r="CE19" s="52">
        <v>0</v>
      </c>
      <c r="CF19" s="52">
        <v>0</v>
      </c>
      <c r="CG19" s="52">
        <v>0</v>
      </c>
      <c r="CH19" s="52">
        <v>0</v>
      </c>
      <c r="CI19" s="52">
        <v>0</v>
      </c>
      <c r="CJ19" s="52">
        <v>0</v>
      </c>
      <c r="CK19" s="52">
        <v>0</v>
      </c>
      <c r="CL19" s="52">
        <v>0</v>
      </c>
      <c r="CM19" s="52">
        <v>0</v>
      </c>
      <c r="CN19" s="52">
        <v>0</v>
      </c>
      <c r="CO19" s="52">
        <v>0</v>
      </c>
      <c r="CP19" s="52">
        <v>0</v>
      </c>
      <c r="CQ19" s="52">
        <v>0</v>
      </c>
      <c r="CR19" s="52">
        <v>0</v>
      </c>
      <c r="CS19" s="52">
        <v>0</v>
      </c>
      <c r="CT19" s="52">
        <v>0</v>
      </c>
      <c r="CU19" s="52">
        <v>0</v>
      </c>
      <c r="CV19" s="52">
        <v>0</v>
      </c>
      <c r="CW19" s="52">
        <v>0</v>
      </c>
      <c r="CX19" s="52">
        <v>0</v>
      </c>
      <c r="CY19" s="52">
        <v>0</v>
      </c>
      <c r="CZ19" s="52">
        <v>0</v>
      </c>
      <c r="DA19" s="52">
        <v>0</v>
      </c>
      <c r="DB19" s="52">
        <v>0</v>
      </c>
      <c r="DC19" s="52">
        <v>0</v>
      </c>
      <c r="DD19" s="52">
        <v>0</v>
      </c>
      <c r="DE19" s="52">
        <v>0</v>
      </c>
      <c r="DF19" s="52">
        <v>0</v>
      </c>
      <c r="DG19" s="52">
        <v>0</v>
      </c>
      <c r="DH19" s="52">
        <v>0</v>
      </c>
      <c r="DI19" s="52">
        <v>0</v>
      </c>
      <c r="DJ19" s="52">
        <f t="shared" si="8"/>
        <v>350</v>
      </c>
      <c r="DK19" s="52">
        <f t="shared" si="9"/>
        <v>0</v>
      </c>
      <c r="DL19" s="52">
        <v>350</v>
      </c>
      <c r="DM19" s="52">
        <v>0</v>
      </c>
      <c r="DN19" s="52">
        <v>0</v>
      </c>
      <c r="DO19" s="52">
        <v>0</v>
      </c>
      <c r="DP19" s="52">
        <v>0</v>
      </c>
      <c r="DQ19" s="52">
        <v>0</v>
      </c>
    </row>
    <row r="20" spans="2:121" s="43" customFormat="1" ht="20.25" customHeight="1">
      <c r="B20" s="55">
        <v>11</v>
      </c>
      <c r="C20" s="56" t="s">
        <v>94</v>
      </c>
      <c r="D20" s="52">
        <f t="shared" si="2"/>
        <v>7174.9048</v>
      </c>
      <c r="E20" s="52">
        <f t="shared" si="3"/>
        <v>3182.996</v>
      </c>
      <c r="F20" s="52">
        <f t="shared" si="4"/>
        <v>7170.1448</v>
      </c>
      <c r="G20" s="52">
        <f t="shared" si="5"/>
        <v>3182.996</v>
      </c>
      <c r="H20" s="52">
        <f t="shared" si="6"/>
        <v>204.76</v>
      </c>
      <c r="I20" s="52">
        <f t="shared" si="7"/>
        <v>0</v>
      </c>
      <c r="J20" s="52">
        <v>6870.1448</v>
      </c>
      <c r="K20" s="52">
        <v>3174.496</v>
      </c>
      <c r="L20" s="52">
        <v>204.76</v>
      </c>
      <c r="M20" s="52">
        <v>0</v>
      </c>
      <c r="N20" s="52">
        <v>6870.1448</v>
      </c>
      <c r="O20" s="52">
        <v>3174.496</v>
      </c>
      <c r="P20" s="52">
        <v>204.76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  <c r="W20" s="52">
        <v>0</v>
      </c>
      <c r="X20" s="52">
        <v>0</v>
      </c>
      <c r="Y20" s="52">
        <v>0</v>
      </c>
      <c r="Z20" s="52">
        <v>0</v>
      </c>
      <c r="AA20" s="52">
        <v>0</v>
      </c>
      <c r="AB20" s="52">
        <v>0</v>
      </c>
      <c r="AC20" s="52">
        <v>0</v>
      </c>
      <c r="AD20" s="52">
        <v>0</v>
      </c>
      <c r="AE20" s="52">
        <v>0</v>
      </c>
      <c r="AF20" s="52">
        <v>0</v>
      </c>
      <c r="AG20" s="52">
        <v>0</v>
      </c>
      <c r="AH20" s="52">
        <v>0</v>
      </c>
      <c r="AI20" s="52">
        <v>0</v>
      </c>
      <c r="AJ20" s="52">
        <v>0</v>
      </c>
      <c r="AK20" s="52">
        <v>0</v>
      </c>
      <c r="AL20" s="52">
        <v>0</v>
      </c>
      <c r="AM20" s="52">
        <v>0</v>
      </c>
      <c r="AN20" s="52">
        <v>0</v>
      </c>
      <c r="AO20" s="52">
        <v>0</v>
      </c>
      <c r="AP20" s="52">
        <v>0</v>
      </c>
      <c r="AQ20" s="52">
        <v>0</v>
      </c>
      <c r="AR20" s="52">
        <v>0</v>
      </c>
      <c r="AS20" s="52">
        <v>0</v>
      </c>
      <c r="AT20" s="52">
        <v>0</v>
      </c>
      <c r="AU20" s="52">
        <v>0</v>
      </c>
      <c r="AV20" s="52">
        <v>0</v>
      </c>
      <c r="AW20" s="52">
        <v>0</v>
      </c>
      <c r="AX20" s="52">
        <v>0</v>
      </c>
      <c r="AY20" s="52">
        <v>0</v>
      </c>
      <c r="AZ20" s="52">
        <v>0</v>
      </c>
      <c r="BA20" s="52">
        <v>0</v>
      </c>
      <c r="BB20" s="52">
        <v>0</v>
      </c>
      <c r="BC20" s="52">
        <v>0</v>
      </c>
      <c r="BD20" s="52">
        <v>0</v>
      </c>
      <c r="BE20" s="52">
        <v>0</v>
      </c>
      <c r="BF20" s="52">
        <v>0</v>
      </c>
      <c r="BG20" s="52">
        <v>0</v>
      </c>
      <c r="BH20" s="52">
        <v>0</v>
      </c>
      <c r="BI20" s="52">
        <v>0</v>
      </c>
      <c r="BJ20" s="52">
        <v>0</v>
      </c>
      <c r="BK20" s="52">
        <v>0</v>
      </c>
      <c r="BL20" s="52">
        <v>0</v>
      </c>
      <c r="BM20" s="52">
        <v>0</v>
      </c>
      <c r="BN20" s="52">
        <v>0</v>
      </c>
      <c r="BO20" s="52">
        <v>0</v>
      </c>
      <c r="BP20" s="52">
        <v>0</v>
      </c>
      <c r="BQ20" s="52">
        <v>0</v>
      </c>
      <c r="BR20" s="52">
        <v>0</v>
      </c>
      <c r="BS20" s="52">
        <v>0</v>
      </c>
      <c r="BT20" s="52">
        <v>0</v>
      </c>
      <c r="BU20" s="52">
        <v>0</v>
      </c>
      <c r="BV20" s="52">
        <v>0</v>
      </c>
      <c r="BW20" s="52">
        <v>0</v>
      </c>
      <c r="BX20" s="52">
        <v>0</v>
      </c>
      <c r="BY20" s="52">
        <v>0</v>
      </c>
      <c r="BZ20" s="52">
        <v>0</v>
      </c>
      <c r="CA20" s="52">
        <v>0</v>
      </c>
      <c r="CB20" s="52">
        <v>0</v>
      </c>
      <c r="CC20" s="52">
        <v>0</v>
      </c>
      <c r="CD20" s="52">
        <v>0</v>
      </c>
      <c r="CE20" s="52">
        <v>0</v>
      </c>
      <c r="CF20" s="52">
        <v>0</v>
      </c>
      <c r="CG20" s="52">
        <v>0</v>
      </c>
      <c r="CH20" s="52">
        <v>0</v>
      </c>
      <c r="CI20" s="52">
        <v>0</v>
      </c>
      <c r="CJ20" s="52">
        <v>0</v>
      </c>
      <c r="CK20" s="52">
        <v>0</v>
      </c>
      <c r="CL20" s="52">
        <v>0</v>
      </c>
      <c r="CM20" s="52">
        <v>0</v>
      </c>
      <c r="CN20" s="52">
        <v>0</v>
      </c>
      <c r="CO20" s="52">
        <v>0</v>
      </c>
      <c r="CP20" s="52">
        <v>0</v>
      </c>
      <c r="CQ20" s="52">
        <v>0</v>
      </c>
      <c r="CR20" s="52">
        <v>0</v>
      </c>
      <c r="CS20" s="52">
        <v>0</v>
      </c>
      <c r="CT20" s="52">
        <v>0</v>
      </c>
      <c r="CU20" s="52">
        <v>0</v>
      </c>
      <c r="CV20" s="52">
        <v>0</v>
      </c>
      <c r="CW20" s="52">
        <v>0</v>
      </c>
      <c r="CX20" s="52">
        <v>0</v>
      </c>
      <c r="CY20" s="52">
        <v>0</v>
      </c>
      <c r="CZ20" s="52">
        <v>0</v>
      </c>
      <c r="DA20" s="52">
        <v>0</v>
      </c>
      <c r="DB20" s="52">
        <v>0</v>
      </c>
      <c r="DC20" s="52">
        <v>0</v>
      </c>
      <c r="DD20" s="52">
        <v>0</v>
      </c>
      <c r="DE20" s="52">
        <v>0</v>
      </c>
      <c r="DF20" s="52">
        <v>0</v>
      </c>
      <c r="DG20" s="52">
        <v>0</v>
      </c>
      <c r="DH20" s="52">
        <v>0</v>
      </c>
      <c r="DI20" s="52">
        <v>0</v>
      </c>
      <c r="DJ20" s="52">
        <f t="shared" si="8"/>
        <v>100</v>
      </c>
      <c r="DK20" s="52">
        <f t="shared" si="9"/>
        <v>8.5</v>
      </c>
      <c r="DL20" s="52">
        <v>300</v>
      </c>
      <c r="DM20" s="52">
        <v>8.5</v>
      </c>
      <c r="DN20" s="52">
        <v>0</v>
      </c>
      <c r="DO20" s="52">
        <v>0</v>
      </c>
      <c r="DP20" s="52">
        <v>200</v>
      </c>
      <c r="DQ20" s="52">
        <v>0</v>
      </c>
    </row>
    <row r="21" spans="2:121" s="43" customFormat="1" ht="21.75" customHeight="1">
      <c r="B21" s="55">
        <v>12</v>
      </c>
      <c r="C21" s="56" t="s">
        <v>95</v>
      </c>
      <c r="D21" s="52">
        <f t="shared" si="2"/>
        <v>131140.2093</v>
      </c>
      <c r="E21" s="52">
        <f t="shared" si="3"/>
        <v>48397.893</v>
      </c>
      <c r="F21" s="52">
        <f t="shared" si="4"/>
        <v>111467.6</v>
      </c>
      <c r="G21" s="52">
        <f t="shared" si="5"/>
        <v>31640.948</v>
      </c>
      <c r="H21" s="52">
        <f t="shared" si="6"/>
        <v>39184.1093</v>
      </c>
      <c r="I21" s="52">
        <f t="shared" si="7"/>
        <v>19756.945</v>
      </c>
      <c r="J21" s="52">
        <v>77118.8</v>
      </c>
      <c r="K21" s="52">
        <v>22136.758</v>
      </c>
      <c r="L21" s="52">
        <v>18705.7</v>
      </c>
      <c r="M21" s="52">
        <v>10412.13</v>
      </c>
      <c r="N21" s="52">
        <v>51942.5</v>
      </c>
      <c r="O21" s="52">
        <v>19874.408</v>
      </c>
      <c r="P21" s="52">
        <v>2500</v>
      </c>
      <c r="Q21" s="52">
        <v>0</v>
      </c>
      <c r="R21" s="52">
        <v>25176.3</v>
      </c>
      <c r="S21" s="52">
        <v>2262.35</v>
      </c>
      <c r="T21" s="52">
        <v>16205.7</v>
      </c>
      <c r="U21" s="52">
        <v>10412.13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v>0</v>
      </c>
      <c r="AB21" s="52">
        <v>0</v>
      </c>
      <c r="AC21" s="52">
        <v>0</v>
      </c>
      <c r="AD21" s="52">
        <v>0</v>
      </c>
      <c r="AE21" s="52">
        <v>0</v>
      </c>
      <c r="AF21" s="52">
        <v>0</v>
      </c>
      <c r="AG21" s="52">
        <v>-141.357</v>
      </c>
      <c r="AH21" s="52">
        <v>0</v>
      </c>
      <c r="AI21" s="52">
        <v>0</v>
      </c>
      <c r="AJ21" s="52">
        <v>0</v>
      </c>
      <c r="AK21" s="52">
        <v>0</v>
      </c>
      <c r="AL21" s="52">
        <v>0</v>
      </c>
      <c r="AM21" s="52">
        <v>0</v>
      </c>
      <c r="AN21" s="52">
        <v>0</v>
      </c>
      <c r="AO21" s="52">
        <v>0</v>
      </c>
      <c r="AP21" s="52">
        <v>0</v>
      </c>
      <c r="AQ21" s="52">
        <v>0</v>
      </c>
      <c r="AR21" s="52">
        <v>0</v>
      </c>
      <c r="AS21" s="52">
        <v>0</v>
      </c>
      <c r="AT21" s="52">
        <v>0</v>
      </c>
      <c r="AU21" s="52">
        <v>0</v>
      </c>
      <c r="AV21" s="52">
        <v>0</v>
      </c>
      <c r="AW21" s="52">
        <v>-141.357</v>
      </c>
      <c r="AX21" s="52">
        <v>2000</v>
      </c>
      <c r="AY21" s="52">
        <v>0</v>
      </c>
      <c r="AZ21" s="52">
        <v>0</v>
      </c>
      <c r="BA21" s="52">
        <v>0</v>
      </c>
      <c r="BB21" s="52">
        <v>2000</v>
      </c>
      <c r="BC21" s="52">
        <v>0</v>
      </c>
      <c r="BD21" s="52">
        <v>0</v>
      </c>
      <c r="BE21" s="52">
        <v>0</v>
      </c>
      <c r="BF21" s="52">
        <v>0</v>
      </c>
      <c r="BG21" s="52">
        <v>0</v>
      </c>
      <c r="BH21" s="52">
        <v>0</v>
      </c>
      <c r="BI21" s="52">
        <v>0</v>
      </c>
      <c r="BJ21" s="52">
        <v>0</v>
      </c>
      <c r="BK21" s="52">
        <v>0</v>
      </c>
      <c r="BL21" s="52">
        <v>13878.4093</v>
      </c>
      <c r="BM21" s="52">
        <v>9486.172</v>
      </c>
      <c r="BN21" s="52">
        <v>0</v>
      </c>
      <c r="BO21" s="52">
        <v>0</v>
      </c>
      <c r="BP21" s="52">
        <v>0</v>
      </c>
      <c r="BQ21" s="52">
        <v>0</v>
      </c>
      <c r="BR21" s="52">
        <v>0</v>
      </c>
      <c r="BS21" s="52">
        <v>0</v>
      </c>
      <c r="BT21" s="52">
        <v>0</v>
      </c>
      <c r="BU21" s="52">
        <v>0</v>
      </c>
      <c r="BV21" s="52">
        <v>0</v>
      </c>
      <c r="BW21" s="52">
        <v>0</v>
      </c>
      <c r="BX21" s="52">
        <v>13878.4093</v>
      </c>
      <c r="BY21" s="52">
        <v>9486.172</v>
      </c>
      <c r="BZ21" s="52">
        <v>0</v>
      </c>
      <c r="CA21" s="52">
        <v>0</v>
      </c>
      <c r="CB21" s="52">
        <v>0</v>
      </c>
      <c r="CC21" s="52">
        <v>0</v>
      </c>
      <c r="CD21" s="52">
        <v>0</v>
      </c>
      <c r="CE21" s="52">
        <v>0</v>
      </c>
      <c r="CF21" s="52">
        <v>0</v>
      </c>
      <c r="CG21" s="52">
        <v>0</v>
      </c>
      <c r="CH21" s="52">
        <v>0</v>
      </c>
      <c r="CI21" s="52">
        <v>0</v>
      </c>
      <c r="CJ21" s="52">
        <v>0</v>
      </c>
      <c r="CK21" s="52">
        <v>0</v>
      </c>
      <c r="CL21" s="52">
        <v>900</v>
      </c>
      <c r="CM21" s="52">
        <v>0</v>
      </c>
      <c r="CN21" s="52">
        <v>0</v>
      </c>
      <c r="CO21" s="52">
        <v>0</v>
      </c>
      <c r="CP21" s="52">
        <v>0</v>
      </c>
      <c r="CQ21" s="52">
        <v>0</v>
      </c>
      <c r="CR21" s="52">
        <v>0</v>
      </c>
      <c r="CS21" s="52">
        <v>0</v>
      </c>
      <c r="CT21" s="52">
        <v>0</v>
      </c>
      <c r="CU21" s="52">
        <v>0</v>
      </c>
      <c r="CV21" s="52">
        <v>0</v>
      </c>
      <c r="CW21" s="52">
        <v>0</v>
      </c>
      <c r="CX21" s="52">
        <v>1790.6</v>
      </c>
      <c r="CY21" s="52">
        <v>78</v>
      </c>
      <c r="CZ21" s="52">
        <v>6600</v>
      </c>
      <c r="DA21" s="52">
        <v>0</v>
      </c>
      <c r="DB21" s="52">
        <v>990.6</v>
      </c>
      <c r="DC21" s="52">
        <v>78</v>
      </c>
      <c r="DD21" s="52">
        <v>3000</v>
      </c>
      <c r="DE21" s="52">
        <v>0</v>
      </c>
      <c r="DF21" s="52">
        <v>8450</v>
      </c>
      <c r="DG21" s="52">
        <v>5760</v>
      </c>
      <c r="DH21" s="52">
        <v>0</v>
      </c>
      <c r="DI21" s="52">
        <v>0</v>
      </c>
      <c r="DJ21" s="52">
        <f t="shared" si="8"/>
        <v>1696.7000000000007</v>
      </c>
      <c r="DK21" s="52">
        <f t="shared" si="9"/>
        <v>666.19</v>
      </c>
      <c r="DL21" s="52">
        <v>21208.2</v>
      </c>
      <c r="DM21" s="52">
        <v>3666.19</v>
      </c>
      <c r="DN21" s="52">
        <v>0</v>
      </c>
      <c r="DO21" s="52">
        <v>0</v>
      </c>
      <c r="DP21" s="52">
        <v>19511.5</v>
      </c>
      <c r="DQ21" s="52">
        <v>3000</v>
      </c>
    </row>
    <row r="22" spans="1:121" ht="16.5" customHeight="1">
      <c r="A22" s="44"/>
      <c r="B22" s="55">
        <v>13</v>
      </c>
      <c r="C22" s="56" t="s">
        <v>96</v>
      </c>
      <c r="D22" s="52">
        <f t="shared" si="2"/>
        <v>10421.4203</v>
      </c>
      <c r="E22" s="52">
        <f t="shared" si="3"/>
        <v>1752.7700000000002</v>
      </c>
      <c r="F22" s="52">
        <f t="shared" si="4"/>
        <v>9316.6</v>
      </c>
      <c r="G22" s="52">
        <f t="shared" si="5"/>
        <v>3506.82</v>
      </c>
      <c r="H22" s="52">
        <f t="shared" si="6"/>
        <v>1604.8203</v>
      </c>
      <c r="I22" s="52">
        <f t="shared" si="7"/>
        <v>-1754.05</v>
      </c>
      <c r="J22" s="52">
        <v>7566.6</v>
      </c>
      <c r="K22" s="52">
        <v>3286.82</v>
      </c>
      <c r="L22" s="52">
        <v>1604.8203</v>
      </c>
      <c r="M22" s="52">
        <v>1177.2</v>
      </c>
      <c r="N22" s="52">
        <v>7566.6</v>
      </c>
      <c r="O22" s="52">
        <v>3286.82</v>
      </c>
      <c r="P22" s="52">
        <v>1604.8203</v>
      </c>
      <c r="Q22" s="52">
        <v>1177.2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  <c r="Y22" s="52">
        <v>0</v>
      </c>
      <c r="Z22" s="52">
        <v>0</v>
      </c>
      <c r="AA22" s="52">
        <v>0</v>
      </c>
      <c r="AB22" s="52">
        <v>0</v>
      </c>
      <c r="AC22" s="52">
        <v>0</v>
      </c>
      <c r="AD22" s="52">
        <v>0</v>
      </c>
      <c r="AE22" s="52">
        <v>0</v>
      </c>
      <c r="AF22" s="52">
        <v>0</v>
      </c>
      <c r="AG22" s="52">
        <v>-2931.25</v>
      </c>
      <c r="AH22" s="52">
        <v>0</v>
      </c>
      <c r="AI22" s="52">
        <v>0</v>
      </c>
      <c r="AJ22" s="52">
        <v>0</v>
      </c>
      <c r="AK22" s="52">
        <v>0</v>
      </c>
      <c r="AL22" s="52">
        <v>0</v>
      </c>
      <c r="AM22" s="52">
        <v>0</v>
      </c>
      <c r="AN22" s="52">
        <v>0</v>
      </c>
      <c r="AO22" s="52">
        <v>0</v>
      </c>
      <c r="AP22" s="52">
        <v>0</v>
      </c>
      <c r="AQ22" s="52">
        <v>0</v>
      </c>
      <c r="AR22" s="52">
        <v>0</v>
      </c>
      <c r="AS22" s="52">
        <v>0</v>
      </c>
      <c r="AT22" s="52">
        <v>0</v>
      </c>
      <c r="AU22" s="52">
        <v>0</v>
      </c>
      <c r="AV22" s="52">
        <v>0</v>
      </c>
      <c r="AW22" s="52">
        <v>-2931.25</v>
      </c>
      <c r="AX22" s="52">
        <v>0</v>
      </c>
      <c r="AY22" s="52">
        <v>0</v>
      </c>
      <c r="AZ22" s="52">
        <v>0</v>
      </c>
      <c r="BA22" s="52">
        <v>0</v>
      </c>
      <c r="BB22" s="52">
        <v>0</v>
      </c>
      <c r="BC22" s="52">
        <v>0</v>
      </c>
      <c r="BD22" s="52">
        <v>0</v>
      </c>
      <c r="BE22" s="52">
        <v>0</v>
      </c>
      <c r="BF22" s="52">
        <v>0</v>
      </c>
      <c r="BG22" s="52">
        <v>0</v>
      </c>
      <c r="BH22" s="52">
        <v>0</v>
      </c>
      <c r="BI22" s="52">
        <v>0</v>
      </c>
      <c r="BJ22" s="52">
        <v>0</v>
      </c>
      <c r="BK22" s="52">
        <v>0</v>
      </c>
      <c r="BL22" s="52">
        <v>0</v>
      </c>
      <c r="BM22" s="52">
        <v>0</v>
      </c>
      <c r="BN22" s="52">
        <v>0</v>
      </c>
      <c r="BO22" s="52">
        <v>0</v>
      </c>
      <c r="BP22" s="52">
        <v>0</v>
      </c>
      <c r="BQ22" s="52">
        <v>0</v>
      </c>
      <c r="BR22" s="52">
        <v>0</v>
      </c>
      <c r="BS22" s="52">
        <v>0</v>
      </c>
      <c r="BT22" s="52">
        <v>0</v>
      </c>
      <c r="BU22" s="52">
        <v>0</v>
      </c>
      <c r="BV22" s="52">
        <v>0</v>
      </c>
      <c r="BW22" s="52">
        <v>0</v>
      </c>
      <c r="BX22" s="52">
        <v>0</v>
      </c>
      <c r="BY22" s="52">
        <v>0</v>
      </c>
      <c r="BZ22" s="52">
        <v>0</v>
      </c>
      <c r="CA22" s="52">
        <v>0</v>
      </c>
      <c r="CB22" s="52">
        <v>0</v>
      </c>
      <c r="CC22" s="52">
        <v>0</v>
      </c>
      <c r="CD22" s="52">
        <v>0</v>
      </c>
      <c r="CE22" s="52">
        <v>0</v>
      </c>
      <c r="CF22" s="52">
        <v>0</v>
      </c>
      <c r="CG22" s="52">
        <v>0</v>
      </c>
      <c r="CH22" s="52">
        <v>0</v>
      </c>
      <c r="CI22" s="52">
        <v>0</v>
      </c>
      <c r="CJ22" s="52">
        <v>0</v>
      </c>
      <c r="CK22" s="52">
        <v>0</v>
      </c>
      <c r="CL22" s="52">
        <v>0</v>
      </c>
      <c r="CM22" s="52">
        <v>0</v>
      </c>
      <c r="CN22" s="52">
        <v>0</v>
      </c>
      <c r="CO22" s="52">
        <v>0</v>
      </c>
      <c r="CP22" s="52">
        <v>0</v>
      </c>
      <c r="CQ22" s="52">
        <v>0</v>
      </c>
      <c r="CR22" s="52">
        <v>0</v>
      </c>
      <c r="CS22" s="52">
        <v>0</v>
      </c>
      <c r="CT22" s="52">
        <v>0</v>
      </c>
      <c r="CU22" s="52">
        <v>0</v>
      </c>
      <c r="CV22" s="52">
        <v>0</v>
      </c>
      <c r="CW22" s="52">
        <v>0</v>
      </c>
      <c r="CX22" s="52">
        <v>250</v>
      </c>
      <c r="CY22" s="52">
        <v>0</v>
      </c>
      <c r="CZ22" s="52">
        <v>0</v>
      </c>
      <c r="DA22" s="52">
        <v>0</v>
      </c>
      <c r="DB22" s="52">
        <v>0</v>
      </c>
      <c r="DC22" s="52">
        <v>0</v>
      </c>
      <c r="DD22" s="52">
        <v>0</v>
      </c>
      <c r="DE22" s="52">
        <v>0</v>
      </c>
      <c r="DF22" s="52">
        <v>700</v>
      </c>
      <c r="DG22" s="52">
        <v>65</v>
      </c>
      <c r="DH22" s="52">
        <v>0</v>
      </c>
      <c r="DI22" s="52">
        <v>0</v>
      </c>
      <c r="DJ22" s="52">
        <f t="shared" si="8"/>
        <v>300</v>
      </c>
      <c r="DK22" s="52">
        <f t="shared" si="9"/>
        <v>155</v>
      </c>
      <c r="DL22" s="52">
        <v>800</v>
      </c>
      <c r="DM22" s="52">
        <v>155</v>
      </c>
      <c r="DN22" s="52">
        <v>0</v>
      </c>
      <c r="DO22" s="52">
        <v>0</v>
      </c>
      <c r="DP22" s="52">
        <v>500</v>
      </c>
      <c r="DQ22" s="52">
        <v>0</v>
      </c>
    </row>
    <row r="23" spans="1:121" ht="16.5" customHeight="1">
      <c r="A23" s="44"/>
      <c r="B23" s="55">
        <v>14</v>
      </c>
      <c r="C23" s="56" t="s">
        <v>97</v>
      </c>
      <c r="D23" s="52">
        <f t="shared" si="2"/>
        <v>14624.8797</v>
      </c>
      <c r="E23" s="52">
        <f t="shared" si="3"/>
        <v>3374.105</v>
      </c>
      <c r="F23" s="52">
        <f t="shared" si="4"/>
        <v>14475.733699999999</v>
      </c>
      <c r="G23" s="52">
        <f t="shared" si="5"/>
        <v>3374.105</v>
      </c>
      <c r="H23" s="52">
        <f t="shared" si="6"/>
        <v>149.146</v>
      </c>
      <c r="I23" s="52">
        <f t="shared" si="7"/>
        <v>0</v>
      </c>
      <c r="J23" s="52">
        <v>13518.8337</v>
      </c>
      <c r="K23" s="52">
        <v>3374.105</v>
      </c>
      <c r="L23" s="52">
        <v>149.146</v>
      </c>
      <c r="M23" s="52">
        <v>0</v>
      </c>
      <c r="N23" s="52">
        <v>13518.8337</v>
      </c>
      <c r="O23" s="52">
        <v>3374.105</v>
      </c>
      <c r="P23" s="52">
        <v>149.146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  <c r="V23" s="52">
        <v>0</v>
      </c>
      <c r="W23" s="52">
        <v>0</v>
      </c>
      <c r="X23" s="52">
        <v>0</v>
      </c>
      <c r="Y23" s="52">
        <v>0</v>
      </c>
      <c r="Z23" s="52">
        <v>0</v>
      </c>
      <c r="AA23" s="52">
        <v>0</v>
      </c>
      <c r="AB23" s="52">
        <v>0</v>
      </c>
      <c r="AC23" s="52">
        <v>0</v>
      </c>
      <c r="AD23" s="52">
        <v>0</v>
      </c>
      <c r="AE23" s="52">
        <v>0</v>
      </c>
      <c r="AF23" s="52">
        <v>0</v>
      </c>
      <c r="AG23" s="52">
        <v>0</v>
      </c>
      <c r="AH23" s="52">
        <v>0</v>
      </c>
      <c r="AI23" s="52">
        <v>0</v>
      </c>
      <c r="AJ23" s="52">
        <v>0</v>
      </c>
      <c r="AK23" s="52">
        <v>0</v>
      </c>
      <c r="AL23" s="52">
        <v>0</v>
      </c>
      <c r="AM23" s="52">
        <v>0</v>
      </c>
      <c r="AN23" s="52">
        <v>0</v>
      </c>
      <c r="AO23" s="52">
        <v>0</v>
      </c>
      <c r="AP23" s="52">
        <v>0</v>
      </c>
      <c r="AQ23" s="52">
        <v>0</v>
      </c>
      <c r="AR23" s="52">
        <v>0</v>
      </c>
      <c r="AS23" s="52">
        <v>0</v>
      </c>
      <c r="AT23" s="52">
        <v>0</v>
      </c>
      <c r="AU23" s="52">
        <v>0</v>
      </c>
      <c r="AV23" s="52">
        <v>0</v>
      </c>
      <c r="AW23" s="52">
        <v>0</v>
      </c>
      <c r="AX23" s="52">
        <v>0</v>
      </c>
      <c r="AY23" s="52">
        <v>0</v>
      </c>
      <c r="AZ23" s="52">
        <v>0</v>
      </c>
      <c r="BA23" s="52">
        <v>0</v>
      </c>
      <c r="BB23" s="52">
        <v>0</v>
      </c>
      <c r="BC23" s="52">
        <v>0</v>
      </c>
      <c r="BD23" s="52">
        <v>0</v>
      </c>
      <c r="BE23" s="52">
        <v>0</v>
      </c>
      <c r="BF23" s="52">
        <v>0</v>
      </c>
      <c r="BG23" s="52">
        <v>0</v>
      </c>
      <c r="BH23" s="52">
        <v>0</v>
      </c>
      <c r="BI23" s="52">
        <v>0</v>
      </c>
      <c r="BJ23" s="52">
        <v>0</v>
      </c>
      <c r="BK23" s="52">
        <v>0</v>
      </c>
      <c r="BL23" s="52">
        <v>0</v>
      </c>
      <c r="BM23" s="52">
        <v>0</v>
      </c>
      <c r="BN23" s="52">
        <v>0</v>
      </c>
      <c r="BO23" s="52">
        <v>0</v>
      </c>
      <c r="BP23" s="52">
        <v>0</v>
      </c>
      <c r="BQ23" s="52">
        <v>0</v>
      </c>
      <c r="BR23" s="52">
        <v>0</v>
      </c>
      <c r="BS23" s="52">
        <v>0</v>
      </c>
      <c r="BT23" s="52">
        <v>0</v>
      </c>
      <c r="BU23" s="52">
        <v>0</v>
      </c>
      <c r="BV23" s="52">
        <v>0</v>
      </c>
      <c r="BW23" s="52">
        <v>0</v>
      </c>
      <c r="BX23" s="52">
        <v>0</v>
      </c>
      <c r="BY23" s="52">
        <v>0</v>
      </c>
      <c r="BZ23" s="52">
        <v>0</v>
      </c>
      <c r="CA23" s="52">
        <v>0</v>
      </c>
      <c r="CB23" s="52">
        <v>0</v>
      </c>
      <c r="CC23" s="52">
        <v>0</v>
      </c>
      <c r="CD23" s="52">
        <v>0</v>
      </c>
      <c r="CE23" s="52">
        <v>0</v>
      </c>
      <c r="CF23" s="52">
        <v>0</v>
      </c>
      <c r="CG23" s="52">
        <v>0</v>
      </c>
      <c r="CH23" s="52">
        <v>0</v>
      </c>
      <c r="CI23" s="52">
        <v>0</v>
      </c>
      <c r="CJ23" s="52">
        <v>0</v>
      </c>
      <c r="CK23" s="52">
        <v>0</v>
      </c>
      <c r="CL23" s="52">
        <v>0</v>
      </c>
      <c r="CM23" s="52">
        <v>0</v>
      </c>
      <c r="CN23" s="52">
        <v>0</v>
      </c>
      <c r="CO23" s="52">
        <v>0</v>
      </c>
      <c r="CP23" s="52">
        <v>0</v>
      </c>
      <c r="CQ23" s="52">
        <v>0</v>
      </c>
      <c r="CR23" s="52">
        <v>0</v>
      </c>
      <c r="CS23" s="52">
        <v>0</v>
      </c>
      <c r="CT23" s="52">
        <v>0</v>
      </c>
      <c r="CU23" s="52">
        <v>0</v>
      </c>
      <c r="CV23" s="52">
        <v>0</v>
      </c>
      <c r="CW23" s="52">
        <v>0</v>
      </c>
      <c r="CX23" s="52">
        <v>0</v>
      </c>
      <c r="CY23" s="52">
        <v>0</v>
      </c>
      <c r="CZ23" s="52">
        <v>0</v>
      </c>
      <c r="DA23" s="52">
        <v>0</v>
      </c>
      <c r="DB23" s="52">
        <v>0</v>
      </c>
      <c r="DC23" s="52">
        <v>0</v>
      </c>
      <c r="DD23" s="52">
        <v>0</v>
      </c>
      <c r="DE23" s="52">
        <v>0</v>
      </c>
      <c r="DF23" s="52">
        <v>250</v>
      </c>
      <c r="DG23" s="52">
        <v>0</v>
      </c>
      <c r="DH23" s="52">
        <v>0</v>
      </c>
      <c r="DI23" s="52">
        <v>0</v>
      </c>
      <c r="DJ23" s="52">
        <f t="shared" si="8"/>
        <v>706.9</v>
      </c>
      <c r="DK23" s="52">
        <f t="shared" si="9"/>
        <v>0</v>
      </c>
      <c r="DL23" s="52">
        <v>706.9</v>
      </c>
      <c r="DM23" s="52">
        <v>0</v>
      </c>
      <c r="DN23" s="52">
        <v>0</v>
      </c>
      <c r="DO23" s="52">
        <v>0</v>
      </c>
      <c r="DP23" s="52">
        <v>0</v>
      </c>
      <c r="DQ23" s="52">
        <v>0</v>
      </c>
    </row>
    <row r="24" spans="1:121" ht="16.5" customHeight="1">
      <c r="A24" s="44"/>
      <c r="B24" s="55">
        <v>15</v>
      </c>
      <c r="C24" s="56" t="s">
        <v>98</v>
      </c>
      <c r="D24" s="52">
        <f t="shared" si="2"/>
        <v>7692.4545</v>
      </c>
      <c r="E24" s="52">
        <f t="shared" si="3"/>
        <v>3968.601</v>
      </c>
      <c r="F24" s="52">
        <f t="shared" si="4"/>
        <v>6259.639</v>
      </c>
      <c r="G24" s="52">
        <f t="shared" si="5"/>
        <v>3468.601</v>
      </c>
      <c r="H24" s="52">
        <f t="shared" si="6"/>
        <v>1432.8155</v>
      </c>
      <c r="I24" s="52">
        <f t="shared" si="7"/>
        <v>500</v>
      </c>
      <c r="J24" s="52">
        <v>5949.639</v>
      </c>
      <c r="K24" s="52">
        <v>3368.101</v>
      </c>
      <c r="L24" s="52">
        <v>1432.8155</v>
      </c>
      <c r="M24" s="52">
        <v>500</v>
      </c>
      <c r="N24" s="52">
        <v>5949.639</v>
      </c>
      <c r="O24" s="52">
        <v>3368.101</v>
      </c>
      <c r="P24" s="52">
        <v>1432.8155</v>
      </c>
      <c r="Q24" s="52">
        <v>500</v>
      </c>
      <c r="R24" s="52">
        <v>0</v>
      </c>
      <c r="S24" s="52">
        <v>0</v>
      </c>
      <c r="T24" s="52">
        <v>0</v>
      </c>
      <c r="U24" s="52">
        <v>0</v>
      </c>
      <c r="V24" s="52">
        <v>0</v>
      </c>
      <c r="W24" s="52">
        <v>0</v>
      </c>
      <c r="X24" s="52">
        <v>0</v>
      </c>
      <c r="Y24" s="52">
        <v>0</v>
      </c>
      <c r="Z24" s="52">
        <v>0</v>
      </c>
      <c r="AA24" s="52">
        <v>0</v>
      </c>
      <c r="AB24" s="52">
        <v>0</v>
      </c>
      <c r="AC24" s="52">
        <v>0</v>
      </c>
      <c r="AD24" s="52">
        <v>0</v>
      </c>
      <c r="AE24" s="52">
        <v>0</v>
      </c>
      <c r="AF24" s="52">
        <v>0</v>
      </c>
      <c r="AG24" s="52">
        <v>0</v>
      </c>
      <c r="AH24" s="52">
        <v>0</v>
      </c>
      <c r="AI24" s="52">
        <v>0</v>
      </c>
      <c r="AJ24" s="52">
        <v>0</v>
      </c>
      <c r="AK24" s="52">
        <v>0</v>
      </c>
      <c r="AL24" s="52">
        <v>0</v>
      </c>
      <c r="AM24" s="52">
        <v>0</v>
      </c>
      <c r="AN24" s="52">
        <v>0</v>
      </c>
      <c r="AO24" s="52">
        <v>0</v>
      </c>
      <c r="AP24" s="52">
        <v>0</v>
      </c>
      <c r="AQ24" s="52">
        <v>0</v>
      </c>
      <c r="AR24" s="52">
        <v>0</v>
      </c>
      <c r="AS24" s="52">
        <v>0</v>
      </c>
      <c r="AT24" s="52">
        <v>0</v>
      </c>
      <c r="AU24" s="52">
        <v>0</v>
      </c>
      <c r="AV24" s="52">
        <v>0</v>
      </c>
      <c r="AW24" s="52">
        <v>0</v>
      </c>
      <c r="AX24" s="52">
        <v>0</v>
      </c>
      <c r="AY24" s="52">
        <v>0</v>
      </c>
      <c r="AZ24" s="52">
        <v>0</v>
      </c>
      <c r="BA24" s="52">
        <v>0</v>
      </c>
      <c r="BB24" s="52">
        <v>0</v>
      </c>
      <c r="BC24" s="52">
        <v>0</v>
      </c>
      <c r="BD24" s="52">
        <v>0</v>
      </c>
      <c r="BE24" s="52">
        <v>0</v>
      </c>
      <c r="BF24" s="52">
        <v>0</v>
      </c>
      <c r="BG24" s="52">
        <v>0</v>
      </c>
      <c r="BH24" s="52">
        <v>0</v>
      </c>
      <c r="BI24" s="52">
        <v>0</v>
      </c>
      <c r="BJ24" s="52">
        <v>0</v>
      </c>
      <c r="BK24" s="52">
        <v>0</v>
      </c>
      <c r="BL24" s="52">
        <v>0</v>
      </c>
      <c r="BM24" s="52">
        <v>0</v>
      </c>
      <c r="BN24" s="52">
        <v>0</v>
      </c>
      <c r="BO24" s="52">
        <v>0</v>
      </c>
      <c r="BP24" s="52">
        <v>0</v>
      </c>
      <c r="BQ24" s="52">
        <v>0</v>
      </c>
      <c r="BR24" s="52">
        <v>0</v>
      </c>
      <c r="BS24" s="52">
        <v>0</v>
      </c>
      <c r="BT24" s="52">
        <v>0</v>
      </c>
      <c r="BU24" s="52">
        <v>0</v>
      </c>
      <c r="BV24" s="52">
        <v>0</v>
      </c>
      <c r="BW24" s="52">
        <v>0</v>
      </c>
      <c r="BX24" s="52">
        <v>0</v>
      </c>
      <c r="BY24" s="52">
        <v>0</v>
      </c>
      <c r="BZ24" s="52">
        <v>0</v>
      </c>
      <c r="CA24" s="52">
        <v>0</v>
      </c>
      <c r="CB24" s="52">
        <v>0</v>
      </c>
      <c r="CC24" s="52">
        <v>0</v>
      </c>
      <c r="CD24" s="52">
        <v>0</v>
      </c>
      <c r="CE24" s="52">
        <v>0</v>
      </c>
      <c r="CF24" s="52">
        <v>0</v>
      </c>
      <c r="CG24" s="52">
        <v>0</v>
      </c>
      <c r="CH24" s="52">
        <v>0</v>
      </c>
      <c r="CI24" s="52">
        <v>0</v>
      </c>
      <c r="CJ24" s="52">
        <v>0</v>
      </c>
      <c r="CK24" s="52">
        <v>0</v>
      </c>
      <c r="CL24" s="52">
        <v>0</v>
      </c>
      <c r="CM24" s="52">
        <v>0</v>
      </c>
      <c r="CN24" s="52">
        <v>0</v>
      </c>
      <c r="CO24" s="52">
        <v>0</v>
      </c>
      <c r="CP24" s="52">
        <v>0</v>
      </c>
      <c r="CQ24" s="52">
        <v>0</v>
      </c>
      <c r="CR24" s="52">
        <v>0</v>
      </c>
      <c r="CS24" s="52">
        <v>0</v>
      </c>
      <c r="CT24" s="52">
        <v>0</v>
      </c>
      <c r="CU24" s="52">
        <v>0</v>
      </c>
      <c r="CV24" s="52">
        <v>0</v>
      </c>
      <c r="CW24" s="52">
        <v>0</v>
      </c>
      <c r="CX24" s="52">
        <v>0</v>
      </c>
      <c r="CY24" s="52">
        <v>0</v>
      </c>
      <c r="CZ24" s="52">
        <v>0</v>
      </c>
      <c r="DA24" s="52">
        <v>0</v>
      </c>
      <c r="DB24" s="52">
        <v>0</v>
      </c>
      <c r="DC24" s="52">
        <v>0</v>
      </c>
      <c r="DD24" s="52">
        <v>0</v>
      </c>
      <c r="DE24" s="52">
        <v>0</v>
      </c>
      <c r="DF24" s="52">
        <v>0</v>
      </c>
      <c r="DG24" s="52">
        <v>0</v>
      </c>
      <c r="DH24" s="52">
        <v>0</v>
      </c>
      <c r="DI24" s="52">
        <v>0</v>
      </c>
      <c r="DJ24" s="52">
        <f t="shared" si="8"/>
        <v>310</v>
      </c>
      <c r="DK24" s="52">
        <f t="shared" si="9"/>
        <v>100.5</v>
      </c>
      <c r="DL24" s="52">
        <v>310</v>
      </c>
      <c r="DM24" s="52">
        <v>100.5</v>
      </c>
      <c r="DN24" s="52">
        <v>0</v>
      </c>
      <c r="DO24" s="52">
        <v>0</v>
      </c>
      <c r="DP24" s="52">
        <v>0</v>
      </c>
      <c r="DQ24" s="52">
        <v>0</v>
      </c>
    </row>
    <row r="25" spans="1:121" ht="16.5" customHeight="1">
      <c r="A25" s="44"/>
      <c r="B25" s="55">
        <v>16</v>
      </c>
      <c r="C25" s="56" t="s">
        <v>99</v>
      </c>
      <c r="D25" s="52">
        <f t="shared" si="2"/>
        <v>6048.219999999999</v>
      </c>
      <c r="E25" s="52">
        <f t="shared" si="3"/>
        <v>3107.764</v>
      </c>
      <c r="F25" s="52">
        <f t="shared" si="4"/>
        <v>5806.7</v>
      </c>
      <c r="G25" s="52">
        <f t="shared" si="5"/>
        <v>2867.964</v>
      </c>
      <c r="H25" s="52">
        <f t="shared" si="6"/>
        <v>341.52</v>
      </c>
      <c r="I25" s="52">
        <f t="shared" si="7"/>
        <v>239.79999999999995</v>
      </c>
      <c r="J25" s="52">
        <v>5506.7</v>
      </c>
      <c r="K25" s="52">
        <v>2867.964</v>
      </c>
      <c r="L25" s="52">
        <v>1397.52</v>
      </c>
      <c r="M25" s="52">
        <v>1296</v>
      </c>
      <c r="N25" s="52">
        <v>5506.7</v>
      </c>
      <c r="O25" s="52">
        <v>2867.964</v>
      </c>
      <c r="P25" s="52">
        <v>1397.52</v>
      </c>
      <c r="Q25" s="52">
        <v>1296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2">
        <v>0</v>
      </c>
      <c r="Y25" s="52">
        <v>0</v>
      </c>
      <c r="Z25" s="52">
        <v>0</v>
      </c>
      <c r="AA25" s="52">
        <v>0</v>
      </c>
      <c r="AB25" s="52">
        <v>0</v>
      </c>
      <c r="AC25" s="52">
        <v>0</v>
      </c>
      <c r="AD25" s="52">
        <v>0</v>
      </c>
      <c r="AE25" s="52">
        <v>0</v>
      </c>
      <c r="AF25" s="52">
        <v>-1056</v>
      </c>
      <c r="AG25" s="52">
        <v>-1056.2</v>
      </c>
      <c r="AH25" s="52">
        <v>0</v>
      </c>
      <c r="AI25" s="52">
        <v>0</v>
      </c>
      <c r="AJ25" s="52">
        <v>0</v>
      </c>
      <c r="AK25" s="52">
        <v>0</v>
      </c>
      <c r="AL25" s="52">
        <v>0</v>
      </c>
      <c r="AM25" s="52">
        <v>0</v>
      </c>
      <c r="AN25" s="52">
        <v>0</v>
      </c>
      <c r="AO25" s="52">
        <v>0</v>
      </c>
      <c r="AP25" s="52">
        <v>0</v>
      </c>
      <c r="AQ25" s="52">
        <v>0</v>
      </c>
      <c r="AR25" s="52">
        <v>0</v>
      </c>
      <c r="AS25" s="52">
        <v>0</v>
      </c>
      <c r="AT25" s="52">
        <v>0</v>
      </c>
      <c r="AU25" s="52">
        <v>0</v>
      </c>
      <c r="AV25" s="52">
        <v>-1056</v>
      </c>
      <c r="AW25" s="52">
        <v>-1056.2</v>
      </c>
      <c r="AX25" s="52">
        <v>0</v>
      </c>
      <c r="AY25" s="52">
        <v>0</v>
      </c>
      <c r="AZ25" s="52">
        <v>0</v>
      </c>
      <c r="BA25" s="52">
        <v>0</v>
      </c>
      <c r="BB25" s="52">
        <v>0</v>
      </c>
      <c r="BC25" s="52">
        <v>0</v>
      </c>
      <c r="BD25" s="52">
        <v>0</v>
      </c>
      <c r="BE25" s="52">
        <v>0</v>
      </c>
      <c r="BF25" s="52">
        <v>0</v>
      </c>
      <c r="BG25" s="52">
        <v>0</v>
      </c>
      <c r="BH25" s="52">
        <v>0</v>
      </c>
      <c r="BI25" s="52">
        <v>0</v>
      </c>
      <c r="BJ25" s="52">
        <v>0</v>
      </c>
      <c r="BK25" s="52">
        <v>0</v>
      </c>
      <c r="BL25" s="52">
        <v>0</v>
      </c>
      <c r="BM25" s="52">
        <v>0</v>
      </c>
      <c r="BN25" s="52">
        <v>0</v>
      </c>
      <c r="BO25" s="52">
        <v>0</v>
      </c>
      <c r="BP25" s="52">
        <v>0</v>
      </c>
      <c r="BQ25" s="52">
        <v>0</v>
      </c>
      <c r="BR25" s="52">
        <v>0</v>
      </c>
      <c r="BS25" s="52">
        <v>0</v>
      </c>
      <c r="BT25" s="52">
        <v>0</v>
      </c>
      <c r="BU25" s="52">
        <v>0</v>
      </c>
      <c r="BV25" s="52">
        <v>0</v>
      </c>
      <c r="BW25" s="52">
        <v>0</v>
      </c>
      <c r="BX25" s="52">
        <v>0</v>
      </c>
      <c r="BY25" s="52">
        <v>0</v>
      </c>
      <c r="BZ25" s="52">
        <v>0</v>
      </c>
      <c r="CA25" s="52">
        <v>0</v>
      </c>
      <c r="CB25" s="52">
        <v>0</v>
      </c>
      <c r="CC25" s="52">
        <v>0</v>
      </c>
      <c r="CD25" s="52">
        <v>0</v>
      </c>
      <c r="CE25" s="52">
        <v>0</v>
      </c>
      <c r="CF25" s="52">
        <v>0</v>
      </c>
      <c r="CG25" s="52">
        <v>0</v>
      </c>
      <c r="CH25" s="52">
        <v>0</v>
      </c>
      <c r="CI25" s="52">
        <v>0</v>
      </c>
      <c r="CJ25" s="52">
        <v>0</v>
      </c>
      <c r="CK25" s="52">
        <v>0</v>
      </c>
      <c r="CL25" s="52">
        <v>0</v>
      </c>
      <c r="CM25" s="52">
        <v>0</v>
      </c>
      <c r="CN25" s="52">
        <v>0</v>
      </c>
      <c r="CO25" s="52">
        <v>0</v>
      </c>
      <c r="CP25" s="52">
        <v>0</v>
      </c>
      <c r="CQ25" s="52">
        <v>0</v>
      </c>
      <c r="CR25" s="52">
        <v>0</v>
      </c>
      <c r="CS25" s="52">
        <v>0</v>
      </c>
      <c r="CT25" s="52">
        <v>0</v>
      </c>
      <c r="CU25" s="52">
        <v>0</v>
      </c>
      <c r="CV25" s="52">
        <v>0</v>
      </c>
      <c r="CW25" s="52">
        <v>0</v>
      </c>
      <c r="CX25" s="52">
        <v>0</v>
      </c>
      <c r="CY25" s="52">
        <v>0</v>
      </c>
      <c r="CZ25" s="52">
        <v>0</v>
      </c>
      <c r="DA25" s="52">
        <v>0</v>
      </c>
      <c r="DB25" s="52">
        <v>0</v>
      </c>
      <c r="DC25" s="52">
        <v>0</v>
      </c>
      <c r="DD25" s="52">
        <v>0</v>
      </c>
      <c r="DE25" s="52">
        <v>0</v>
      </c>
      <c r="DF25" s="52">
        <v>0</v>
      </c>
      <c r="DG25" s="52">
        <v>0</v>
      </c>
      <c r="DH25" s="52">
        <v>0</v>
      </c>
      <c r="DI25" s="52">
        <v>0</v>
      </c>
      <c r="DJ25" s="52">
        <f t="shared" si="8"/>
        <v>200</v>
      </c>
      <c r="DK25" s="52">
        <f t="shared" si="9"/>
        <v>0</v>
      </c>
      <c r="DL25" s="52">
        <v>300</v>
      </c>
      <c r="DM25" s="52">
        <v>0</v>
      </c>
      <c r="DN25" s="52">
        <v>0</v>
      </c>
      <c r="DO25" s="52">
        <v>0</v>
      </c>
      <c r="DP25" s="52">
        <v>100</v>
      </c>
      <c r="DQ25" s="52">
        <v>0</v>
      </c>
    </row>
    <row r="26" spans="1:121" ht="16.5" customHeight="1">
      <c r="A26" s="44"/>
      <c r="B26" s="55">
        <v>17</v>
      </c>
      <c r="C26" s="56" t="s">
        <v>100</v>
      </c>
      <c r="D26" s="52">
        <f t="shared" si="2"/>
        <v>6271.786700000001</v>
      </c>
      <c r="E26" s="52">
        <f t="shared" si="3"/>
        <v>2179.923</v>
      </c>
      <c r="F26" s="52">
        <f t="shared" si="4"/>
        <v>6270.85</v>
      </c>
      <c r="G26" s="52">
        <f t="shared" si="5"/>
        <v>2498.5</v>
      </c>
      <c r="H26" s="52">
        <f t="shared" si="6"/>
        <v>0.9367</v>
      </c>
      <c r="I26" s="52">
        <f t="shared" si="7"/>
        <v>-318.577</v>
      </c>
      <c r="J26" s="52">
        <v>5970.85</v>
      </c>
      <c r="K26" s="52">
        <v>2493</v>
      </c>
      <c r="L26" s="52">
        <v>0.9367</v>
      </c>
      <c r="M26" s="52">
        <v>0</v>
      </c>
      <c r="N26" s="52">
        <v>5970.85</v>
      </c>
      <c r="O26" s="52">
        <v>2493</v>
      </c>
      <c r="P26" s="52">
        <v>0.9367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2">
        <v>0</v>
      </c>
      <c r="W26" s="52">
        <v>0</v>
      </c>
      <c r="X26" s="52">
        <v>0</v>
      </c>
      <c r="Y26" s="52">
        <v>0</v>
      </c>
      <c r="Z26" s="52">
        <v>0</v>
      </c>
      <c r="AA26" s="52">
        <v>0</v>
      </c>
      <c r="AB26" s="52">
        <v>0</v>
      </c>
      <c r="AC26" s="52">
        <v>0</v>
      </c>
      <c r="AD26" s="52">
        <v>0</v>
      </c>
      <c r="AE26" s="52">
        <v>0</v>
      </c>
      <c r="AF26" s="52">
        <v>0</v>
      </c>
      <c r="AG26" s="52">
        <v>-318.577</v>
      </c>
      <c r="AH26" s="52">
        <v>0</v>
      </c>
      <c r="AI26" s="52">
        <v>0</v>
      </c>
      <c r="AJ26" s="52">
        <v>0</v>
      </c>
      <c r="AK26" s="52">
        <v>0</v>
      </c>
      <c r="AL26" s="52">
        <v>0</v>
      </c>
      <c r="AM26" s="52">
        <v>0</v>
      </c>
      <c r="AN26" s="52">
        <v>0</v>
      </c>
      <c r="AO26" s="52">
        <v>0</v>
      </c>
      <c r="AP26" s="52">
        <v>0</v>
      </c>
      <c r="AQ26" s="52">
        <v>0</v>
      </c>
      <c r="AR26" s="52">
        <v>0</v>
      </c>
      <c r="AS26" s="52">
        <v>0</v>
      </c>
      <c r="AT26" s="52">
        <v>0</v>
      </c>
      <c r="AU26" s="52">
        <v>0</v>
      </c>
      <c r="AV26" s="52">
        <v>0</v>
      </c>
      <c r="AW26" s="52">
        <v>-318.577</v>
      </c>
      <c r="AX26" s="52">
        <v>0</v>
      </c>
      <c r="AY26" s="52">
        <v>0</v>
      </c>
      <c r="AZ26" s="52">
        <v>0</v>
      </c>
      <c r="BA26" s="52">
        <v>0</v>
      </c>
      <c r="BB26" s="52">
        <v>0</v>
      </c>
      <c r="BC26" s="52">
        <v>0</v>
      </c>
      <c r="BD26" s="52">
        <v>0</v>
      </c>
      <c r="BE26" s="52">
        <v>0</v>
      </c>
      <c r="BF26" s="52">
        <v>0</v>
      </c>
      <c r="BG26" s="52">
        <v>0</v>
      </c>
      <c r="BH26" s="52">
        <v>0</v>
      </c>
      <c r="BI26" s="52">
        <v>0</v>
      </c>
      <c r="BJ26" s="52">
        <v>0</v>
      </c>
      <c r="BK26" s="52">
        <v>0</v>
      </c>
      <c r="BL26" s="52">
        <v>0</v>
      </c>
      <c r="BM26" s="52">
        <v>0</v>
      </c>
      <c r="BN26" s="52">
        <v>0</v>
      </c>
      <c r="BO26" s="52">
        <v>0</v>
      </c>
      <c r="BP26" s="52">
        <v>0</v>
      </c>
      <c r="BQ26" s="52">
        <v>0</v>
      </c>
      <c r="BR26" s="52">
        <v>0</v>
      </c>
      <c r="BS26" s="52">
        <v>0</v>
      </c>
      <c r="BT26" s="52">
        <v>0</v>
      </c>
      <c r="BU26" s="52">
        <v>0</v>
      </c>
      <c r="BV26" s="52">
        <v>0</v>
      </c>
      <c r="BW26" s="52">
        <v>0</v>
      </c>
      <c r="BX26" s="52">
        <v>0</v>
      </c>
      <c r="BY26" s="52">
        <v>0</v>
      </c>
      <c r="BZ26" s="52">
        <v>0</v>
      </c>
      <c r="CA26" s="52">
        <v>0</v>
      </c>
      <c r="CB26" s="52">
        <v>0</v>
      </c>
      <c r="CC26" s="52">
        <v>0</v>
      </c>
      <c r="CD26" s="52">
        <v>0</v>
      </c>
      <c r="CE26" s="52">
        <v>0</v>
      </c>
      <c r="CF26" s="52">
        <v>0</v>
      </c>
      <c r="CG26" s="52">
        <v>0</v>
      </c>
      <c r="CH26" s="52">
        <v>0</v>
      </c>
      <c r="CI26" s="52">
        <v>0</v>
      </c>
      <c r="CJ26" s="52">
        <v>0</v>
      </c>
      <c r="CK26" s="52">
        <v>0</v>
      </c>
      <c r="CL26" s="52">
        <v>0</v>
      </c>
      <c r="CM26" s="52">
        <v>0</v>
      </c>
      <c r="CN26" s="52">
        <v>0</v>
      </c>
      <c r="CO26" s="52">
        <v>0</v>
      </c>
      <c r="CP26" s="52">
        <v>0</v>
      </c>
      <c r="CQ26" s="52">
        <v>0</v>
      </c>
      <c r="CR26" s="52">
        <v>0</v>
      </c>
      <c r="CS26" s="52">
        <v>0</v>
      </c>
      <c r="CT26" s="52">
        <v>0</v>
      </c>
      <c r="CU26" s="52">
        <v>0</v>
      </c>
      <c r="CV26" s="52">
        <v>0</v>
      </c>
      <c r="CW26" s="52">
        <v>0</v>
      </c>
      <c r="CX26" s="52">
        <v>0</v>
      </c>
      <c r="CY26" s="52">
        <v>0</v>
      </c>
      <c r="CZ26" s="52">
        <v>0</v>
      </c>
      <c r="DA26" s="52">
        <v>0</v>
      </c>
      <c r="DB26" s="52">
        <v>0</v>
      </c>
      <c r="DC26" s="52">
        <v>0</v>
      </c>
      <c r="DD26" s="52">
        <v>0</v>
      </c>
      <c r="DE26" s="52">
        <v>0</v>
      </c>
      <c r="DF26" s="52">
        <v>0</v>
      </c>
      <c r="DG26" s="52">
        <v>0</v>
      </c>
      <c r="DH26" s="52">
        <v>0</v>
      </c>
      <c r="DI26" s="52">
        <v>0</v>
      </c>
      <c r="DJ26" s="52">
        <f t="shared" si="8"/>
        <v>300</v>
      </c>
      <c r="DK26" s="52">
        <f t="shared" si="9"/>
        <v>5.5</v>
      </c>
      <c r="DL26" s="52">
        <v>300</v>
      </c>
      <c r="DM26" s="52">
        <v>5.5</v>
      </c>
      <c r="DN26" s="52">
        <v>0</v>
      </c>
      <c r="DO26" s="52">
        <v>0</v>
      </c>
      <c r="DP26" s="52">
        <v>0</v>
      </c>
      <c r="DQ26" s="52">
        <v>0</v>
      </c>
    </row>
    <row r="27" spans="1:121" ht="16.5" customHeight="1">
      <c r="A27" s="44"/>
      <c r="B27" s="55">
        <v>18</v>
      </c>
      <c r="C27" s="56" t="s">
        <v>101</v>
      </c>
      <c r="D27" s="52">
        <f t="shared" si="2"/>
        <v>8102.8533</v>
      </c>
      <c r="E27" s="52">
        <f t="shared" si="3"/>
        <v>4063.095</v>
      </c>
      <c r="F27" s="52">
        <f t="shared" si="4"/>
        <v>7814.125</v>
      </c>
      <c r="G27" s="52">
        <f t="shared" si="5"/>
        <v>4063.095</v>
      </c>
      <c r="H27" s="52">
        <f t="shared" si="6"/>
        <v>288.7283</v>
      </c>
      <c r="I27" s="52">
        <f t="shared" si="7"/>
        <v>0</v>
      </c>
      <c r="J27" s="52">
        <v>7714.125</v>
      </c>
      <c r="K27" s="52">
        <v>4063.095</v>
      </c>
      <c r="L27" s="52">
        <v>288.7283</v>
      </c>
      <c r="M27" s="52">
        <v>0</v>
      </c>
      <c r="N27" s="52">
        <v>7685.525</v>
      </c>
      <c r="O27" s="52">
        <v>4063.095</v>
      </c>
      <c r="P27" s="52">
        <v>288.7283</v>
      </c>
      <c r="Q27" s="52">
        <v>0</v>
      </c>
      <c r="R27" s="52">
        <v>28.6</v>
      </c>
      <c r="S27" s="52">
        <v>0</v>
      </c>
      <c r="T27" s="52">
        <v>0</v>
      </c>
      <c r="U27" s="52">
        <v>0</v>
      </c>
      <c r="V27" s="52">
        <v>0</v>
      </c>
      <c r="W27" s="52">
        <v>0</v>
      </c>
      <c r="X27" s="52">
        <v>0</v>
      </c>
      <c r="Y27" s="52">
        <v>0</v>
      </c>
      <c r="Z27" s="52">
        <v>0</v>
      </c>
      <c r="AA27" s="52">
        <v>0</v>
      </c>
      <c r="AB27" s="52">
        <v>0</v>
      </c>
      <c r="AC27" s="52">
        <v>0</v>
      </c>
      <c r="AD27" s="52">
        <v>0</v>
      </c>
      <c r="AE27" s="52">
        <v>0</v>
      </c>
      <c r="AF27" s="52">
        <v>0</v>
      </c>
      <c r="AG27" s="52">
        <v>0</v>
      </c>
      <c r="AH27" s="52">
        <v>0</v>
      </c>
      <c r="AI27" s="52">
        <v>0</v>
      </c>
      <c r="AJ27" s="52">
        <v>0</v>
      </c>
      <c r="AK27" s="52">
        <v>0</v>
      </c>
      <c r="AL27" s="52">
        <v>0</v>
      </c>
      <c r="AM27" s="52">
        <v>0</v>
      </c>
      <c r="AN27" s="52">
        <v>0</v>
      </c>
      <c r="AO27" s="52">
        <v>0</v>
      </c>
      <c r="AP27" s="52">
        <v>0</v>
      </c>
      <c r="AQ27" s="52">
        <v>0</v>
      </c>
      <c r="AR27" s="52">
        <v>0</v>
      </c>
      <c r="AS27" s="52">
        <v>0</v>
      </c>
      <c r="AT27" s="52">
        <v>0</v>
      </c>
      <c r="AU27" s="52">
        <v>0</v>
      </c>
      <c r="AV27" s="52">
        <v>0</v>
      </c>
      <c r="AW27" s="52">
        <v>0</v>
      </c>
      <c r="AX27" s="52">
        <v>0</v>
      </c>
      <c r="AY27" s="52">
        <v>0</v>
      </c>
      <c r="AZ27" s="52">
        <v>0</v>
      </c>
      <c r="BA27" s="52">
        <v>0</v>
      </c>
      <c r="BB27" s="52">
        <v>0</v>
      </c>
      <c r="BC27" s="52">
        <v>0</v>
      </c>
      <c r="BD27" s="52">
        <v>0</v>
      </c>
      <c r="BE27" s="52">
        <v>0</v>
      </c>
      <c r="BF27" s="52">
        <v>0</v>
      </c>
      <c r="BG27" s="52">
        <v>0</v>
      </c>
      <c r="BH27" s="52">
        <v>0</v>
      </c>
      <c r="BI27" s="52">
        <v>0</v>
      </c>
      <c r="BJ27" s="52">
        <v>0</v>
      </c>
      <c r="BK27" s="52">
        <v>0</v>
      </c>
      <c r="BL27" s="52">
        <v>0</v>
      </c>
      <c r="BM27" s="52">
        <v>0</v>
      </c>
      <c r="BN27" s="52">
        <v>0</v>
      </c>
      <c r="BO27" s="52">
        <v>0</v>
      </c>
      <c r="BP27" s="52">
        <v>0</v>
      </c>
      <c r="BQ27" s="52">
        <v>0</v>
      </c>
      <c r="BR27" s="52">
        <v>0</v>
      </c>
      <c r="BS27" s="52">
        <v>0</v>
      </c>
      <c r="BT27" s="52">
        <v>0</v>
      </c>
      <c r="BU27" s="52">
        <v>0</v>
      </c>
      <c r="BV27" s="52">
        <v>0</v>
      </c>
      <c r="BW27" s="52">
        <v>0</v>
      </c>
      <c r="BX27" s="52">
        <v>0</v>
      </c>
      <c r="BY27" s="52">
        <v>0</v>
      </c>
      <c r="BZ27" s="52">
        <v>0</v>
      </c>
      <c r="CA27" s="52">
        <v>0</v>
      </c>
      <c r="CB27" s="52">
        <v>0</v>
      </c>
      <c r="CC27" s="52">
        <v>0</v>
      </c>
      <c r="CD27" s="52">
        <v>0</v>
      </c>
      <c r="CE27" s="52">
        <v>0</v>
      </c>
      <c r="CF27" s="52">
        <v>0</v>
      </c>
      <c r="CG27" s="52">
        <v>0</v>
      </c>
      <c r="CH27" s="52">
        <v>0</v>
      </c>
      <c r="CI27" s="52">
        <v>0</v>
      </c>
      <c r="CJ27" s="52">
        <v>0</v>
      </c>
      <c r="CK27" s="52">
        <v>0</v>
      </c>
      <c r="CL27" s="52">
        <v>0</v>
      </c>
      <c r="CM27" s="52">
        <v>0</v>
      </c>
      <c r="CN27" s="52">
        <v>0</v>
      </c>
      <c r="CO27" s="52">
        <v>0</v>
      </c>
      <c r="CP27" s="52">
        <v>0</v>
      </c>
      <c r="CQ27" s="52">
        <v>0</v>
      </c>
      <c r="CR27" s="52">
        <v>0</v>
      </c>
      <c r="CS27" s="52">
        <v>0</v>
      </c>
      <c r="CT27" s="52">
        <v>0</v>
      </c>
      <c r="CU27" s="52">
        <v>0</v>
      </c>
      <c r="CV27" s="52">
        <v>0</v>
      </c>
      <c r="CW27" s="52">
        <v>0</v>
      </c>
      <c r="CX27" s="52">
        <v>0</v>
      </c>
      <c r="CY27" s="52">
        <v>0</v>
      </c>
      <c r="CZ27" s="52">
        <v>0</v>
      </c>
      <c r="DA27" s="52">
        <v>0</v>
      </c>
      <c r="DB27" s="52">
        <v>0</v>
      </c>
      <c r="DC27" s="52">
        <v>0</v>
      </c>
      <c r="DD27" s="52">
        <v>0</v>
      </c>
      <c r="DE27" s="52">
        <v>0</v>
      </c>
      <c r="DF27" s="52">
        <v>0</v>
      </c>
      <c r="DG27" s="52">
        <v>0</v>
      </c>
      <c r="DH27" s="52">
        <v>0</v>
      </c>
      <c r="DI27" s="52">
        <v>0</v>
      </c>
      <c r="DJ27" s="52">
        <f t="shared" si="8"/>
        <v>100</v>
      </c>
      <c r="DK27" s="52">
        <f t="shared" si="9"/>
        <v>0</v>
      </c>
      <c r="DL27" s="52">
        <v>100</v>
      </c>
      <c r="DM27" s="52">
        <v>0</v>
      </c>
      <c r="DN27" s="52">
        <v>0</v>
      </c>
      <c r="DO27" s="52">
        <v>0</v>
      </c>
      <c r="DP27" s="52">
        <v>0</v>
      </c>
      <c r="DQ27" s="52">
        <v>0</v>
      </c>
    </row>
    <row r="28" spans="1:121" ht="16.5" customHeight="1">
      <c r="A28" s="44"/>
      <c r="B28" s="55">
        <v>19</v>
      </c>
      <c r="C28" s="56" t="s">
        <v>102</v>
      </c>
      <c r="D28" s="52">
        <f t="shared" si="2"/>
        <v>13849.467499999999</v>
      </c>
      <c r="E28" s="52">
        <f t="shared" si="3"/>
        <v>6295.92</v>
      </c>
      <c r="F28" s="52">
        <f t="shared" si="4"/>
        <v>13785.9</v>
      </c>
      <c r="G28" s="52">
        <f t="shared" si="5"/>
        <v>6235.92</v>
      </c>
      <c r="H28" s="52">
        <f t="shared" si="6"/>
        <v>163.5675</v>
      </c>
      <c r="I28" s="52">
        <f t="shared" si="7"/>
        <v>60</v>
      </c>
      <c r="J28" s="52">
        <v>12244</v>
      </c>
      <c r="K28" s="52">
        <v>5826.92</v>
      </c>
      <c r="L28" s="52">
        <v>163.5675</v>
      </c>
      <c r="M28" s="52">
        <v>60</v>
      </c>
      <c r="N28" s="52">
        <v>12244</v>
      </c>
      <c r="O28" s="52">
        <v>5826.92</v>
      </c>
      <c r="P28" s="52">
        <v>163.5675</v>
      </c>
      <c r="Q28" s="52">
        <v>60</v>
      </c>
      <c r="R28" s="52">
        <v>0</v>
      </c>
      <c r="S28" s="52">
        <v>0</v>
      </c>
      <c r="T28" s="52">
        <v>0</v>
      </c>
      <c r="U28" s="52">
        <v>0</v>
      </c>
      <c r="V28" s="52">
        <v>0</v>
      </c>
      <c r="W28" s="52">
        <v>0</v>
      </c>
      <c r="X28" s="52">
        <v>0</v>
      </c>
      <c r="Y28" s="52">
        <v>0</v>
      </c>
      <c r="Z28" s="52">
        <v>0</v>
      </c>
      <c r="AA28" s="52">
        <v>0</v>
      </c>
      <c r="AB28" s="52">
        <v>0</v>
      </c>
      <c r="AC28" s="52">
        <v>0</v>
      </c>
      <c r="AD28" s="52">
        <v>0</v>
      </c>
      <c r="AE28" s="52">
        <v>0</v>
      </c>
      <c r="AF28" s="52">
        <v>0</v>
      </c>
      <c r="AG28" s="52">
        <v>0</v>
      </c>
      <c r="AH28" s="52">
        <v>0</v>
      </c>
      <c r="AI28" s="52">
        <v>0</v>
      </c>
      <c r="AJ28" s="52">
        <v>0</v>
      </c>
      <c r="AK28" s="52">
        <v>0</v>
      </c>
      <c r="AL28" s="52">
        <v>0</v>
      </c>
      <c r="AM28" s="52">
        <v>0</v>
      </c>
      <c r="AN28" s="52">
        <v>0</v>
      </c>
      <c r="AO28" s="52">
        <v>0</v>
      </c>
      <c r="AP28" s="52">
        <v>0</v>
      </c>
      <c r="AQ28" s="52">
        <v>0</v>
      </c>
      <c r="AR28" s="52">
        <v>0</v>
      </c>
      <c r="AS28" s="52">
        <v>0</v>
      </c>
      <c r="AT28" s="52">
        <v>0</v>
      </c>
      <c r="AU28" s="52">
        <v>0</v>
      </c>
      <c r="AV28" s="52">
        <v>0</v>
      </c>
      <c r="AW28" s="52">
        <v>0</v>
      </c>
      <c r="AX28" s="52">
        <v>0</v>
      </c>
      <c r="AY28" s="52">
        <v>0</v>
      </c>
      <c r="AZ28" s="52">
        <v>0</v>
      </c>
      <c r="BA28" s="52">
        <v>0</v>
      </c>
      <c r="BB28" s="52">
        <v>0</v>
      </c>
      <c r="BC28" s="52">
        <v>0</v>
      </c>
      <c r="BD28" s="52">
        <v>0</v>
      </c>
      <c r="BE28" s="52">
        <v>0</v>
      </c>
      <c r="BF28" s="52">
        <v>0</v>
      </c>
      <c r="BG28" s="52">
        <v>0</v>
      </c>
      <c r="BH28" s="52">
        <v>0</v>
      </c>
      <c r="BI28" s="52">
        <v>0</v>
      </c>
      <c r="BJ28" s="52">
        <v>0</v>
      </c>
      <c r="BK28" s="52">
        <v>0</v>
      </c>
      <c r="BL28" s="52">
        <v>0</v>
      </c>
      <c r="BM28" s="52">
        <v>0</v>
      </c>
      <c r="BN28" s="52">
        <v>0</v>
      </c>
      <c r="BO28" s="52">
        <v>0</v>
      </c>
      <c r="BP28" s="52">
        <v>0</v>
      </c>
      <c r="BQ28" s="52">
        <v>0</v>
      </c>
      <c r="BR28" s="52">
        <v>0</v>
      </c>
      <c r="BS28" s="52">
        <v>0</v>
      </c>
      <c r="BT28" s="52">
        <v>0</v>
      </c>
      <c r="BU28" s="52">
        <v>0</v>
      </c>
      <c r="BV28" s="52">
        <v>0</v>
      </c>
      <c r="BW28" s="52">
        <v>0</v>
      </c>
      <c r="BX28" s="52">
        <v>0</v>
      </c>
      <c r="BY28" s="52">
        <v>0</v>
      </c>
      <c r="BZ28" s="52">
        <v>0</v>
      </c>
      <c r="CA28" s="52">
        <v>0</v>
      </c>
      <c r="CB28" s="52">
        <v>0</v>
      </c>
      <c r="CC28" s="52">
        <v>0</v>
      </c>
      <c r="CD28" s="52">
        <v>0</v>
      </c>
      <c r="CE28" s="52">
        <v>0</v>
      </c>
      <c r="CF28" s="52">
        <v>0</v>
      </c>
      <c r="CG28" s="52">
        <v>0</v>
      </c>
      <c r="CH28" s="52">
        <v>0</v>
      </c>
      <c r="CI28" s="52">
        <v>0</v>
      </c>
      <c r="CJ28" s="52">
        <v>0</v>
      </c>
      <c r="CK28" s="52">
        <v>0</v>
      </c>
      <c r="CL28" s="52">
        <v>0</v>
      </c>
      <c r="CM28" s="52">
        <v>0</v>
      </c>
      <c r="CN28" s="52">
        <v>0</v>
      </c>
      <c r="CO28" s="52">
        <v>0</v>
      </c>
      <c r="CP28" s="52">
        <v>0</v>
      </c>
      <c r="CQ28" s="52">
        <v>0</v>
      </c>
      <c r="CR28" s="52">
        <v>0</v>
      </c>
      <c r="CS28" s="52">
        <v>0</v>
      </c>
      <c r="CT28" s="52">
        <v>0</v>
      </c>
      <c r="CU28" s="52">
        <v>0</v>
      </c>
      <c r="CV28" s="52">
        <v>0</v>
      </c>
      <c r="CW28" s="52">
        <v>0</v>
      </c>
      <c r="CX28" s="52">
        <v>0</v>
      </c>
      <c r="CY28" s="52">
        <v>0</v>
      </c>
      <c r="CZ28" s="52">
        <v>0</v>
      </c>
      <c r="DA28" s="52">
        <v>0</v>
      </c>
      <c r="DB28" s="52">
        <v>0</v>
      </c>
      <c r="DC28" s="52">
        <v>0</v>
      </c>
      <c r="DD28" s="52">
        <v>0</v>
      </c>
      <c r="DE28" s="52">
        <v>0</v>
      </c>
      <c r="DF28" s="52">
        <v>750</v>
      </c>
      <c r="DG28" s="52">
        <v>309</v>
      </c>
      <c r="DH28" s="52">
        <v>0</v>
      </c>
      <c r="DI28" s="52">
        <v>0</v>
      </c>
      <c r="DJ28" s="52">
        <f t="shared" si="8"/>
        <v>691.9</v>
      </c>
      <c r="DK28" s="52">
        <f t="shared" si="9"/>
        <v>100</v>
      </c>
      <c r="DL28" s="52">
        <v>791.9</v>
      </c>
      <c r="DM28" s="52">
        <v>100</v>
      </c>
      <c r="DN28" s="52">
        <v>0</v>
      </c>
      <c r="DO28" s="52">
        <v>0</v>
      </c>
      <c r="DP28" s="52">
        <v>100</v>
      </c>
      <c r="DQ28" s="52">
        <v>0</v>
      </c>
    </row>
    <row r="29" spans="1:121" ht="16.5" customHeight="1">
      <c r="A29" s="44"/>
      <c r="B29" s="55">
        <v>20</v>
      </c>
      <c r="C29" s="56" t="s">
        <v>103</v>
      </c>
      <c r="D29" s="52">
        <f t="shared" si="2"/>
        <v>15560.232899999999</v>
      </c>
      <c r="E29" s="52">
        <f t="shared" si="3"/>
        <v>7692.005</v>
      </c>
      <c r="F29" s="52">
        <f t="shared" si="4"/>
        <v>14951.3</v>
      </c>
      <c r="G29" s="52">
        <f t="shared" si="5"/>
        <v>7313.005</v>
      </c>
      <c r="H29" s="52">
        <f t="shared" si="6"/>
        <v>708.9329</v>
      </c>
      <c r="I29" s="52">
        <f t="shared" si="7"/>
        <v>379</v>
      </c>
      <c r="J29" s="52">
        <v>13651.3</v>
      </c>
      <c r="K29" s="52">
        <v>6863.005</v>
      </c>
      <c r="L29" s="52">
        <v>708.9329</v>
      </c>
      <c r="M29" s="52">
        <v>379</v>
      </c>
      <c r="N29" s="52">
        <v>13651.3</v>
      </c>
      <c r="O29" s="52">
        <v>6863.005</v>
      </c>
      <c r="P29" s="52">
        <v>708.9329</v>
      </c>
      <c r="Q29" s="52">
        <v>379</v>
      </c>
      <c r="R29" s="52">
        <v>0</v>
      </c>
      <c r="S29" s="52">
        <v>0</v>
      </c>
      <c r="T29" s="52">
        <v>0</v>
      </c>
      <c r="U29" s="52">
        <v>0</v>
      </c>
      <c r="V29" s="52">
        <v>0</v>
      </c>
      <c r="W29" s="52">
        <v>0</v>
      </c>
      <c r="X29" s="52">
        <v>0</v>
      </c>
      <c r="Y29" s="52">
        <v>0</v>
      </c>
      <c r="Z29" s="52">
        <v>0</v>
      </c>
      <c r="AA29" s="52">
        <v>0</v>
      </c>
      <c r="AB29" s="52">
        <v>0</v>
      </c>
      <c r="AC29" s="52">
        <v>0</v>
      </c>
      <c r="AD29" s="52">
        <v>0</v>
      </c>
      <c r="AE29" s="52">
        <v>0</v>
      </c>
      <c r="AF29" s="52">
        <v>0</v>
      </c>
      <c r="AG29" s="52">
        <v>0</v>
      </c>
      <c r="AH29" s="52">
        <v>0</v>
      </c>
      <c r="AI29" s="52">
        <v>0</v>
      </c>
      <c r="AJ29" s="52">
        <v>0</v>
      </c>
      <c r="AK29" s="52">
        <v>0</v>
      </c>
      <c r="AL29" s="52">
        <v>0</v>
      </c>
      <c r="AM29" s="52">
        <v>0</v>
      </c>
      <c r="AN29" s="52">
        <v>0</v>
      </c>
      <c r="AO29" s="52">
        <v>0</v>
      </c>
      <c r="AP29" s="52">
        <v>0</v>
      </c>
      <c r="AQ29" s="52">
        <v>0</v>
      </c>
      <c r="AR29" s="52">
        <v>0</v>
      </c>
      <c r="AS29" s="52">
        <v>0</v>
      </c>
      <c r="AT29" s="52">
        <v>0</v>
      </c>
      <c r="AU29" s="52">
        <v>0</v>
      </c>
      <c r="AV29" s="52">
        <v>0</v>
      </c>
      <c r="AW29" s="52">
        <v>0</v>
      </c>
      <c r="AX29" s="52">
        <v>0</v>
      </c>
      <c r="AY29" s="52">
        <v>0</v>
      </c>
      <c r="AZ29" s="52">
        <v>0</v>
      </c>
      <c r="BA29" s="52">
        <v>0</v>
      </c>
      <c r="BB29" s="52">
        <v>0</v>
      </c>
      <c r="BC29" s="52">
        <v>0</v>
      </c>
      <c r="BD29" s="52">
        <v>0</v>
      </c>
      <c r="BE29" s="52">
        <v>0</v>
      </c>
      <c r="BF29" s="52">
        <v>0</v>
      </c>
      <c r="BG29" s="52">
        <v>0</v>
      </c>
      <c r="BH29" s="52">
        <v>0</v>
      </c>
      <c r="BI29" s="52">
        <v>0</v>
      </c>
      <c r="BJ29" s="52">
        <v>0</v>
      </c>
      <c r="BK29" s="52">
        <v>0</v>
      </c>
      <c r="BL29" s="52">
        <v>0</v>
      </c>
      <c r="BM29" s="52">
        <v>0</v>
      </c>
      <c r="BN29" s="52">
        <v>0</v>
      </c>
      <c r="BO29" s="52">
        <v>0</v>
      </c>
      <c r="BP29" s="52">
        <v>0</v>
      </c>
      <c r="BQ29" s="52">
        <v>0</v>
      </c>
      <c r="BR29" s="52">
        <v>0</v>
      </c>
      <c r="BS29" s="52">
        <v>0</v>
      </c>
      <c r="BT29" s="52">
        <v>0</v>
      </c>
      <c r="BU29" s="52">
        <v>0</v>
      </c>
      <c r="BV29" s="52">
        <v>0</v>
      </c>
      <c r="BW29" s="52">
        <v>0</v>
      </c>
      <c r="BX29" s="52">
        <v>0</v>
      </c>
      <c r="BY29" s="52">
        <v>0</v>
      </c>
      <c r="BZ29" s="52">
        <v>0</v>
      </c>
      <c r="CA29" s="52">
        <v>0</v>
      </c>
      <c r="CB29" s="52">
        <v>0</v>
      </c>
      <c r="CC29" s="52">
        <v>0</v>
      </c>
      <c r="CD29" s="52">
        <v>0</v>
      </c>
      <c r="CE29" s="52">
        <v>0</v>
      </c>
      <c r="CF29" s="52">
        <v>0</v>
      </c>
      <c r="CG29" s="52">
        <v>0</v>
      </c>
      <c r="CH29" s="52">
        <v>0</v>
      </c>
      <c r="CI29" s="52">
        <v>0</v>
      </c>
      <c r="CJ29" s="52">
        <v>0</v>
      </c>
      <c r="CK29" s="52">
        <v>0</v>
      </c>
      <c r="CL29" s="52">
        <v>0</v>
      </c>
      <c r="CM29" s="52">
        <v>0</v>
      </c>
      <c r="CN29" s="52">
        <v>0</v>
      </c>
      <c r="CO29" s="52">
        <v>0</v>
      </c>
      <c r="CP29" s="52">
        <v>0</v>
      </c>
      <c r="CQ29" s="52">
        <v>0</v>
      </c>
      <c r="CR29" s="52">
        <v>0</v>
      </c>
      <c r="CS29" s="52">
        <v>0</v>
      </c>
      <c r="CT29" s="52">
        <v>0</v>
      </c>
      <c r="CU29" s="52">
        <v>0</v>
      </c>
      <c r="CV29" s="52">
        <v>0</v>
      </c>
      <c r="CW29" s="52">
        <v>0</v>
      </c>
      <c r="CX29" s="52">
        <v>0</v>
      </c>
      <c r="CY29" s="52">
        <v>0</v>
      </c>
      <c r="CZ29" s="52">
        <v>0</v>
      </c>
      <c r="DA29" s="52">
        <v>0</v>
      </c>
      <c r="DB29" s="52">
        <v>0</v>
      </c>
      <c r="DC29" s="52">
        <v>0</v>
      </c>
      <c r="DD29" s="52">
        <v>0</v>
      </c>
      <c r="DE29" s="52">
        <v>0</v>
      </c>
      <c r="DF29" s="52">
        <v>400</v>
      </c>
      <c r="DG29" s="52">
        <v>140</v>
      </c>
      <c r="DH29" s="52">
        <v>0</v>
      </c>
      <c r="DI29" s="52">
        <v>0</v>
      </c>
      <c r="DJ29" s="52">
        <f t="shared" si="8"/>
        <v>800</v>
      </c>
      <c r="DK29" s="52">
        <f t="shared" si="9"/>
        <v>310</v>
      </c>
      <c r="DL29" s="52">
        <v>900</v>
      </c>
      <c r="DM29" s="52">
        <v>310</v>
      </c>
      <c r="DN29" s="52">
        <v>0</v>
      </c>
      <c r="DO29" s="52">
        <v>0</v>
      </c>
      <c r="DP29" s="52">
        <v>100</v>
      </c>
      <c r="DQ29" s="52">
        <v>0</v>
      </c>
    </row>
    <row r="30" spans="1:121" ht="16.5" customHeight="1">
      <c r="A30" s="44"/>
      <c r="B30" s="55">
        <v>21</v>
      </c>
      <c r="C30" s="56" t="s">
        <v>104</v>
      </c>
      <c r="D30" s="52">
        <f t="shared" si="2"/>
        <v>29715.3275</v>
      </c>
      <c r="E30" s="52">
        <f t="shared" si="3"/>
        <v>18562.493000000002</v>
      </c>
      <c r="F30" s="52">
        <f t="shared" si="4"/>
        <v>19714.5</v>
      </c>
      <c r="G30" s="52">
        <f t="shared" si="5"/>
        <v>8943.093</v>
      </c>
      <c r="H30" s="52">
        <f t="shared" si="6"/>
        <v>10000.8275</v>
      </c>
      <c r="I30" s="52">
        <f t="shared" si="7"/>
        <v>9619.4</v>
      </c>
      <c r="J30" s="52">
        <v>16517.2</v>
      </c>
      <c r="K30" s="52">
        <v>7451.093</v>
      </c>
      <c r="L30" s="52">
        <v>10000.8275</v>
      </c>
      <c r="M30" s="52">
        <v>9619.4</v>
      </c>
      <c r="N30" s="52">
        <v>14482</v>
      </c>
      <c r="O30" s="52">
        <v>7451.093</v>
      </c>
      <c r="P30" s="52">
        <v>9300</v>
      </c>
      <c r="Q30" s="52">
        <v>9254.4</v>
      </c>
      <c r="R30" s="52">
        <v>2035.2</v>
      </c>
      <c r="S30" s="52">
        <v>0</v>
      </c>
      <c r="T30" s="52">
        <v>700.8275</v>
      </c>
      <c r="U30" s="52">
        <v>365</v>
      </c>
      <c r="V30" s="52">
        <v>0</v>
      </c>
      <c r="W30" s="52">
        <v>0</v>
      </c>
      <c r="X30" s="52">
        <v>0</v>
      </c>
      <c r="Y30" s="52">
        <v>0</v>
      </c>
      <c r="Z30" s="52">
        <v>0</v>
      </c>
      <c r="AA30" s="52">
        <v>0</v>
      </c>
      <c r="AB30" s="52">
        <v>0</v>
      </c>
      <c r="AC30" s="52">
        <v>0</v>
      </c>
      <c r="AD30" s="52">
        <v>0</v>
      </c>
      <c r="AE30" s="52">
        <v>0</v>
      </c>
      <c r="AF30" s="52">
        <v>0</v>
      </c>
      <c r="AG30" s="52">
        <v>0</v>
      </c>
      <c r="AH30" s="52">
        <v>0</v>
      </c>
      <c r="AI30" s="52">
        <v>0</v>
      </c>
      <c r="AJ30" s="52">
        <v>0</v>
      </c>
      <c r="AK30" s="52">
        <v>0</v>
      </c>
      <c r="AL30" s="52">
        <v>0</v>
      </c>
      <c r="AM30" s="52">
        <v>0</v>
      </c>
      <c r="AN30" s="52">
        <v>0</v>
      </c>
      <c r="AO30" s="52">
        <v>0</v>
      </c>
      <c r="AP30" s="52">
        <v>0</v>
      </c>
      <c r="AQ30" s="52">
        <v>0</v>
      </c>
      <c r="AR30" s="52">
        <v>0</v>
      </c>
      <c r="AS30" s="52">
        <v>0</v>
      </c>
      <c r="AT30" s="52">
        <v>0</v>
      </c>
      <c r="AU30" s="52">
        <v>0</v>
      </c>
      <c r="AV30" s="52">
        <v>0</v>
      </c>
      <c r="AW30" s="52">
        <v>0</v>
      </c>
      <c r="AX30" s="52">
        <v>0</v>
      </c>
      <c r="AY30" s="52">
        <v>0</v>
      </c>
      <c r="AZ30" s="52">
        <v>0</v>
      </c>
      <c r="BA30" s="52">
        <v>0</v>
      </c>
      <c r="BB30" s="52">
        <v>0</v>
      </c>
      <c r="BC30" s="52">
        <v>0</v>
      </c>
      <c r="BD30" s="52">
        <v>0</v>
      </c>
      <c r="BE30" s="52">
        <v>0</v>
      </c>
      <c r="BF30" s="52">
        <v>0</v>
      </c>
      <c r="BG30" s="52">
        <v>0</v>
      </c>
      <c r="BH30" s="52">
        <v>0</v>
      </c>
      <c r="BI30" s="52">
        <v>0</v>
      </c>
      <c r="BJ30" s="52">
        <v>0</v>
      </c>
      <c r="BK30" s="52">
        <v>0</v>
      </c>
      <c r="BL30" s="52">
        <v>0</v>
      </c>
      <c r="BM30" s="52">
        <v>0</v>
      </c>
      <c r="BN30" s="52">
        <v>0</v>
      </c>
      <c r="BO30" s="52">
        <v>0</v>
      </c>
      <c r="BP30" s="52">
        <v>0</v>
      </c>
      <c r="BQ30" s="52">
        <v>0</v>
      </c>
      <c r="BR30" s="52">
        <v>0</v>
      </c>
      <c r="BS30" s="52">
        <v>0</v>
      </c>
      <c r="BT30" s="52">
        <v>0</v>
      </c>
      <c r="BU30" s="52">
        <v>0</v>
      </c>
      <c r="BV30" s="52">
        <v>0</v>
      </c>
      <c r="BW30" s="52">
        <v>0</v>
      </c>
      <c r="BX30" s="52">
        <v>0</v>
      </c>
      <c r="BY30" s="52">
        <v>0</v>
      </c>
      <c r="BZ30" s="52">
        <v>0</v>
      </c>
      <c r="CA30" s="52">
        <v>0</v>
      </c>
      <c r="CB30" s="52">
        <v>0</v>
      </c>
      <c r="CC30" s="52">
        <v>0</v>
      </c>
      <c r="CD30" s="52">
        <v>0</v>
      </c>
      <c r="CE30" s="52">
        <v>0</v>
      </c>
      <c r="CF30" s="52">
        <v>0</v>
      </c>
      <c r="CG30" s="52">
        <v>0</v>
      </c>
      <c r="CH30" s="52">
        <v>0</v>
      </c>
      <c r="CI30" s="52">
        <v>0</v>
      </c>
      <c r="CJ30" s="52">
        <v>0</v>
      </c>
      <c r="CK30" s="52">
        <v>0</v>
      </c>
      <c r="CL30" s="52">
        <v>0</v>
      </c>
      <c r="CM30" s="52">
        <v>0</v>
      </c>
      <c r="CN30" s="52">
        <v>0</v>
      </c>
      <c r="CO30" s="52">
        <v>0</v>
      </c>
      <c r="CP30" s="52">
        <v>0</v>
      </c>
      <c r="CQ30" s="52">
        <v>0</v>
      </c>
      <c r="CR30" s="52">
        <v>0</v>
      </c>
      <c r="CS30" s="52">
        <v>0</v>
      </c>
      <c r="CT30" s="52">
        <v>0</v>
      </c>
      <c r="CU30" s="52">
        <v>0</v>
      </c>
      <c r="CV30" s="52">
        <v>0</v>
      </c>
      <c r="CW30" s="52">
        <v>0</v>
      </c>
      <c r="CX30" s="52">
        <v>175</v>
      </c>
      <c r="CY30" s="52">
        <v>0</v>
      </c>
      <c r="CZ30" s="52">
        <v>0</v>
      </c>
      <c r="DA30" s="52">
        <v>0</v>
      </c>
      <c r="DB30" s="52">
        <v>0</v>
      </c>
      <c r="DC30" s="52">
        <v>0</v>
      </c>
      <c r="DD30" s="52">
        <v>0</v>
      </c>
      <c r="DE30" s="52">
        <v>0</v>
      </c>
      <c r="DF30" s="52">
        <v>2036.6</v>
      </c>
      <c r="DG30" s="52">
        <v>1490</v>
      </c>
      <c r="DH30" s="52">
        <v>0</v>
      </c>
      <c r="DI30" s="52">
        <v>0</v>
      </c>
      <c r="DJ30" s="52">
        <f t="shared" si="8"/>
        <v>985.7</v>
      </c>
      <c r="DK30" s="52">
        <f t="shared" si="9"/>
        <v>2</v>
      </c>
      <c r="DL30" s="52">
        <v>985.7</v>
      </c>
      <c r="DM30" s="52">
        <v>2</v>
      </c>
      <c r="DN30" s="52">
        <v>0</v>
      </c>
      <c r="DO30" s="52">
        <v>0</v>
      </c>
      <c r="DP30" s="52">
        <v>0</v>
      </c>
      <c r="DQ30" s="52">
        <v>0</v>
      </c>
    </row>
    <row r="31" spans="1:121" ht="16.5" customHeight="1">
      <c r="A31" s="44"/>
      <c r="B31" s="55">
        <v>22</v>
      </c>
      <c r="C31" s="56" t="s">
        <v>105</v>
      </c>
      <c r="D31" s="52">
        <f t="shared" si="2"/>
        <v>10176.4458</v>
      </c>
      <c r="E31" s="52">
        <f t="shared" si="3"/>
        <v>5257.989</v>
      </c>
      <c r="F31" s="52">
        <f t="shared" si="4"/>
        <v>10029</v>
      </c>
      <c r="G31" s="52">
        <f t="shared" si="5"/>
        <v>5110.989</v>
      </c>
      <c r="H31" s="52">
        <f t="shared" si="6"/>
        <v>147.4458</v>
      </c>
      <c r="I31" s="52">
        <f t="shared" si="7"/>
        <v>147</v>
      </c>
      <c r="J31" s="52">
        <v>9038</v>
      </c>
      <c r="K31" s="52">
        <v>4730.989</v>
      </c>
      <c r="L31" s="52">
        <v>147.4458</v>
      </c>
      <c r="M31" s="52">
        <v>147</v>
      </c>
      <c r="N31" s="52">
        <v>8145</v>
      </c>
      <c r="O31" s="52">
        <v>3890.989</v>
      </c>
      <c r="P31" s="52">
        <v>0</v>
      </c>
      <c r="Q31" s="52">
        <v>0</v>
      </c>
      <c r="R31" s="52">
        <v>893</v>
      </c>
      <c r="S31" s="52">
        <v>840</v>
      </c>
      <c r="T31" s="52">
        <v>147.4458</v>
      </c>
      <c r="U31" s="52">
        <v>147</v>
      </c>
      <c r="V31" s="52">
        <v>0</v>
      </c>
      <c r="W31" s="52">
        <v>0</v>
      </c>
      <c r="X31" s="52">
        <v>0</v>
      </c>
      <c r="Y31" s="52">
        <v>0</v>
      </c>
      <c r="Z31" s="52">
        <v>0</v>
      </c>
      <c r="AA31" s="52">
        <v>0</v>
      </c>
      <c r="AB31" s="52">
        <v>0</v>
      </c>
      <c r="AC31" s="52">
        <v>0</v>
      </c>
      <c r="AD31" s="52">
        <v>0</v>
      </c>
      <c r="AE31" s="52">
        <v>0</v>
      </c>
      <c r="AF31" s="52">
        <v>0</v>
      </c>
      <c r="AG31" s="52">
        <v>0</v>
      </c>
      <c r="AH31" s="52">
        <v>0</v>
      </c>
      <c r="AI31" s="52">
        <v>0</v>
      </c>
      <c r="AJ31" s="52">
        <v>0</v>
      </c>
      <c r="AK31" s="52">
        <v>0</v>
      </c>
      <c r="AL31" s="52">
        <v>0</v>
      </c>
      <c r="AM31" s="52">
        <v>0</v>
      </c>
      <c r="AN31" s="52">
        <v>0</v>
      </c>
      <c r="AO31" s="52">
        <v>0</v>
      </c>
      <c r="AP31" s="52">
        <v>0</v>
      </c>
      <c r="AQ31" s="52">
        <v>0</v>
      </c>
      <c r="AR31" s="52">
        <v>0</v>
      </c>
      <c r="AS31" s="52">
        <v>0</v>
      </c>
      <c r="AT31" s="52">
        <v>0</v>
      </c>
      <c r="AU31" s="52">
        <v>0</v>
      </c>
      <c r="AV31" s="52">
        <v>0</v>
      </c>
      <c r="AW31" s="52">
        <v>0</v>
      </c>
      <c r="AX31" s="52">
        <v>0</v>
      </c>
      <c r="AY31" s="52">
        <v>0</v>
      </c>
      <c r="AZ31" s="52">
        <v>0</v>
      </c>
      <c r="BA31" s="52">
        <v>0</v>
      </c>
      <c r="BB31" s="52">
        <v>0</v>
      </c>
      <c r="BC31" s="52">
        <v>0</v>
      </c>
      <c r="BD31" s="52">
        <v>0</v>
      </c>
      <c r="BE31" s="52">
        <v>0</v>
      </c>
      <c r="BF31" s="52">
        <v>0</v>
      </c>
      <c r="BG31" s="52">
        <v>0</v>
      </c>
      <c r="BH31" s="52">
        <v>0</v>
      </c>
      <c r="BI31" s="52">
        <v>0</v>
      </c>
      <c r="BJ31" s="52">
        <v>0</v>
      </c>
      <c r="BK31" s="52">
        <v>0</v>
      </c>
      <c r="BL31" s="52">
        <v>0</v>
      </c>
      <c r="BM31" s="52">
        <v>0</v>
      </c>
      <c r="BN31" s="52">
        <v>0</v>
      </c>
      <c r="BO31" s="52">
        <v>0</v>
      </c>
      <c r="BP31" s="52">
        <v>0</v>
      </c>
      <c r="BQ31" s="52">
        <v>0</v>
      </c>
      <c r="BR31" s="52">
        <v>0</v>
      </c>
      <c r="BS31" s="52">
        <v>0</v>
      </c>
      <c r="BT31" s="52">
        <v>0</v>
      </c>
      <c r="BU31" s="52">
        <v>0</v>
      </c>
      <c r="BV31" s="52">
        <v>0</v>
      </c>
      <c r="BW31" s="52">
        <v>0</v>
      </c>
      <c r="BX31" s="52">
        <v>0</v>
      </c>
      <c r="BY31" s="52">
        <v>0</v>
      </c>
      <c r="BZ31" s="52">
        <v>0</v>
      </c>
      <c r="CA31" s="52">
        <v>0</v>
      </c>
      <c r="CB31" s="52">
        <v>0</v>
      </c>
      <c r="CC31" s="52">
        <v>0</v>
      </c>
      <c r="CD31" s="52">
        <v>0</v>
      </c>
      <c r="CE31" s="52">
        <v>0</v>
      </c>
      <c r="CF31" s="52">
        <v>0</v>
      </c>
      <c r="CG31" s="52">
        <v>0</v>
      </c>
      <c r="CH31" s="52">
        <v>0</v>
      </c>
      <c r="CI31" s="52">
        <v>0</v>
      </c>
      <c r="CJ31" s="52">
        <v>0</v>
      </c>
      <c r="CK31" s="52">
        <v>0</v>
      </c>
      <c r="CL31" s="52">
        <v>0</v>
      </c>
      <c r="CM31" s="52">
        <v>0</v>
      </c>
      <c r="CN31" s="52">
        <v>0</v>
      </c>
      <c r="CO31" s="52">
        <v>0</v>
      </c>
      <c r="CP31" s="52">
        <v>0</v>
      </c>
      <c r="CQ31" s="52">
        <v>0</v>
      </c>
      <c r="CR31" s="52">
        <v>0</v>
      </c>
      <c r="CS31" s="52">
        <v>0</v>
      </c>
      <c r="CT31" s="52">
        <v>0</v>
      </c>
      <c r="CU31" s="52">
        <v>0</v>
      </c>
      <c r="CV31" s="52">
        <v>0</v>
      </c>
      <c r="CW31" s="52">
        <v>0</v>
      </c>
      <c r="CX31" s="52">
        <v>50</v>
      </c>
      <c r="CY31" s="52">
        <v>0</v>
      </c>
      <c r="CZ31" s="52">
        <v>0</v>
      </c>
      <c r="DA31" s="52">
        <v>0</v>
      </c>
      <c r="DB31" s="52">
        <v>0</v>
      </c>
      <c r="DC31" s="52">
        <v>0</v>
      </c>
      <c r="DD31" s="52">
        <v>0</v>
      </c>
      <c r="DE31" s="52">
        <v>0</v>
      </c>
      <c r="DF31" s="52">
        <v>300</v>
      </c>
      <c r="DG31" s="52">
        <v>20</v>
      </c>
      <c r="DH31" s="52">
        <v>0</v>
      </c>
      <c r="DI31" s="52">
        <v>0</v>
      </c>
      <c r="DJ31" s="52">
        <f t="shared" si="8"/>
        <v>641</v>
      </c>
      <c r="DK31" s="52">
        <f t="shared" si="9"/>
        <v>360</v>
      </c>
      <c r="DL31" s="52">
        <v>641</v>
      </c>
      <c r="DM31" s="52">
        <v>360</v>
      </c>
      <c r="DN31" s="52">
        <v>0</v>
      </c>
      <c r="DO31" s="52">
        <v>0</v>
      </c>
      <c r="DP31" s="52">
        <v>0</v>
      </c>
      <c r="DQ31" s="52">
        <v>0</v>
      </c>
    </row>
    <row r="32" spans="1:121" ht="16.5" customHeight="1">
      <c r="A32" s="44"/>
      <c r="B32" s="55">
        <v>23</v>
      </c>
      <c r="C32" s="56" t="s">
        <v>106</v>
      </c>
      <c r="D32" s="52">
        <f t="shared" si="2"/>
        <v>21731.3852</v>
      </c>
      <c r="E32" s="52">
        <f t="shared" si="3"/>
        <v>10872.64</v>
      </c>
      <c r="F32" s="52">
        <f t="shared" si="4"/>
        <v>21566.9</v>
      </c>
      <c r="G32" s="52">
        <f t="shared" si="5"/>
        <v>10872.64</v>
      </c>
      <c r="H32" s="52">
        <f t="shared" si="6"/>
        <v>240.4852</v>
      </c>
      <c r="I32" s="52">
        <f t="shared" si="7"/>
        <v>0</v>
      </c>
      <c r="J32" s="52">
        <v>19451.5</v>
      </c>
      <c r="K32" s="52">
        <v>10857.64</v>
      </c>
      <c r="L32" s="52">
        <v>240.4852</v>
      </c>
      <c r="M32" s="52">
        <v>0</v>
      </c>
      <c r="N32" s="52">
        <v>19451.5</v>
      </c>
      <c r="O32" s="52">
        <v>10857.64</v>
      </c>
      <c r="P32" s="52">
        <v>240.4852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52">
        <v>0</v>
      </c>
      <c r="X32" s="52">
        <v>0</v>
      </c>
      <c r="Y32" s="52">
        <v>0</v>
      </c>
      <c r="Z32" s="52">
        <v>0</v>
      </c>
      <c r="AA32" s="52">
        <v>0</v>
      </c>
      <c r="AB32" s="52">
        <v>0</v>
      </c>
      <c r="AC32" s="52">
        <v>0</v>
      </c>
      <c r="AD32" s="52">
        <v>0</v>
      </c>
      <c r="AE32" s="52">
        <v>0</v>
      </c>
      <c r="AF32" s="52">
        <v>0</v>
      </c>
      <c r="AG32" s="52">
        <v>0</v>
      </c>
      <c r="AH32" s="52">
        <v>0</v>
      </c>
      <c r="AI32" s="52">
        <v>0</v>
      </c>
      <c r="AJ32" s="52">
        <v>0</v>
      </c>
      <c r="AK32" s="52">
        <v>0</v>
      </c>
      <c r="AL32" s="52">
        <v>0</v>
      </c>
      <c r="AM32" s="52">
        <v>0</v>
      </c>
      <c r="AN32" s="52">
        <v>0</v>
      </c>
      <c r="AO32" s="52">
        <v>0</v>
      </c>
      <c r="AP32" s="52">
        <v>0</v>
      </c>
      <c r="AQ32" s="52">
        <v>0</v>
      </c>
      <c r="AR32" s="52">
        <v>0</v>
      </c>
      <c r="AS32" s="52">
        <v>0</v>
      </c>
      <c r="AT32" s="52">
        <v>0</v>
      </c>
      <c r="AU32" s="52">
        <v>0</v>
      </c>
      <c r="AV32" s="52">
        <v>0</v>
      </c>
      <c r="AW32" s="52">
        <v>0</v>
      </c>
      <c r="AX32" s="52">
        <v>0</v>
      </c>
      <c r="AY32" s="52">
        <v>0</v>
      </c>
      <c r="AZ32" s="52">
        <v>0</v>
      </c>
      <c r="BA32" s="52">
        <v>0</v>
      </c>
      <c r="BB32" s="52">
        <v>0</v>
      </c>
      <c r="BC32" s="52">
        <v>0</v>
      </c>
      <c r="BD32" s="52">
        <v>0</v>
      </c>
      <c r="BE32" s="52">
        <v>0</v>
      </c>
      <c r="BF32" s="52">
        <v>0</v>
      </c>
      <c r="BG32" s="52">
        <v>0</v>
      </c>
      <c r="BH32" s="52">
        <v>0</v>
      </c>
      <c r="BI32" s="52">
        <v>0</v>
      </c>
      <c r="BJ32" s="52">
        <v>0</v>
      </c>
      <c r="BK32" s="52">
        <v>0</v>
      </c>
      <c r="BL32" s="52">
        <v>0</v>
      </c>
      <c r="BM32" s="52">
        <v>0</v>
      </c>
      <c r="BN32" s="52">
        <v>0</v>
      </c>
      <c r="BO32" s="52">
        <v>0</v>
      </c>
      <c r="BP32" s="52">
        <v>0</v>
      </c>
      <c r="BQ32" s="52">
        <v>0</v>
      </c>
      <c r="BR32" s="52">
        <v>0</v>
      </c>
      <c r="BS32" s="52">
        <v>0</v>
      </c>
      <c r="BT32" s="52">
        <v>0</v>
      </c>
      <c r="BU32" s="52">
        <v>0</v>
      </c>
      <c r="BV32" s="52">
        <v>0</v>
      </c>
      <c r="BW32" s="52">
        <v>0</v>
      </c>
      <c r="BX32" s="52">
        <v>0</v>
      </c>
      <c r="BY32" s="52">
        <v>0</v>
      </c>
      <c r="BZ32" s="52">
        <v>0</v>
      </c>
      <c r="CA32" s="52">
        <v>0</v>
      </c>
      <c r="CB32" s="52">
        <v>0</v>
      </c>
      <c r="CC32" s="52">
        <v>0</v>
      </c>
      <c r="CD32" s="52">
        <v>0</v>
      </c>
      <c r="CE32" s="52">
        <v>0</v>
      </c>
      <c r="CF32" s="52">
        <v>0</v>
      </c>
      <c r="CG32" s="52">
        <v>0</v>
      </c>
      <c r="CH32" s="52">
        <v>0</v>
      </c>
      <c r="CI32" s="52">
        <v>0</v>
      </c>
      <c r="CJ32" s="52">
        <v>0</v>
      </c>
      <c r="CK32" s="52">
        <v>0</v>
      </c>
      <c r="CL32" s="52">
        <v>0</v>
      </c>
      <c r="CM32" s="52">
        <v>0</v>
      </c>
      <c r="CN32" s="52">
        <v>0</v>
      </c>
      <c r="CO32" s="52">
        <v>0</v>
      </c>
      <c r="CP32" s="52">
        <v>0</v>
      </c>
      <c r="CQ32" s="52">
        <v>0</v>
      </c>
      <c r="CR32" s="52">
        <v>0</v>
      </c>
      <c r="CS32" s="52">
        <v>0</v>
      </c>
      <c r="CT32" s="52">
        <v>0</v>
      </c>
      <c r="CU32" s="52">
        <v>0</v>
      </c>
      <c r="CV32" s="52">
        <v>0</v>
      </c>
      <c r="CW32" s="52">
        <v>0</v>
      </c>
      <c r="CX32" s="52">
        <v>0</v>
      </c>
      <c r="CY32" s="52">
        <v>0</v>
      </c>
      <c r="CZ32" s="52">
        <v>0</v>
      </c>
      <c r="DA32" s="52">
        <v>0</v>
      </c>
      <c r="DB32" s="52">
        <v>0</v>
      </c>
      <c r="DC32" s="52">
        <v>0</v>
      </c>
      <c r="DD32" s="52">
        <v>0</v>
      </c>
      <c r="DE32" s="52">
        <v>0</v>
      </c>
      <c r="DF32" s="52">
        <v>150</v>
      </c>
      <c r="DG32" s="52">
        <v>0</v>
      </c>
      <c r="DH32" s="52">
        <v>0</v>
      </c>
      <c r="DI32" s="52">
        <v>0</v>
      </c>
      <c r="DJ32" s="52">
        <f t="shared" si="8"/>
        <v>1889.4</v>
      </c>
      <c r="DK32" s="52">
        <f t="shared" si="9"/>
        <v>15</v>
      </c>
      <c r="DL32" s="52">
        <v>1965.4</v>
      </c>
      <c r="DM32" s="52">
        <v>15</v>
      </c>
      <c r="DN32" s="52">
        <v>0</v>
      </c>
      <c r="DO32" s="52">
        <v>0</v>
      </c>
      <c r="DP32" s="52">
        <v>76</v>
      </c>
      <c r="DQ32" s="52">
        <v>0</v>
      </c>
    </row>
    <row r="33" spans="1:121" ht="16.5" customHeight="1">
      <c r="A33" s="44"/>
      <c r="B33" s="55">
        <v>24</v>
      </c>
      <c r="C33" s="56" t="s">
        <v>107</v>
      </c>
      <c r="D33" s="52">
        <f t="shared" si="2"/>
        <v>37369.9712</v>
      </c>
      <c r="E33" s="52">
        <f t="shared" si="3"/>
        <v>13883.495</v>
      </c>
      <c r="F33" s="52">
        <f t="shared" si="4"/>
        <v>29746.898</v>
      </c>
      <c r="G33" s="52">
        <f t="shared" si="5"/>
        <v>13393.975</v>
      </c>
      <c r="H33" s="52">
        <f t="shared" si="6"/>
        <v>7623.0732</v>
      </c>
      <c r="I33" s="52">
        <f t="shared" si="7"/>
        <v>489.52</v>
      </c>
      <c r="J33" s="52">
        <v>25696.898</v>
      </c>
      <c r="K33" s="52">
        <v>12528.975</v>
      </c>
      <c r="L33" s="52">
        <v>600</v>
      </c>
      <c r="M33" s="52">
        <v>550</v>
      </c>
      <c r="N33" s="52">
        <v>23396.898</v>
      </c>
      <c r="O33" s="52">
        <v>11928.975</v>
      </c>
      <c r="P33" s="52">
        <v>0</v>
      </c>
      <c r="Q33" s="52">
        <v>0</v>
      </c>
      <c r="R33" s="52">
        <v>2300</v>
      </c>
      <c r="S33" s="52">
        <v>600</v>
      </c>
      <c r="T33" s="52">
        <v>600</v>
      </c>
      <c r="U33" s="52">
        <v>550</v>
      </c>
      <c r="V33" s="52">
        <v>0</v>
      </c>
      <c r="W33" s="52">
        <v>0</v>
      </c>
      <c r="X33" s="52">
        <v>0</v>
      </c>
      <c r="Y33" s="52">
        <v>0</v>
      </c>
      <c r="Z33" s="52">
        <v>0</v>
      </c>
      <c r="AA33" s="52">
        <v>0</v>
      </c>
      <c r="AB33" s="52">
        <v>0</v>
      </c>
      <c r="AC33" s="52">
        <v>0</v>
      </c>
      <c r="AD33" s="52">
        <v>300</v>
      </c>
      <c r="AE33" s="52">
        <v>300</v>
      </c>
      <c r="AF33" s="52">
        <v>7023.0732</v>
      </c>
      <c r="AG33" s="52">
        <v>-60.48</v>
      </c>
      <c r="AH33" s="52">
        <v>0</v>
      </c>
      <c r="AI33" s="52">
        <v>0</v>
      </c>
      <c r="AJ33" s="52">
        <v>0</v>
      </c>
      <c r="AK33" s="52">
        <v>0</v>
      </c>
      <c r="AL33" s="52">
        <v>0</v>
      </c>
      <c r="AM33" s="52">
        <v>0</v>
      </c>
      <c r="AN33" s="52">
        <v>0</v>
      </c>
      <c r="AO33" s="52">
        <v>0</v>
      </c>
      <c r="AP33" s="52">
        <v>300</v>
      </c>
      <c r="AQ33" s="52">
        <v>300</v>
      </c>
      <c r="AR33" s="52">
        <v>7023.0732</v>
      </c>
      <c r="AS33" s="52">
        <v>0</v>
      </c>
      <c r="AT33" s="52">
        <v>0</v>
      </c>
      <c r="AU33" s="52">
        <v>0</v>
      </c>
      <c r="AV33" s="52">
        <v>0</v>
      </c>
      <c r="AW33" s="52">
        <v>-60.48</v>
      </c>
      <c r="AX33" s="52">
        <v>0</v>
      </c>
      <c r="AY33" s="52">
        <v>0</v>
      </c>
      <c r="AZ33" s="52">
        <v>0</v>
      </c>
      <c r="BA33" s="52">
        <v>0</v>
      </c>
      <c r="BB33" s="52">
        <v>0</v>
      </c>
      <c r="BC33" s="52">
        <v>0</v>
      </c>
      <c r="BD33" s="52">
        <v>0</v>
      </c>
      <c r="BE33" s="52">
        <v>0</v>
      </c>
      <c r="BF33" s="52">
        <v>0</v>
      </c>
      <c r="BG33" s="52">
        <v>0</v>
      </c>
      <c r="BH33" s="52">
        <v>0</v>
      </c>
      <c r="BI33" s="52">
        <v>0</v>
      </c>
      <c r="BJ33" s="52">
        <v>0</v>
      </c>
      <c r="BK33" s="52">
        <v>0</v>
      </c>
      <c r="BL33" s="52">
        <v>0</v>
      </c>
      <c r="BM33" s="52">
        <v>0</v>
      </c>
      <c r="BN33" s="52">
        <v>0</v>
      </c>
      <c r="BO33" s="52">
        <v>0</v>
      </c>
      <c r="BP33" s="52">
        <v>0</v>
      </c>
      <c r="BQ33" s="52">
        <v>0</v>
      </c>
      <c r="BR33" s="52">
        <v>0</v>
      </c>
      <c r="BS33" s="52">
        <v>0</v>
      </c>
      <c r="BT33" s="52">
        <v>0</v>
      </c>
      <c r="BU33" s="52">
        <v>0</v>
      </c>
      <c r="BV33" s="52">
        <v>0</v>
      </c>
      <c r="BW33" s="52">
        <v>0</v>
      </c>
      <c r="BX33" s="52">
        <v>0</v>
      </c>
      <c r="BY33" s="52">
        <v>0</v>
      </c>
      <c r="BZ33" s="52">
        <v>0</v>
      </c>
      <c r="CA33" s="52">
        <v>0</v>
      </c>
      <c r="CB33" s="52">
        <v>0</v>
      </c>
      <c r="CC33" s="52">
        <v>0</v>
      </c>
      <c r="CD33" s="52">
        <v>0</v>
      </c>
      <c r="CE33" s="52">
        <v>0</v>
      </c>
      <c r="CF33" s="52">
        <v>0</v>
      </c>
      <c r="CG33" s="52">
        <v>0</v>
      </c>
      <c r="CH33" s="52">
        <v>0</v>
      </c>
      <c r="CI33" s="52">
        <v>0</v>
      </c>
      <c r="CJ33" s="52">
        <v>0</v>
      </c>
      <c r="CK33" s="52">
        <v>0</v>
      </c>
      <c r="CL33" s="52">
        <v>0</v>
      </c>
      <c r="CM33" s="52">
        <v>0</v>
      </c>
      <c r="CN33" s="52">
        <v>0</v>
      </c>
      <c r="CO33" s="52">
        <v>0</v>
      </c>
      <c r="CP33" s="52">
        <v>0</v>
      </c>
      <c r="CQ33" s="52">
        <v>0</v>
      </c>
      <c r="CR33" s="52">
        <v>0</v>
      </c>
      <c r="CS33" s="52">
        <v>0</v>
      </c>
      <c r="CT33" s="52">
        <v>0</v>
      </c>
      <c r="CU33" s="52">
        <v>0</v>
      </c>
      <c r="CV33" s="52">
        <v>0</v>
      </c>
      <c r="CW33" s="52">
        <v>0</v>
      </c>
      <c r="CX33" s="52">
        <v>150</v>
      </c>
      <c r="CY33" s="52">
        <v>0</v>
      </c>
      <c r="CZ33" s="52">
        <v>0</v>
      </c>
      <c r="DA33" s="52">
        <v>0</v>
      </c>
      <c r="DB33" s="52">
        <v>0</v>
      </c>
      <c r="DC33" s="52">
        <v>0</v>
      </c>
      <c r="DD33" s="52">
        <v>0</v>
      </c>
      <c r="DE33" s="52">
        <v>0</v>
      </c>
      <c r="DF33" s="52">
        <v>2200</v>
      </c>
      <c r="DG33" s="52">
        <v>565</v>
      </c>
      <c r="DH33" s="52">
        <v>0</v>
      </c>
      <c r="DI33" s="52">
        <v>0</v>
      </c>
      <c r="DJ33" s="52">
        <f t="shared" si="8"/>
        <v>1400</v>
      </c>
      <c r="DK33" s="52">
        <f t="shared" si="9"/>
        <v>0</v>
      </c>
      <c r="DL33" s="52">
        <v>1400</v>
      </c>
      <c r="DM33" s="52">
        <v>0</v>
      </c>
      <c r="DN33" s="52">
        <v>0</v>
      </c>
      <c r="DO33" s="52">
        <v>0</v>
      </c>
      <c r="DP33" s="52">
        <v>0</v>
      </c>
      <c r="DQ33" s="52">
        <v>0</v>
      </c>
    </row>
    <row r="34" spans="1:121" ht="16.5" customHeight="1">
      <c r="A34" s="44"/>
      <c r="B34" s="55">
        <v>25</v>
      </c>
      <c r="C34" s="56" t="s">
        <v>108</v>
      </c>
      <c r="D34" s="52">
        <f t="shared" si="2"/>
        <v>36702.490999999995</v>
      </c>
      <c r="E34" s="52">
        <f t="shared" si="3"/>
        <v>20417.835</v>
      </c>
      <c r="F34" s="52">
        <f t="shared" si="4"/>
        <v>35492.799999999996</v>
      </c>
      <c r="G34" s="52">
        <f t="shared" si="5"/>
        <v>20417.835</v>
      </c>
      <c r="H34" s="52">
        <f t="shared" si="6"/>
        <v>1209.691</v>
      </c>
      <c r="I34" s="52">
        <f t="shared" si="7"/>
        <v>0</v>
      </c>
      <c r="J34" s="52">
        <v>26259.2</v>
      </c>
      <c r="K34" s="52">
        <v>15045.835</v>
      </c>
      <c r="L34" s="52">
        <v>1209.691</v>
      </c>
      <c r="M34" s="52">
        <v>0</v>
      </c>
      <c r="N34" s="52">
        <v>26259.2</v>
      </c>
      <c r="O34" s="52">
        <v>15045.835</v>
      </c>
      <c r="P34" s="52">
        <v>1209.691</v>
      </c>
      <c r="Q34" s="52">
        <v>0</v>
      </c>
      <c r="R34" s="52">
        <v>0</v>
      </c>
      <c r="S34" s="52">
        <v>0</v>
      </c>
      <c r="T34" s="52">
        <v>0</v>
      </c>
      <c r="U34" s="52">
        <v>0</v>
      </c>
      <c r="V34" s="52">
        <v>0</v>
      </c>
      <c r="W34" s="52">
        <v>0</v>
      </c>
      <c r="X34" s="52">
        <v>0</v>
      </c>
      <c r="Y34" s="52">
        <v>0</v>
      </c>
      <c r="Z34" s="52">
        <v>0</v>
      </c>
      <c r="AA34" s="52">
        <v>0</v>
      </c>
      <c r="AB34" s="52">
        <v>0</v>
      </c>
      <c r="AC34" s="52">
        <v>0</v>
      </c>
      <c r="AD34" s="52">
        <v>0</v>
      </c>
      <c r="AE34" s="52">
        <v>0</v>
      </c>
      <c r="AF34" s="52">
        <v>0</v>
      </c>
      <c r="AG34" s="52">
        <v>0</v>
      </c>
      <c r="AH34" s="52">
        <v>0</v>
      </c>
      <c r="AI34" s="52">
        <v>0</v>
      </c>
      <c r="AJ34" s="52">
        <v>0</v>
      </c>
      <c r="AK34" s="52">
        <v>0</v>
      </c>
      <c r="AL34" s="52">
        <v>0</v>
      </c>
      <c r="AM34" s="52">
        <v>0</v>
      </c>
      <c r="AN34" s="52">
        <v>0</v>
      </c>
      <c r="AO34" s="52">
        <v>0</v>
      </c>
      <c r="AP34" s="52">
        <v>0</v>
      </c>
      <c r="AQ34" s="52">
        <v>0</v>
      </c>
      <c r="AR34" s="52">
        <v>0</v>
      </c>
      <c r="AS34" s="52">
        <v>0</v>
      </c>
      <c r="AT34" s="52">
        <v>0</v>
      </c>
      <c r="AU34" s="52">
        <v>0</v>
      </c>
      <c r="AV34" s="52">
        <v>0</v>
      </c>
      <c r="AW34" s="52">
        <v>0</v>
      </c>
      <c r="AX34" s="52">
        <v>0</v>
      </c>
      <c r="AY34" s="52">
        <v>0</v>
      </c>
      <c r="AZ34" s="52">
        <v>0</v>
      </c>
      <c r="BA34" s="52">
        <v>0</v>
      </c>
      <c r="BB34" s="52">
        <v>0</v>
      </c>
      <c r="BC34" s="52">
        <v>0</v>
      </c>
      <c r="BD34" s="52">
        <v>0</v>
      </c>
      <c r="BE34" s="52">
        <v>0</v>
      </c>
      <c r="BF34" s="52">
        <v>0</v>
      </c>
      <c r="BG34" s="52">
        <v>0</v>
      </c>
      <c r="BH34" s="52">
        <v>0</v>
      </c>
      <c r="BI34" s="52">
        <v>0</v>
      </c>
      <c r="BJ34" s="52">
        <v>0</v>
      </c>
      <c r="BK34" s="52">
        <v>0</v>
      </c>
      <c r="BL34" s="52">
        <v>0</v>
      </c>
      <c r="BM34" s="52">
        <v>0</v>
      </c>
      <c r="BN34" s="52">
        <v>0</v>
      </c>
      <c r="BO34" s="52">
        <v>0</v>
      </c>
      <c r="BP34" s="52">
        <v>0</v>
      </c>
      <c r="BQ34" s="52">
        <v>0</v>
      </c>
      <c r="BR34" s="52">
        <v>0</v>
      </c>
      <c r="BS34" s="52">
        <v>0</v>
      </c>
      <c r="BT34" s="52">
        <v>0</v>
      </c>
      <c r="BU34" s="52">
        <v>0</v>
      </c>
      <c r="BV34" s="52">
        <v>0</v>
      </c>
      <c r="BW34" s="52">
        <v>0</v>
      </c>
      <c r="BX34" s="52">
        <v>0</v>
      </c>
      <c r="BY34" s="52">
        <v>0</v>
      </c>
      <c r="BZ34" s="52">
        <v>0</v>
      </c>
      <c r="CA34" s="52">
        <v>0</v>
      </c>
      <c r="CB34" s="52">
        <v>0</v>
      </c>
      <c r="CC34" s="52">
        <v>0</v>
      </c>
      <c r="CD34" s="52">
        <v>0</v>
      </c>
      <c r="CE34" s="52">
        <v>0</v>
      </c>
      <c r="CF34" s="52">
        <v>0</v>
      </c>
      <c r="CG34" s="52">
        <v>0</v>
      </c>
      <c r="CH34" s="52">
        <v>0</v>
      </c>
      <c r="CI34" s="52">
        <v>0</v>
      </c>
      <c r="CJ34" s="52">
        <v>0</v>
      </c>
      <c r="CK34" s="52">
        <v>0</v>
      </c>
      <c r="CL34" s="52">
        <v>0</v>
      </c>
      <c r="CM34" s="52">
        <v>0</v>
      </c>
      <c r="CN34" s="52">
        <v>0</v>
      </c>
      <c r="CO34" s="52">
        <v>0</v>
      </c>
      <c r="CP34" s="52">
        <v>0</v>
      </c>
      <c r="CQ34" s="52">
        <v>0</v>
      </c>
      <c r="CR34" s="52">
        <v>0</v>
      </c>
      <c r="CS34" s="52">
        <v>0</v>
      </c>
      <c r="CT34" s="52">
        <v>0</v>
      </c>
      <c r="CU34" s="52">
        <v>0</v>
      </c>
      <c r="CV34" s="52">
        <v>0</v>
      </c>
      <c r="CW34" s="52">
        <v>0</v>
      </c>
      <c r="CX34" s="52">
        <v>6344</v>
      </c>
      <c r="CY34" s="52">
        <v>3635</v>
      </c>
      <c r="CZ34" s="52">
        <v>0</v>
      </c>
      <c r="DA34" s="52">
        <v>0</v>
      </c>
      <c r="DB34" s="52">
        <v>6344</v>
      </c>
      <c r="DC34" s="52">
        <v>3635</v>
      </c>
      <c r="DD34" s="52">
        <v>0</v>
      </c>
      <c r="DE34" s="52">
        <v>0</v>
      </c>
      <c r="DF34" s="52">
        <v>1200</v>
      </c>
      <c r="DG34" s="52">
        <v>458</v>
      </c>
      <c r="DH34" s="52">
        <v>0</v>
      </c>
      <c r="DI34" s="52">
        <v>0</v>
      </c>
      <c r="DJ34" s="52">
        <f t="shared" si="8"/>
        <v>1689.6</v>
      </c>
      <c r="DK34" s="52">
        <f t="shared" si="9"/>
        <v>1279</v>
      </c>
      <c r="DL34" s="52">
        <v>1689.6</v>
      </c>
      <c r="DM34" s="52">
        <v>1279</v>
      </c>
      <c r="DN34" s="52">
        <v>0</v>
      </c>
      <c r="DO34" s="52">
        <v>0</v>
      </c>
      <c r="DP34" s="52">
        <v>0</v>
      </c>
      <c r="DQ34" s="52">
        <v>0</v>
      </c>
    </row>
    <row r="35" spans="1:121" ht="16.5" customHeight="1">
      <c r="A35" s="44"/>
      <c r="B35" s="55">
        <v>26</v>
      </c>
      <c r="C35" s="57" t="s">
        <v>109</v>
      </c>
      <c r="D35" s="52">
        <f t="shared" si="2"/>
        <v>15997.1282</v>
      </c>
      <c r="E35" s="52">
        <f t="shared" si="3"/>
        <v>5113.08</v>
      </c>
      <c r="F35" s="52">
        <f t="shared" si="4"/>
        <v>7736.183</v>
      </c>
      <c r="G35" s="52">
        <f t="shared" si="5"/>
        <v>3084.08</v>
      </c>
      <c r="H35" s="52">
        <f t="shared" si="6"/>
        <v>8260.9452</v>
      </c>
      <c r="I35" s="52">
        <f t="shared" si="7"/>
        <v>2029</v>
      </c>
      <c r="J35" s="52">
        <v>7247.483</v>
      </c>
      <c r="K35" s="52">
        <v>3009.08</v>
      </c>
      <c r="L35" s="52">
        <v>8260.9452</v>
      </c>
      <c r="M35" s="52">
        <v>2029</v>
      </c>
      <c r="N35" s="52">
        <v>6986.683</v>
      </c>
      <c r="O35" s="52">
        <v>3009.08</v>
      </c>
      <c r="P35" s="52">
        <v>8260.9452</v>
      </c>
      <c r="Q35" s="52">
        <v>2029</v>
      </c>
      <c r="R35" s="52">
        <v>260.8</v>
      </c>
      <c r="S35" s="52">
        <v>0</v>
      </c>
      <c r="T35" s="52">
        <v>0</v>
      </c>
      <c r="U35" s="52">
        <v>0</v>
      </c>
      <c r="V35" s="52">
        <v>0</v>
      </c>
      <c r="W35" s="52">
        <v>0</v>
      </c>
      <c r="X35" s="52">
        <v>0</v>
      </c>
      <c r="Y35" s="52">
        <v>0</v>
      </c>
      <c r="Z35" s="52">
        <v>0</v>
      </c>
      <c r="AA35" s="52">
        <v>0</v>
      </c>
      <c r="AB35" s="52">
        <v>0</v>
      </c>
      <c r="AC35" s="52">
        <v>0</v>
      </c>
      <c r="AD35" s="52">
        <v>0</v>
      </c>
      <c r="AE35" s="52">
        <v>0</v>
      </c>
      <c r="AF35" s="52">
        <v>0</v>
      </c>
      <c r="AG35" s="52">
        <v>0</v>
      </c>
      <c r="AH35" s="52">
        <v>0</v>
      </c>
      <c r="AI35" s="52">
        <v>0</v>
      </c>
      <c r="AJ35" s="52">
        <v>0</v>
      </c>
      <c r="AK35" s="52">
        <v>0</v>
      </c>
      <c r="AL35" s="52">
        <v>0</v>
      </c>
      <c r="AM35" s="52">
        <v>0</v>
      </c>
      <c r="AN35" s="52">
        <v>0</v>
      </c>
      <c r="AO35" s="52">
        <v>0</v>
      </c>
      <c r="AP35" s="52">
        <v>0</v>
      </c>
      <c r="AQ35" s="52">
        <v>0</v>
      </c>
      <c r="AR35" s="52">
        <v>0</v>
      </c>
      <c r="AS35" s="52">
        <v>0</v>
      </c>
      <c r="AT35" s="52">
        <v>0</v>
      </c>
      <c r="AU35" s="52">
        <v>0</v>
      </c>
      <c r="AV35" s="52">
        <v>0</v>
      </c>
      <c r="AW35" s="52">
        <v>0</v>
      </c>
      <c r="AX35" s="52">
        <v>0</v>
      </c>
      <c r="AY35" s="52">
        <v>0</v>
      </c>
      <c r="AZ35" s="52">
        <v>0</v>
      </c>
      <c r="BA35" s="52">
        <v>0</v>
      </c>
      <c r="BB35" s="52">
        <v>0</v>
      </c>
      <c r="BC35" s="52">
        <v>0</v>
      </c>
      <c r="BD35" s="52">
        <v>0</v>
      </c>
      <c r="BE35" s="52">
        <v>0</v>
      </c>
      <c r="BF35" s="52">
        <v>0</v>
      </c>
      <c r="BG35" s="52">
        <v>0</v>
      </c>
      <c r="BH35" s="52">
        <v>0</v>
      </c>
      <c r="BI35" s="52">
        <v>0</v>
      </c>
      <c r="BJ35" s="52">
        <v>0</v>
      </c>
      <c r="BK35" s="52">
        <v>0</v>
      </c>
      <c r="BL35" s="52">
        <v>0</v>
      </c>
      <c r="BM35" s="52">
        <v>0</v>
      </c>
      <c r="BN35" s="52">
        <v>0</v>
      </c>
      <c r="BO35" s="52">
        <v>0</v>
      </c>
      <c r="BP35" s="52">
        <v>0</v>
      </c>
      <c r="BQ35" s="52">
        <v>0</v>
      </c>
      <c r="BR35" s="52">
        <v>0</v>
      </c>
      <c r="BS35" s="52">
        <v>0</v>
      </c>
      <c r="BT35" s="52">
        <v>0</v>
      </c>
      <c r="BU35" s="52">
        <v>0</v>
      </c>
      <c r="BV35" s="52">
        <v>0</v>
      </c>
      <c r="BW35" s="52">
        <v>0</v>
      </c>
      <c r="BX35" s="52">
        <v>0</v>
      </c>
      <c r="BY35" s="52">
        <v>0</v>
      </c>
      <c r="BZ35" s="52">
        <v>0</v>
      </c>
      <c r="CA35" s="52">
        <v>0</v>
      </c>
      <c r="CB35" s="52">
        <v>0</v>
      </c>
      <c r="CC35" s="52">
        <v>0</v>
      </c>
      <c r="CD35" s="52">
        <v>0</v>
      </c>
      <c r="CE35" s="52">
        <v>0</v>
      </c>
      <c r="CF35" s="52">
        <v>0</v>
      </c>
      <c r="CG35" s="52">
        <v>0</v>
      </c>
      <c r="CH35" s="52">
        <v>0</v>
      </c>
      <c r="CI35" s="52">
        <v>0</v>
      </c>
      <c r="CJ35" s="52">
        <v>0</v>
      </c>
      <c r="CK35" s="52">
        <v>0</v>
      </c>
      <c r="CL35" s="52">
        <v>0</v>
      </c>
      <c r="CM35" s="52">
        <v>0</v>
      </c>
      <c r="CN35" s="52">
        <v>0</v>
      </c>
      <c r="CO35" s="52">
        <v>0</v>
      </c>
      <c r="CP35" s="52">
        <v>0</v>
      </c>
      <c r="CQ35" s="52">
        <v>0</v>
      </c>
      <c r="CR35" s="52">
        <v>0</v>
      </c>
      <c r="CS35" s="52">
        <v>0</v>
      </c>
      <c r="CT35" s="52">
        <v>0</v>
      </c>
      <c r="CU35" s="52">
        <v>0</v>
      </c>
      <c r="CV35" s="52">
        <v>0</v>
      </c>
      <c r="CW35" s="52">
        <v>0</v>
      </c>
      <c r="CX35" s="52">
        <v>0</v>
      </c>
      <c r="CY35" s="52">
        <v>0</v>
      </c>
      <c r="CZ35" s="52">
        <v>0</v>
      </c>
      <c r="DA35" s="52">
        <v>0</v>
      </c>
      <c r="DB35" s="52">
        <v>0</v>
      </c>
      <c r="DC35" s="52">
        <v>0</v>
      </c>
      <c r="DD35" s="52">
        <v>0</v>
      </c>
      <c r="DE35" s="52">
        <v>0</v>
      </c>
      <c r="DF35" s="52">
        <v>238.7</v>
      </c>
      <c r="DG35" s="52">
        <v>0</v>
      </c>
      <c r="DH35" s="52">
        <v>0</v>
      </c>
      <c r="DI35" s="52">
        <v>0</v>
      </c>
      <c r="DJ35" s="52">
        <f t="shared" si="8"/>
        <v>250</v>
      </c>
      <c r="DK35" s="52">
        <f t="shared" si="9"/>
        <v>75</v>
      </c>
      <c r="DL35" s="52">
        <v>250</v>
      </c>
      <c r="DM35" s="52">
        <v>75</v>
      </c>
      <c r="DN35" s="52">
        <v>0</v>
      </c>
      <c r="DO35" s="52">
        <v>0</v>
      </c>
      <c r="DP35" s="52">
        <v>0</v>
      </c>
      <c r="DQ35" s="52">
        <v>0</v>
      </c>
    </row>
    <row r="36" spans="1:121" ht="16.5" customHeight="1">
      <c r="A36" s="44"/>
      <c r="B36" s="55">
        <v>27</v>
      </c>
      <c r="C36" s="56" t="s">
        <v>110</v>
      </c>
      <c r="D36" s="52">
        <f t="shared" si="2"/>
        <v>7500.098499999999</v>
      </c>
      <c r="E36" s="52">
        <f t="shared" si="3"/>
        <v>2478.5</v>
      </c>
      <c r="F36" s="52">
        <f t="shared" si="4"/>
        <v>7500.038</v>
      </c>
      <c r="G36" s="52">
        <f t="shared" si="5"/>
        <v>2478.5</v>
      </c>
      <c r="H36" s="52">
        <f t="shared" si="6"/>
        <v>0.0605</v>
      </c>
      <c r="I36" s="52">
        <f t="shared" si="7"/>
        <v>0</v>
      </c>
      <c r="J36" s="52">
        <v>7040.038</v>
      </c>
      <c r="K36" s="52">
        <v>2473</v>
      </c>
      <c r="L36" s="52">
        <v>0.0605</v>
      </c>
      <c r="M36" s="52">
        <v>0</v>
      </c>
      <c r="N36" s="52">
        <v>7040.038</v>
      </c>
      <c r="O36" s="52">
        <v>2473</v>
      </c>
      <c r="P36" s="52">
        <v>0.0605</v>
      </c>
      <c r="Q36" s="52">
        <v>0</v>
      </c>
      <c r="R36" s="52">
        <v>0</v>
      </c>
      <c r="S36" s="52">
        <v>0</v>
      </c>
      <c r="T36" s="52">
        <v>0</v>
      </c>
      <c r="U36" s="52">
        <v>0</v>
      </c>
      <c r="V36" s="52">
        <v>0</v>
      </c>
      <c r="W36" s="52">
        <v>0</v>
      </c>
      <c r="X36" s="52">
        <v>0</v>
      </c>
      <c r="Y36" s="52">
        <v>0</v>
      </c>
      <c r="Z36" s="52">
        <v>0</v>
      </c>
      <c r="AA36" s="52">
        <v>0</v>
      </c>
      <c r="AB36" s="52">
        <v>0</v>
      </c>
      <c r="AC36" s="52">
        <v>0</v>
      </c>
      <c r="AD36" s="52">
        <v>0</v>
      </c>
      <c r="AE36" s="52">
        <v>0</v>
      </c>
      <c r="AF36" s="52">
        <v>0</v>
      </c>
      <c r="AG36" s="52">
        <v>0</v>
      </c>
      <c r="AH36" s="52">
        <v>0</v>
      </c>
      <c r="AI36" s="52">
        <v>0</v>
      </c>
      <c r="AJ36" s="52">
        <v>0</v>
      </c>
      <c r="AK36" s="52">
        <v>0</v>
      </c>
      <c r="AL36" s="52">
        <v>0</v>
      </c>
      <c r="AM36" s="52">
        <v>0</v>
      </c>
      <c r="AN36" s="52">
        <v>0</v>
      </c>
      <c r="AO36" s="52">
        <v>0</v>
      </c>
      <c r="AP36" s="52">
        <v>0</v>
      </c>
      <c r="AQ36" s="52">
        <v>0</v>
      </c>
      <c r="AR36" s="52">
        <v>0</v>
      </c>
      <c r="AS36" s="52">
        <v>0</v>
      </c>
      <c r="AT36" s="52">
        <v>0</v>
      </c>
      <c r="AU36" s="52">
        <v>0</v>
      </c>
      <c r="AV36" s="52">
        <v>0</v>
      </c>
      <c r="AW36" s="52">
        <v>0</v>
      </c>
      <c r="AX36" s="52">
        <v>0</v>
      </c>
      <c r="AY36" s="52">
        <v>0</v>
      </c>
      <c r="AZ36" s="52">
        <v>0</v>
      </c>
      <c r="BA36" s="52">
        <v>0</v>
      </c>
      <c r="BB36" s="52">
        <v>0</v>
      </c>
      <c r="BC36" s="52">
        <v>0</v>
      </c>
      <c r="BD36" s="52">
        <v>0</v>
      </c>
      <c r="BE36" s="52">
        <v>0</v>
      </c>
      <c r="BF36" s="52">
        <v>0</v>
      </c>
      <c r="BG36" s="52">
        <v>0</v>
      </c>
      <c r="BH36" s="52">
        <v>0</v>
      </c>
      <c r="BI36" s="52">
        <v>0</v>
      </c>
      <c r="BJ36" s="52">
        <v>0</v>
      </c>
      <c r="BK36" s="52">
        <v>0</v>
      </c>
      <c r="BL36" s="52">
        <v>0</v>
      </c>
      <c r="BM36" s="52">
        <v>0</v>
      </c>
      <c r="BN36" s="52">
        <v>0</v>
      </c>
      <c r="BO36" s="52">
        <v>0</v>
      </c>
      <c r="BP36" s="52">
        <v>0</v>
      </c>
      <c r="BQ36" s="52">
        <v>0</v>
      </c>
      <c r="BR36" s="52">
        <v>0</v>
      </c>
      <c r="BS36" s="52">
        <v>0</v>
      </c>
      <c r="BT36" s="52">
        <v>0</v>
      </c>
      <c r="BU36" s="52">
        <v>0</v>
      </c>
      <c r="BV36" s="52">
        <v>0</v>
      </c>
      <c r="BW36" s="52">
        <v>0</v>
      </c>
      <c r="BX36" s="52">
        <v>0</v>
      </c>
      <c r="BY36" s="52">
        <v>0</v>
      </c>
      <c r="BZ36" s="52">
        <v>0</v>
      </c>
      <c r="CA36" s="52">
        <v>0</v>
      </c>
      <c r="CB36" s="52">
        <v>0</v>
      </c>
      <c r="CC36" s="52">
        <v>0</v>
      </c>
      <c r="CD36" s="52">
        <v>0</v>
      </c>
      <c r="CE36" s="52">
        <v>0</v>
      </c>
      <c r="CF36" s="52">
        <v>0</v>
      </c>
      <c r="CG36" s="52">
        <v>0</v>
      </c>
      <c r="CH36" s="52">
        <v>0</v>
      </c>
      <c r="CI36" s="52">
        <v>0</v>
      </c>
      <c r="CJ36" s="52">
        <v>0</v>
      </c>
      <c r="CK36" s="52">
        <v>0</v>
      </c>
      <c r="CL36" s="52">
        <v>0</v>
      </c>
      <c r="CM36" s="52">
        <v>0</v>
      </c>
      <c r="CN36" s="52">
        <v>0</v>
      </c>
      <c r="CO36" s="52">
        <v>0</v>
      </c>
      <c r="CP36" s="52">
        <v>0</v>
      </c>
      <c r="CQ36" s="52">
        <v>0</v>
      </c>
      <c r="CR36" s="52">
        <v>0</v>
      </c>
      <c r="CS36" s="52">
        <v>0</v>
      </c>
      <c r="CT36" s="52">
        <v>0</v>
      </c>
      <c r="CU36" s="52">
        <v>0</v>
      </c>
      <c r="CV36" s="52">
        <v>0</v>
      </c>
      <c r="CW36" s="52">
        <v>0</v>
      </c>
      <c r="CX36" s="52">
        <v>0</v>
      </c>
      <c r="CY36" s="52">
        <v>0</v>
      </c>
      <c r="CZ36" s="52">
        <v>0</v>
      </c>
      <c r="DA36" s="52">
        <v>0</v>
      </c>
      <c r="DB36" s="52">
        <v>0</v>
      </c>
      <c r="DC36" s="52">
        <v>0</v>
      </c>
      <c r="DD36" s="52">
        <v>0</v>
      </c>
      <c r="DE36" s="52">
        <v>0</v>
      </c>
      <c r="DF36" s="52">
        <v>100</v>
      </c>
      <c r="DG36" s="52">
        <v>0</v>
      </c>
      <c r="DH36" s="52">
        <v>0</v>
      </c>
      <c r="DI36" s="52">
        <v>0</v>
      </c>
      <c r="DJ36" s="52">
        <f t="shared" si="8"/>
        <v>360</v>
      </c>
      <c r="DK36" s="52">
        <f t="shared" si="9"/>
        <v>5.5</v>
      </c>
      <c r="DL36" s="52">
        <v>360</v>
      </c>
      <c r="DM36" s="52">
        <v>5.5</v>
      </c>
      <c r="DN36" s="52">
        <v>0</v>
      </c>
      <c r="DO36" s="52">
        <v>0</v>
      </c>
      <c r="DP36" s="52">
        <v>0</v>
      </c>
      <c r="DQ36" s="52">
        <v>0</v>
      </c>
    </row>
    <row r="37" spans="1:121" ht="16.5" customHeight="1">
      <c r="A37" s="44"/>
      <c r="B37" s="55">
        <v>28</v>
      </c>
      <c r="C37" s="56" t="s">
        <v>111</v>
      </c>
      <c r="D37" s="52">
        <f t="shared" si="2"/>
        <v>17300.5453</v>
      </c>
      <c r="E37" s="52">
        <f t="shared" si="3"/>
        <v>5633.56</v>
      </c>
      <c r="F37" s="52">
        <f t="shared" si="4"/>
        <v>12776.1</v>
      </c>
      <c r="G37" s="52">
        <f t="shared" si="5"/>
        <v>5633.56</v>
      </c>
      <c r="H37" s="52">
        <f t="shared" si="6"/>
        <v>4524.4453</v>
      </c>
      <c r="I37" s="52">
        <f t="shared" si="7"/>
        <v>0</v>
      </c>
      <c r="J37" s="52">
        <v>11621</v>
      </c>
      <c r="K37" s="52">
        <v>5403.56</v>
      </c>
      <c r="L37" s="52">
        <v>2328.5453</v>
      </c>
      <c r="M37" s="52">
        <v>0</v>
      </c>
      <c r="N37" s="52">
        <v>10571</v>
      </c>
      <c r="O37" s="52">
        <v>5118.56</v>
      </c>
      <c r="P37" s="52">
        <v>1900.0453</v>
      </c>
      <c r="Q37" s="52">
        <v>0</v>
      </c>
      <c r="R37" s="52">
        <v>1050</v>
      </c>
      <c r="S37" s="52">
        <v>285</v>
      </c>
      <c r="T37" s="52">
        <v>428.5</v>
      </c>
      <c r="U37" s="52">
        <v>0</v>
      </c>
      <c r="V37" s="52">
        <v>0</v>
      </c>
      <c r="W37" s="52">
        <v>0</v>
      </c>
      <c r="X37" s="52">
        <v>0</v>
      </c>
      <c r="Y37" s="52">
        <v>0</v>
      </c>
      <c r="Z37" s="52">
        <v>0</v>
      </c>
      <c r="AA37" s="52">
        <v>0</v>
      </c>
      <c r="AB37" s="52">
        <v>0</v>
      </c>
      <c r="AC37" s="52">
        <v>0</v>
      </c>
      <c r="AD37" s="52">
        <v>0</v>
      </c>
      <c r="AE37" s="52">
        <v>0</v>
      </c>
      <c r="AF37" s="52">
        <v>1300</v>
      </c>
      <c r="AG37" s="52">
        <v>0</v>
      </c>
      <c r="AH37" s="52">
        <v>0</v>
      </c>
      <c r="AI37" s="52">
        <v>0</v>
      </c>
      <c r="AJ37" s="52">
        <v>0</v>
      </c>
      <c r="AK37" s="52">
        <v>0</v>
      </c>
      <c r="AL37" s="52">
        <v>0</v>
      </c>
      <c r="AM37" s="52">
        <v>0</v>
      </c>
      <c r="AN37" s="52">
        <v>1300</v>
      </c>
      <c r="AO37" s="52">
        <v>0</v>
      </c>
      <c r="AP37" s="52">
        <v>0</v>
      </c>
      <c r="AQ37" s="52">
        <v>0</v>
      </c>
      <c r="AR37" s="52">
        <v>0</v>
      </c>
      <c r="AS37" s="52">
        <v>0</v>
      </c>
      <c r="AT37" s="52">
        <v>0</v>
      </c>
      <c r="AU37" s="52">
        <v>0</v>
      </c>
      <c r="AV37" s="52">
        <v>0</v>
      </c>
      <c r="AW37" s="52">
        <v>0</v>
      </c>
      <c r="AX37" s="52">
        <v>0</v>
      </c>
      <c r="AY37" s="52">
        <v>0</v>
      </c>
      <c r="AZ37" s="52">
        <v>0</v>
      </c>
      <c r="BA37" s="52">
        <v>0</v>
      </c>
      <c r="BB37" s="52">
        <v>0</v>
      </c>
      <c r="BC37" s="52">
        <v>0</v>
      </c>
      <c r="BD37" s="52">
        <v>0</v>
      </c>
      <c r="BE37" s="52">
        <v>0</v>
      </c>
      <c r="BF37" s="52">
        <v>0</v>
      </c>
      <c r="BG37" s="52">
        <v>0</v>
      </c>
      <c r="BH37" s="52">
        <v>0</v>
      </c>
      <c r="BI37" s="52">
        <v>0</v>
      </c>
      <c r="BJ37" s="52">
        <v>0</v>
      </c>
      <c r="BK37" s="52">
        <v>0</v>
      </c>
      <c r="BL37" s="52">
        <v>895.9</v>
      </c>
      <c r="BM37" s="52">
        <v>0</v>
      </c>
      <c r="BN37" s="52">
        <v>0</v>
      </c>
      <c r="BO37" s="52">
        <v>0</v>
      </c>
      <c r="BP37" s="52">
        <v>0</v>
      </c>
      <c r="BQ37" s="52">
        <v>0</v>
      </c>
      <c r="BR37" s="52">
        <v>0</v>
      </c>
      <c r="BS37" s="52">
        <v>0</v>
      </c>
      <c r="BT37" s="52">
        <v>0</v>
      </c>
      <c r="BU37" s="52">
        <v>0</v>
      </c>
      <c r="BV37" s="52">
        <v>0</v>
      </c>
      <c r="BW37" s="52">
        <v>0</v>
      </c>
      <c r="BX37" s="52">
        <v>895.9</v>
      </c>
      <c r="BY37" s="52">
        <v>0</v>
      </c>
      <c r="BZ37" s="52">
        <v>0</v>
      </c>
      <c r="CA37" s="52">
        <v>0</v>
      </c>
      <c r="CB37" s="52">
        <v>0</v>
      </c>
      <c r="CC37" s="52">
        <v>0</v>
      </c>
      <c r="CD37" s="52">
        <v>0</v>
      </c>
      <c r="CE37" s="52">
        <v>0</v>
      </c>
      <c r="CF37" s="52">
        <v>0</v>
      </c>
      <c r="CG37" s="52">
        <v>0</v>
      </c>
      <c r="CH37" s="52">
        <v>0</v>
      </c>
      <c r="CI37" s="52">
        <v>0</v>
      </c>
      <c r="CJ37" s="52">
        <v>0</v>
      </c>
      <c r="CK37" s="52">
        <v>0</v>
      </c>
      <c r="CL37" s="52">
        <v>0</v>
      </c>
      <c r="CM37" s="52">
        <v>0</v>
      </c>
      <c r="CN37" s="52">
        <v>0</v>
      </c>
      <c r="CO37" s="52">
        <v>0</v>
      </c>
      <c r="CP37" s="52">
        <v>0</v>
      </c>
      <c r="CQ37" s="52">
        <v>0</v>
      </c>
      <c r="CR37" s="52">
        <v>0</v>
      </c>
      <c r="CS37" s="52">
        <v>0</v>
      </c>
      <c r="CT37" s="52">
        <v>0</v>
      </c>
      <c r="CU37" s="52">
        <v>0</v>
      </c>
      <c r="CV37" s="52">
        <v>0</v>
      </c>
      <c r="CW37" s="52">
        <v>0</v>
      </c>
      <c r="CX37" s="52">
        <v>0</v>
      </c>
      <c r="CY37" s="52">
        <v>0</v>
      </c>
      <c r="CZ37" s="52">
        <v>0</v>
      </c>
      <c r="DA37" s="52">
        <v>0</v>
      </c>
      <c r="DB37" s="52">
        <v>0</v>
      </c>
      <c r="DC37" s="52">
        <v>0</v>
      </c>
      <c r="DD37" s="52">
        <v>0</v>
      </c>
      <c r="DE37" s="52">
        <v>0</v>
      </c>
      <c r="DF37" s="52">
        <v>400</v>
      </c>
      <c r="DG37" s="52">
        <v>230</v>
      </c>
      <c r="DH37" s="52">
        <v>0</v>
      </c>
      <c r="DI37" s="52">
        <v>0</v>
      </c>
      <c r="DJ37" s="52">
        <f t="shared" si="8"/>
        <v>755.1</v>
      </c>
      <c r="DK37" s="52">
        <f t="shared" si="9"/>
        <v>0</v>
      </c>
      <c r="DL37" s="52">
        <v>755.1</v>
      </c>
      <c r="DM37" s="52">
        <v>0</v>
      </c>
      <c r="DN37" s="52">
        <v>0</v>
      </c>
      <c r="DO37" s="52">
        <v>0</v>
      </c>
      <c r="DP37" s="52">
        <v>0</v>
      </c>
      <c r="DQ37" s="52">
        <v>0</v>
      </c>
    </row>
    <row r="38" spans="1:121" ht="16.5" customHeight="1">
      <c r="A38" s="44"/>
      <c r="B38" s="55">
        <v>29</v>
      </c>
      <c r="C38" s="56" t="s">
        <v>112</v>
      </c>
      <c r="D38" s="52">
        <f t="shared" si="2"/>
        <v>7142.3952</v>
      </c>
      <c r="E38" s="52">
        <f t="shared" si="3"/>
        <v>3791.678</v>
      </c>
      <c r="F38" s="52">
        <f t="shared" si="4"/>
        <v>7141.359</v>
      </c>
      <c r="G38" s="52">
        <f t="shared" si="5"/>
        <v>3791.678</v>
      </c>
      <c r="H38" s="52">
        <f t="shared" si="6"/>
        <v>1.0362</v>
      </c>
      <c r="I38" s="52">
        <f t="shared" si="7"/>
        <v>0</v>
      </c>
      <c r="J38" s="52">
        <v>6741.359</v>
      </c>
      <c r="K38" s="52">
        <v>3661.178</v>
      </c>
      <c r="L38" s="52">
        <v>1.0362</v>
      </c>
      <c r="M38" s="52">
        <v>0</v>
      </c>
      <c r="N38" s="52">
        <v>6741.359</v>
      </c>
      <c r="O38" s="52">
        <v>3661.178</v>
      </c>
      <c r="P38" s="52">
        <v>1.0362</v>
      </c>
      <c r="Q38" s="52">
        <v>0</v>
      </c>
      <c r="R38" s="52">
        <v>0</v>
      </c>
      <c r="S38" s="52">
        <v>0</v>
      </c>
      <c r="T38" s="52">
        <v>0</v>
      </c>
      <c r="U38" s="52">
        <v>0</v>
      </c>
      <c r="V38" s="52">
        <v>0</v>
      </c>
      <c r="W38" s="52">
        <v>0</v>
      </c>
      <c r="X38" s="52">
        <v>0</v>
      </c>
      <c r="Y38" s="52">
        <v>0</v>
      </c>
      <c r="Z38" s="52">
        <v>0</v>
      </c>
      <c r="AA38" s="52">
        <v>0</v>
      </c>
      <c r="AB38" s="52">
        <v>0</v>
      </c>
      <c r="AC38" s="52">
        <v>0</v>
      </c>
      <c r="AD38" s="52">
        <v>0</v>
      </c>
      <c r="AE38" s="52">
        <v>0</v>
      </c>
      <c r="AF38" s="52">
        <v>0</v>
      </c>
      <c r="AG38" s="52">
        <v>0</v>
      </c>
      <c r="AH38" s="52">
        <v>0</v>
      </c>
      <c r="AI38" s="52">
        <v>0</v>
      </c>
      <c r="AJ38" s="52">
        <v>0</v>
      </c>
      <c r="AK38" s="52">
        <v>0</v>
      </c>
      <c r="AL38" s="52">
        <v>0</v>
      </c>
      <c r="AM38" s="52">
        <v>0</v>
      </c>
      <c r="AN38" s="52">
        <v>0</v>
      </c>
      <c r="AO38" s="52">
        <v>0</v>
      </c>
      <c r="AP38" s="52">
        <v>0</v>
      </c>
      <c r="AQ38" s="52">
        <v>0</v>
      </c>
      <c r="AR38" s="52">
        <v>0</v>
      </c>
      <c r="AS38" s="52">
        <v>0</v>
      </c>
      <c r="AT38" s="52">
        <v>0</v>
      </c>
      <c r="AU38" s="52">
        <v>0</v>
      </c>
      <c r="AV38" s="52">
        <v>0</v>
      </c>
      <c r="AW38" s="52">
        <v>0</v>
      </c>
      <c r="AX38" s="52">
        <v>0</v>
      </c>
      <c r="AY38" s="52">
        <v>0</v>
      </c>
      <c r="AZ38" s="52">
        <v>0</v>
      </c>
      <c r="BA38" s="52">
        <v>0</v>
      </c>
      <c r="BB38" s="52">
        <v>0</v>
      </c>
      <c r="BC38" s="52">
        <v>0</v>
      </c>
      <c r="BD38" s="52">
        <v>0</v>
      </c>
      <c r="BE38" s="52">
        <v>0</v>
      </c>
      <c r="BF38" s="52">
        <v>0</v>
      </c>
      <c r="BG38" s="52">
        <v>0</v>
      </c>
      <c r="BH38" s="52">
        <v>0</v>
      </c>
      <c r="BI38" s="52">
        <v>0</v>
      </c>
      <c r="BJ38" s="52">
        <v>0</v>
      </c>
      <c r="BK38" s="52">
        <v>0</v>
      </c>
      <c r="BL38" s="52">
        <v>0</v>
      </c>
      <c r="BM38" s="52">
        <v>0</v>
      </c>
      <c r="BN38" s="52">
        <v>0</v>
      </c>
      <c r="BO38" s="52">
        <v>0</v>
      </c>
      <c r="BP38" s="52">
        <v>0</v>
      </c>
      <c r="BQ38" s="52">
        <v>0</v>
      </c>
      <c r="BR38" s="52">
        <v>0</v>
      </c>
      <c r="BS38" s="52">
        <v>0</v>
      </c>
      <c r="BT38" s="52">
        <v>0</v>
      </c>
      <c r="BU38" s="52">
        <v>0</v>
      </c>
      <c r="BV38" s="52">
        <v>0</v>
      </c>
      <c r="BW38" s="52">
        <v>0</v>
      </c>
      <c r="BX38" s="52">
        <v>0</v>
      </c>
      <c r="BY38" s="52">
        <v>0</v>
      </c>
      <c r="BZ38" s="52">
        <v>0</v>
      </c>
      <c r="CA38" s="52">
        <v>0</v>
      </c>
      <c r="CB38" s="52">
        <v>0</v>
      </c>
      <c r="CC38" s="52">
        <v>0</v>
      </c>
      <c r="CD38" s="52">
        <v>0</v>
      </c>
      <c r="CE38" s="52">
        <v>0</v>
      </c>
      <c r="CF38" s="52">
        <v>0</v>
      </c>
      <c r="CG38" s="52">
        <v>0</v>
      </c>
      <c r="CH38" s="52">
        <v>0</v>
      </c>
      <c r="CI38" s="52">
        <v>0</v>
      </c>
      <c r="CJ38" s="52">
        <v>0</v>
      </c>
      <c r="CK38" s="52">
        <v>0</v>
      </c>
      <c r="CL38" s="52">
        <v>0</v>
      </c>
      <c r="CM38" s="52">
        <v>0</v>
      </c>
      <c r="CN38" s="52">
        <v>0</v>
      </c>
      <c r="CO38" s="52">
        <v>0</v>
      </c>
      <c r="CP38" s="52">
        <v>0</v>
      </c>
      <c r="CQ38" s="52">
        <v>0</v>
      </c>
      <c r="CR38" s="52">
        <v>0</v>
      </c>
      <c r="CS38" s="52">
        <v>0</v>
      </c>
      <c r="CT38" s="52">
        <v>0</v>
      </c>
      <c r="CU38" s="52">
        <v>0</v>
      </c>
      <c r="CV38" s="52">
        <v>0</v>
      </c>
      <c r="CW38" s="52">
        <v>0</v>
      </c>
      <c r="CX38" s="52">
        <v>0</v>
      </c>
      <c r="CY38" s="52">
        <v>0</v>
      </c>
      <c r="CZ38" s="52">
        <v>0</v>
      </c>
      <c r="DA38" s="52">
        <v>0</v>
      </c>
      <c r="DB38" s="52">
        <v>0</v>
      </c>
      <c r="DC38" s="52">
        <v>0</v>
      </c>
      <c r="DD38" s="52">
        <v>0</v>
      </c>
      <c r="DE38" s="52">
        <v>0</v>
      </c>
      <c r="DF38" s="52">
        <v>50</v>
      </c>
      <c r="DG38" s="52">
        <v>50</v>
      </c>
      <c r="DH38" s="52">
        <v>0</v>
      </c>
      <c r="DI38" s="52">
        <v>0</v>
      </c>
      <c r="DJ38" s="52">
        <f t="shared" si="8"/>
        <v>350</v>
      </c>
      <c r="DK38" s="52">
        <f t="shared" si="9"/>
        <v>80.5</v>
      </c>
      <c r="DL38" s="52">
        <v>350</v>
      </c>
      <c r="DM38" s="52">
        <v>80.5</v>
      </c>
      <c r="DN38" s="52">
        <v>0</v>
      </c>
      <c r="DO38" s="52">
        <v>0</v>
      </c>
      <c r="DP38" s="52">
        <v>0</v>
      </c>
      <c r="DQ38" s="52">
        <v>0</v>
      </c>
    </row>
    <row r="39" spans="1:121" ht="16.5" customHeight="1">
      <c r="A39" s="44"/>
      <c r="B39" s="55">
        <v>30</v>
      </c>
      <c r="C39" s="56" t="s">
        <v>113</v>
      </c>
      <c r="D39" s="52">
        <f t="shared" si="2"/>
        <v>6615.967000000001</v>
      </c>
      <c r="E39" s="52">
        <f t="shared" si="3"/>
        <v>3155.477</v>
      </c>
      <c r="F39" s="52">
        <f t="shared" si="4"/>
        <v>6121.6</v>
      </c>
      <c r="G39" s="52">
        <f t="shared" si="5"/>
        <v>3155.477</v>
      </c>
      <c r="H39" s="52">
        <f t="shared" si="6"/>
        <v>494.367</v>
      </c>
      <c r="I39" s="52">
        <f t="shared" si="7"/>
        <v>0</v>
      </c>
      <c r="J39" s="52">
        <v>5681.6</v>
      </c>
      <c r="K39" s="52">
        <v>3079.977</v>
      </c>
      <c r="L39" s="52">
        <v>494.367</v>
      </c>
      <c r="M39" s="52">
        <v>0</v>
      </c>
      <c r="N39" s="52">
        <v>5681.6</v>
      </c>
      <c r="O39" s="52">
        <v>3079.977</v>
      </c>
      <c r="P39" s="52">
        <v>494.367</v>
      </c>
      <c r="Q39" s="52">
        <v>0</v>
      </c>
      <c r="R39" s="52">
        <v>0</v>
      </c>
      <c r="S39" s="52">
        <v>0</v>
      </c>
      <c r="T39" s="52">
        <v>0</v>
      </c>
      <c r="U39" s="52">
        <v>0</v>
      </c>
      <c r="V39" s="52">
        <v>0</v>
      </c>
      <c r="W39" s="52">
        <v>0</v>
      </c>
      <c r="X39" s="52">
        <v>0</v>
      </c>
      <c r="Y39" s="52">
        <v>0</v>
      </c>
      <c r="Z39" s="52">
        <v>0</v>
      </c>
      <c r="AA39" s="52">
        <v>0</v>
      </c>
      <c r="AB39" s="52">
        <v>0</v>
      </c>
      <c r="AC39" s="52">
        <v>0</v>
      </c>
      <c r="AD39" s="52">
        <v>0</v>
      </c>
      <c r="AE39" s="52">
        <v>0</v>
      </c>
      <c r="AF39" s="52">
        <v>0</v>
      </c>
      <c r="AG39" s="52">
        <v>0</v>
      </c>
      <c r="AH39" s="52">
        <v>0</v>
      </c>
      <c r="AI39" s="52">
        <v>0</v>
      </c>
      <c r="AJ39" s="52">
        <v>0</v>
      </c>
      <c r="AK39" s="52">
        <v>0</v>
      </c>
      <c r="AL39" s="52">
        <v>0</v>
      </c>
      <c r="AM39" s="52">
        <v>0</v>
      </c>
      <c r="AN39" s="52">
        <v>0</v>
      </c>
      <c r="AO39" s="52">
        <v>0</v>
      </c>
      <c r="AP39" s="52">
        <v>0</v>
      </c>
      <c r="AQ39" s="52">
        <v>0</v>
      </c>
      <c r="AR39" s="52">
        <v>0</v>
      </c>
      <c r="AS39" s="52">
        <v>0</v>
      </c>
      <c r="AT39" s="52">
        <v>0</v>
      </c>
      <c r="AU39" s="52">
        <v>0</v>
      </c>
      <c r="AV39" s="52">
        <v>0</v>
      </c>
      <c r="AW39" s="52">
        <v>0</v>
      </c>
      <c r="AX39" s="52">
        <v>0</v>
      </c>
      <c r="AY39" s="52">
        <v>0</v>
      </c>
      <c r="AZ39" s="52">
        <v>0</v>
      </c>
      <c r="BA39" s="52">
        <v>0</v>
      </c>
      <c r="BB39" s="52">
        <v>0</v>
      </c>
      <c r="BC39" s="52">
        <v>0</v>
      </c>
      <c r="BD39" s="52">
        <v>0</v>
      </c>
      <c r="BE39" s="52">
        <v>0</v>
      </c>
      <c r="BF39" s="52">
        <v>0</v>
      </c>
      <c r="BG39" s="52">
        <v>0</v>
      </c>
      <c r="BH39" s="52">
        <v>0</v>
      </c>
      <c r="BI39" s="52">
        <v>0</v>
      </c>
      <c r="BJ39" s="52">
        <v>0</v>
      </c>
      <c r="BK39" s="52">
        <v>0</v>
      </c>
      <c r="BL39" s="52">
        <v>0</v>
      </c>
      <c r="BM39" s="52">
        <v>0</v>
      </c>
      <c r="BN39" s="52">
        <v>0</v>
      </c>
      <c r="BO39" s="52">
        <v>0</v>
      </c>
      <c r="BP39" s="52">
        <v>0</v>
      </c>
      <c r="BQ39" s="52">
        <v>0</v>
      </c>
      <c r="BR39" s="52">
        <v>0</v>
      </c>
      <c r="BS39" s="52">
        <v>0</v>
      </c>
      <c r="BT39" s="52">
        <v>0</v>
      </c>
      <c r="BU39" s="52">
        <v>0</v>
      </c>
      <c r="BV39" s="52">
        <v>0</v>
      </c>
      <c r="BW39" s="52">
        <v>0</v>
      </c>
      <c r="BX39" s="52">
        <v>0</v>
      </c>
      <c r="BY39" s="52">
        <v>0</v>
      </c>
      <c r="BZ39" s="52">
        <v>0</v>
      </c>
      <c r="CA39" s="52">
        <v>0</v>
      </c>
      <c r="CB39" s="52">
        <v>0</v>
      </c>
      <c r="CC39" s="52">
        <v>0</v>
      </c>
      <c r="CD39" s="52">
        <v>0</v>
      </c>
      <c r="CE39" s="52">
        <v>0</v>
      </c>
      <c r="CF39" s="52">
        <v>0</v>
      </c>
      <c r="CG39" s="52">
        <v>0</v>
      </c>
      <c r="CH39" s="52">
        <v>0</v>
      </c>
      <c r="CI39" s="52">
        <v>0</v>
      </c>
      <c r="CJ39" s="52">
        <v>0</v>
      </c>
      <c r="CK39" s="52">
        <v>0</v>
      </c>
      <c r="CL39" s="52">
        <v>0</v>
      </c>
      <c r="CM39" s="52">
        <v>0</v>
      </c>
      <c r="CN39" s="52">
        <v>0</v>
      </c>
      <c r="CO39" s="52">
        <v>0</v>
      </c>
      <c r="CP39" s="52">
        <v>0</v>
      </c>
      <c r="CQ39" s="52">
        <v>0</v>
      </c>
      <c r="CR39" s="52">
        <v>0</v>
      </c>
      <c r="CS39" s="52">
        <v>0</v>
      </c>
      <c r="CT39" s="52">
        <v>0</v>
      </c>
      <c r="CU39" s="52">
        <v>0</v>
      </c>
      <c r="CV39" s="52">
        <v>0</v>
      </c>
      <c r="CW39" s="52">
        <v>0</v>
      </c>
      <c r="CX39" s="52">
        <v>0</v>
      </c>
      <c r="CY39" s="52">
        <v>0</v>
      </c>
      <c r="CZ39" s="52">
        <v>0</v>
      </c>
      <c r="DA39" s="52">
        <v>0</v>
      </c>
      <c r="DB39" s="52">
        <v>0</v>
      </c>
      <c r="DC39" s="52">
        <v>0</v>
      </c>
      <c r="DD39" s="52">
        <v>0</v>
      </c>
      <c r="DE39" s="52">
        <v>0</v>
      </c>
      <c r="DF39" s="52">
        <v>40</v>
      </c>
      <c r="DG39" s="52">
        <v>0</v>
      </c>
      <c r="DH39" s="52">
        <v>0</v>
      </c>
      <c r="DI39" s="52">
        <v>0</v>
      </c>
      <c r="DJ39" s="52">
        <f t="shared" si="8"/>
        <v>400</v>
      </c>
      <c r="DK39" s="52">
        <f t="shared" si="9"/>
        <v>75.5</v>
      </c>
      <c r="DL39" s="52">
        <v>400</v>
      </c>
      <c r="DM39" s="52">
        <v>75.5</v>
      </c>
      <c r="DN39" s="52">
        <v>0</v>
      </c>
      <c r="DO39" s="52">
        <v>0</v>
      </c>
      <c r="DP39" s="52">
        <v>0</v>
      </c>
      <c r="DQ39" s="52">
        <v>0</v>
      </c>
    </row>
    <row r="40" spans="1:121" ht="16.5" customHeight="1">
      <c r="A40" s="44"/>
      <c r="B40" s="55">
        <v>31</v>
      </c>
      <c r="C40" s="56" t="s">
        <v>114</v>
      </c>
      <c r="D40" s="52">
        <f t="shared" si="2"/>
        <v>24337.5796</v>
      </c>
      <c r="E40" s="52">
        <f t="shared" si="3"/>
        <v>12257.023000000001</v>
      </c>
      <c r="F40" s="52">
        <f t="shared" si="4"/>
        <v>23218.1976</v>
      </c>
      <c r="G40" s="52">
        <f t="shared" si="5"/>
        <v>11207.683</v>
      </c>
      <c r="H40" s="52">
        <f t="shared" si="6"/>
        <v>1119.382</v>
      </c>
      <c r="I40" s="52">
        <f t="shared" si="7"/>
        <v>1049.34</v>
      </c>
      <c r="J40" s="52">
        <v>19983.3976</v>
      </c>
      <c r="K40" s="52">
        <v>9899.683</v>
      </c>
      <c r="L40" s="52">
        <v>1119.382</v>
      </c>
      <c r="M40" s="52">
        <v>1119</v>
      </c>
      <c r="N40" s="52">
        <v>19983.3976</v>
      </c>
      <c r="O40" s="52">
        <v>9899.683</v>
      </c>
      <c r="P40" s="52">
        <v>1119.382</v>
      </c>
      <c r="Q40" s="52">
        <v>1119</v>
      </c>
      <c r="R40" s="52">
        <v>0</v>
      </c>
      <c r="S40" s="52">
        <v>0</v>
      </c>
      <c r="T40" s="52">
        <v>0</v>
      </c>
      <c r="U40" s="52">
        <v>0</v>
      </c>
      <c r="V40" s="52">
        <v>0</v>
      </c>
      <c r="W40" s="52">
        <v>0</v>
      </c>
      <c r="X40" s="52">
        <v>0</v>
      </c>
      <c r="Y40" s="52">
        <v>0</v>
      </c>
      <c r="Z40" s="52">
        <v>0</v>
      </c>
      <c r="AA40" s="52">
        <v>0</v>
      </c>
      <c r="AB40" s="52">
        <v>0</v>
      </c>
      <c r="AC40" s="52">
        <v>0</v>
      </c>
      <c r="AD40" s="52">
        <v>0</v>
      </c>
      <c r="AE40" s="52">
        <v>0</v>
      </c>
      <c r="AF40" s="52">
        <v>0</v>
      </c>
      <c r="AG40" s="52">
        <v>-69.66</v>
      </c>
      <c r="AH40" s="52">
        <v>0</v>
      </c>
      <c r="AI40" s="52">
        <v>0</v>
      </c>
      <c r="AJ40" s="52">
        <v>0</v>
      </c>
      <c r="AK40" s="52">
        <v>0</v>
      </c>
      <c r="AL40" s="52">
        <v>0</v>
      </c>
      <c r="AM40" s="52">
        <v>0</v>
      </c>
      <c r="AN40" s="52">
        <v>0</v>
      </c>
      <c r="AO40" s="52">
        <v>0</v>
      </c>
      <c r="AP40" s="52">
        <v>0</v>
      </c>
      <c r="AQ40" s="52">
        <v>0</v>
      </c>
      <c r="AR40" s="52">
        <v>0</v>
      </c>
      <c r="AS40" s="52">
        <v>0</v>
      </c>
      <c r="AT40" s="52">
        <v>0</v>
      </c>
      <c r="AU40" s="52">
        <v>0</v>
      </c>
      <c r="AV40" s="52">
        <v>0</v>
      </c>
      <c r="AW40" s="52">
        <v>-69.66</v>
      </c>
      <c r="AX40" s="52">
        <v>0</v>
      </c>
      <c r="AY40" s="52">
        <v>0</v>
      </c>
      <c r="AZ40" s="52">
        <v>0</v>
      </c>
      <c r="BA40" s="52">
        <v>0</v>
      </c>
      <c r="BB40" s="52">
        <v>0</v>
      </c>
      <c r="BC40" s="52">
        <v>0</v>
      </c>
      <c r="BD40" s="52">
        <v>0</v>
      </c>
      <c r="BE40" s="52">
        <v>0</v>
      </c>
      <c r="BF40" s="52">
        <v>0</v>
      </c>
      <c r="BG40" s="52">
        <v>0</v>
      </c>
      <c r="BH40" s="52">
        <v>0</v>
      </c>
      <c r="BI40" s="52">
        <v>0</v>
      </c>
      <c r="BJ40" s="52">
        <v>0</v>
      </c>
      <c r="BK40" s="52">
        <v>0</v>
      </c>
      <c r="BL40" s="52">
        <v>0</v>
      </c>
      <c r="BM40" s="52">
        <v>0</v>
      </c>
      <c r="BN40" s="52">
        <v>0</v>
      </c>
      <c r="BO40" s="52">
        <v>0</v>
      </c>
      <c r="BP40" s="52">
        <v>0</v>
      </c>
      <c r="BQ40" s="52">
        <v>0</v>
      </c>
      <c r="BR40" s="52">
        <v>0</v>
      </c>
      <c r="BS40" s="52">
        <v>0</v>
      </c>
      <c r="BT40" s="52">
        <v>0</v>
      </c>
      <c r="BU40" s="52">
        <v>0</v>
      </c>
      <c r="BV40" s="52">
        <v>0</v>
      </c>
      <c r="BW40" s="52">
        <v>0</v>
      </c>
      <c r="BX40" s="52">
        <v>0</v>
      </c>
      <c r="BY40" s="52">
        <v>0</v>
      </c>
      <c r="BZ40" s="52">
        <v>0</v>
      </c>
      <c r="CA40" s="52">
        <v>0</v>
      </c>
      <c r="CB40" s="52">
        <v>0</v>
      </c>
      <c r="CC40" s="52">
        <v>0</v>
      </c>
      <c r="CD40" s="52">
        <v>0</v>
      </c>
      <c r="CE40" s="52">
        <v>0</v>
      </c>
      <c r="CF40" s="52">
        <v>0</v>
      </c>
      <c r="CG40" s="52">
        <v>0</v>
      </c>
      <c r="CH40" s="52">
        <v>0</v>
      </c>
      <c r="CI40" s="52">
        <v>0</v>
      </c>
      <c r="CJ40" s="52">
        <v>0</v>
      </c>
      <c r="CK40" s="52">
        <v>0</v>
      </c>
      <c r="CL40" s="52">
        <v>0</v>
      </c>
      <c r="CM40" s="52">
        <v>0</v>
      </c>
      <c r="CN40" s="52">
        <v>0</v>
      </c>
      <c r="CO40" s="52">
        <v>0</v>
      </c>
      <c r="CP40" s="52">
        <v>0</v>
      </c>
      <c r="CQ40" s="52">
        <v>0</v>
      </c>
      <c r="CR40" s="52">
        <v>0</v>
      </c>
      <c r="CS40" s="52">
        <v>0</v>
      </c>
      <c r="CT40" s="52">
        <v>0</v>
      </c>
      <c r="CU40" s="52">
        <v>0</v>
      </c>
      <c r="CV40" s="52">
        <v>0</v>
      </c>
      <c r="CW40" s="52">
        <v>0</v>
      </c>
      <c r="CX40" s="52">
        <v>0</v>
      </c>
      <c r="CY40" s="52">
        <v>0</v>
      </c>
      <c r="CZ40" s="52">
        <v>0</v>
      </c>
      <c r="DA40" s="52">
        <v>0</v>
      </c>
      <c r="DB40" s="52">
        <v>0</v>
      </c>
      <c r="DC40" s="52">
        <v>0</v>
      </c>
      <c r="DD40" s="52">
        <v>0</v>
      </c>
      <c r="DE40" s="52">
        <v>0</v>
      </c>
      <c r="DF40" s="52">
        <v>2074.1</v>
      </c>
      <c r="DG40" s="52">
        <v>1260</v>
      </c>
      <c r="DH40" s="52">
        <v>0</v>
      </c>
      <c r="DI40" s="52">
        <v>0</v>
      </c>
      <c r="DJ40" s="52">
        <f t="shared" si="8"/>
        <v>1160.7</v>
      </c>
      <c r="DK40" s="52">
        <f t="shared" si="9"/>
        <v>48</v>
      </c>
      <c r="DL40" s="52">
        <v>1160.7</v>
      </c>
      <c r="DM40" s="52">
        <v>48</v>
      </c>
      <c r="DN40" s="52">
        <v>0</v>
      </c>
      <c r="DO40" s="52">
        <v>0</v>
      </c>
      <c r="DP40" s="52">
        <v>0</v>
      </c>
      <c r="DQ40" s="52">
        <v>0</v>
      </c>
    </row>
    <row r="41" spans="1:121" ht="16.5" customHeight="1">
      <c r="A41" s="44"/>
      <c r="B41" s="55">
        <v>32</v>
      </c>
      <c r="C41" s="56" t="s">
        <v>115</v>
      </c>
      <c r="D41" s="52">
        <f t="shared" si="2"/>
        <v>12605.373800000001</v>
      </c>
      <c r="E41" s="52">
        <f t="shared" si="3"/>
        <v>3216.2</v>
      </c>
      <c r="F41" s="52">
        <f t="shared" si="4"/>
        <v>12605.373800000001</v>
      </c>
      <c r="G41" s="52">
        <f t="shared" si="5"/>
        <v>3216.2</v>
      </c>
      <c r="H41" s="52">
        <f t="shared" si="6"/>
        <v>794.7</v>
      </c>
      <c r="I41" s="52">
        <f t="shared" si="7"/>
        <v>0</v>
      </c>
      <c r="J41" s="52">
        <v>10810.6738</v>
      </c>
      <c r="K41" s="52">
        <v>3145.2</v>
      </c>
      <c r="L41" s="52">
        <v>794.7</v>
      </c>
      <c r="M41" s="52">
        <v>0</v>
      </c>
      <c r="N41" s="52">
        <v>10810.6738</v>
      </c>
      <c r="O41" s="52">
        <v>3145.2</v>
      </c>
      <c r="P41" s="52">
        <v>794.7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2">
        <v>0</v>
      </c>
      <c r="W41" s="52">
        <v>0</v>
      </c>
      <c r="X41" s="52">
        <v>0</v>
      </c>
      <c r="Y41" s="52">
        <v>0</v>
      </c>
      <c r="Z41" s="52">
        <v>0</v>
      </c>
      <c r="AA41" s="52">
        <v>0</v>
      </c>
      <c r="AB41" s="52">
        <v>0</v>
      </c>
      <c r="AC41" s="52">
        <v>0</v>
      </c>
      <c r="AD41" s="52">
        <v>0</v>
      </c>
      <c r="AE41" s="52">
        <v>0</v>
      </c>
      <c r="AF41" s="52">
        <v>0</v>
      </c>
      <c r="AG41" s="52">
        <v>0</v>
      </c>
      <c r="AH41" s="52">
        <v>0</v>
      </c>
      <c r="AI41" s="52">
        <v>0</v>
      </c>
      <c r="AJ41" s="52">
        <v>0</v>
      </c>
      <c r="AK41" s="52">
        <v>0</v>
      </c>
      <c r="AL41" s="52">
        <v>0</v>
      </c>
      <c r="AM41" s="52">
        <v>0</v>
      </c>
      <c r="AN41" s="52">
        <v>0</v>
      </c>
      <c r="AO41" s="52">
        <v>0</v>
      </c>
      <c r="AP41" s="52">
        <v>0</v>
      </c>
      <c r="AQ41" s="52">
        <v>0</v>
      </c>
      <c r="AR41" s="52">
        <v>0</v>
      </c>
      <c r="AS41" s="52">
        <v>0</v>
      </c>
      <c r="AT41" s="52">
        <v>0</v>
      </c>
      <c r="AU41" s="52">
        <v>0</v>
      </c>
      <c r="AV41" s="52">
        <v>0</v>
      </c>
      <c r="AW41" s="52">
        <v>0</v>
      </c>
      <c r="AX41" s="52">
        <v>0</v>
      </c>
      <c r="AY41" s="52">
        <v>0</v>
      </c>
      <c r="AZ41" s="52">
        <v>0</v>
      </c>
      <c r="BA41" s="52">
        <v>0</v>
      </c>
      <c r="BB41" s="52">
        <v>0</v>
      </c>
      <c r="BC41" s="52">
        <v>0</v>
      </c>
      <c r="BD41" s="52">
        <v>0</v>
      </c>
      <c r="BE41" s="52">
        <v>0</v>
      </c>
      <c r="BF41" s="52">
        <v>0</v>
      </c>
      <c r="BG41" s="52">
        <v>0</v>
      </c>
      <c r="BH41" s="52">
        <v>0</v>
      </c>
      <c r="BI41" s="52">
        <v>0</v>
      </c>
      <c r="BJ41" s="52">
        <v>0</v>
      </c>
      <c r="BK41" s="52">
        <v>0</v>
      </c>
      <c r="BL41" s="52">
        <v>0</v>
      </c>
      <c r="BM41" s="52">
        <v>0</v>
      </c>
      <c r="BN41" s="52">
        <v>0</v>
      </c>
      <c r="BO41" s="52">
        <v>0</v>
      </c>
      <c r="BP41" s="52">
        <v>0</v>
      </c>
      <c r="BQ41" s="52">
        <v>0</v>
      </c>
      <c r="BR41" s="52">
        <v>0</v>
      </c>
      <c r="BS41" s="52">
        <v>0</v>
      </c>
      <c r="BT41" s="52">
        <v>0</v>
      </c>
      <c r="BU41" s="52">
        <v>0</v>
      </c>
      <c r="BV41" s="52">
        <v>0</v>
      </c>
      <c r="BW41" s="52">
        <v>0</v>
      </c>
      <c r="BX41" s="52">
        <v>0</v>
      </c>
      <c r="BY41" s="52">
        <v>0</v>
      </c>
      <c r="BZ41" s="52">
        <v>0</v>
      </c>
      <c r="CA41" s="52">
        <v>0</v>
      </c>
      <c r="CB41" s="52">
        <v>0</v>
      </c>
      <c r="CC41" s="52">
        <v>0</v>
      </c>
      <c r="CD41" s="52">
        <v>0</v>
      </c>
      <c r="CE41" s="52">
        <v>0</v>
      </c>
      <c r="CF41" s="52">
        <v>0</v>
      </c>
      <c r="CG41" s="52">
        <v>0</v>
      </c>
      <c r="CH41" s="52">
        <v>0</v>
      </c>
      <c r="CI41" s="52">
        <v>0</v>
      </c>
      <c r="CJ41" s="52">
        <v>0</v>
      </c>
      <c r="CK41" s="52">
        <v>0</v>
      </c>
      <c r="CL41" s="52">
        <v>0</v>
      </c>
      <c r="CM41" s="52">
        <v>0</v>
      </c>
      <c r="CN41" s="52">
        <v>0</v>
      </c>
      <c r="CO41" s="52">
        <v>0</v>
      </c>
      <c r="CP41" s="52">
        <v>0</v>
      </c>
      <c r="CQ41" s="52">
        <v>0</v>
      </c>
      <c r="CR41" s="52">
        <v>0</v>
      </c>
      <c r="CS41" s="52">
        <v>0</v>
      </c>
      <c r="CT41" s="52">
        <v>0</v>
      </c>
      <c r="CU41" s="52">
        <v>0</v>
      </c>
      <c r="CV41" s="52">
        <v>0</v>
      </c>
      <c r="CW41" s="52">
        <v>0</v>
      </c>
      <c r="CX41" s="52">
        <v>0</v>
      </c>
      <c r="CY41" s="52">
        <v>0</v>
      </c>
      <c r="CZ41" s="52">
        <v>0</v>
      </c>
      <c r="DA41" s="52">
        <v>0</v>
      </c>
      <c r="DB41" s="52">
        <v>0</v>
      </c>
      <c r="DC41" s="52">
        <v>0</v>
      </c>
      <c r="DD41" s="52">
        <v>0</v>
      </c>
      <c r="DE41" s="52">
        <v>0</v>
      </c>
      <c r="DF41" s="52">
        <v>300</v>
      </c>
      <c r="DG41" s="52">
        <v>0</v>
      </c>
      <c r="DH41" s="52">
        <v>0</v>
      </c>
      <c r="DI41" s="52">
        <v>0</v>
      </c>
      <c r="DJ41" s="52">
        <f t="shared" si="8"/>
        <v>700</v>
      </c>
      <c r="DK41" s="52">
        <f t="shared" si="9"/>
        <v>71</v>
      </c>
      <c r="DL41" s="52">
        <v>1494.7</v>
      </c>
      <c r="DM41" s="52">
        <v>71</v>
      </c>
      <c r="DN41" s="52">
        <v>0</v>
      </c>
      <c r="DO41" s="52">
        <v>0</v>
      </c>
      <c r="DP41" s="52">
        <v>794.7</v>
      </c>
      <c r="DQ41" s="52">
        <v>0</v>
      </c>
    </row>
    <row r="42" spans="1:121" ht="16.5" customHeight="1">
      <c r="A42" s="44"/>
      <c r="B42" s="55">
        <v>33</v>
      </c>
      <c r="C42" s="56" t="s">
        <v>116</v>
      </c>
      <c r="D42" s="52">
        <f aca="true" t="shared" si="10" ref="D42:D73">F42+H42-DP42</f>
        <v>77842.382</v>
      </c>
      <c r="E42" s="52">
        <f aca="true" t="shared" si="11" ref="E42:E73">G42+I42-DQ42</f>
        <v>36288.712</v>
      </c>
      <c r="F42" s="52">
        <f aca="true" t="shared" si="12" ref="F42:F73">J42+V42+Z42+AD42+AX42+BJ42+CH42+CL42+CX42+DF42+DL42</f>
        <v>77377.3</v>
      </c>
      <c r="G42" s="52">
        <f aca="true" t="shared" si="13" ref="G42:G73">K42+W42+AA42+AE42+AY42+BK42+CI42+CM42+CY42+DG42+DM42</f>
        <v>36023.728</v>
      </c>
      <c r="H42" s="52">
        <f aca="true" t="shared" si="14" ref="H42:H73">L42+X42+AB42+AF42+AZ42+BL42+CJ42+CN42+CZ42+DH42+DN42</f>
        <v>9566.082</v>
      </c>
      <c r="I42" s="52">
        <f aca="true" t="shared" si="15" ref="I42:I73">M42+Y42+AC42+AG42+BA42+BM42+CK42+CO42+DA42+DI42+DO42</f>
        <v>7570.234</v>
      </c>
      <c r="J42" s="52">
        <v>49976.3</v>
      </c>
      <c r="K42" s="52">
        <v>20009.278</v>
      </c>
      <c r="L42" s="52">
        <v>9566.082</v>
      </c>
      <c r="M42" s="52">
        <v>7770.25</v>
      </c>
      <c r="N42" s="52">
        <v>33620</v>
      </c>
      <c r="O42" s="52">
        <v>17693.478</v>
      </c>
      <c r="P42" s="52">
        <v>8901.082</v>
      </c>
      <c r="Q42" s="52">
        <v>7770.25</v>
      </c>
      <c r="R42" s="52">
        <v>16356.3</v>
      </c>
      <c r="S42" s="52">
        <v>2315.8</v>
      </c>
      <c r="T42" s="52">
        <v>665</v>
      </c>
      <c r="U42" s="52">
        <v>0</v>
      </c>
      <c r="V42" s="52">
        <v>0</v>
      </c>
      <c r="W42" s="52">
        <v>0</v>
      </c>
      <c r="X42" s="52">
        <v>0</v>
      </c>
      <c r="Y42" s="52">
        <v>0</v>
      </c>
      <c r="Z42" s="52">
        <v>0</v>
      </c>
      <c r="AA42" s="52">
        <v>0</v>
      </c>
      <c r="AB42" s="52">
        <v>0</v>
      </c>
      <c r="AC42" s="52">
        <v>0</v>
      </c>
      <c r="AD42" s="52">
        <v>0</v>
      </c>
      <c r="AE42" s="52">
        <v>0</v>
      </c>
      <c r="AF42" s="52">
        <v>0</v>
      </c>
      <c r="AG42" s="52">
        <v>-200.016</v>
      </c>
      <c r="AH42" s="52">
        <v>0</v>
      </c>
      <c r="AI42" s="52">
        <v>0</v>
      </c>
      <c r="AJ42" s="52">
        <v>0</v>
      </c>
      <c r="AK42" s="52">
        <v>0</v>
      </c>
      <c r="AL42" s="52">
        <v>0</v>
      </c>
      <c r="AM42" s="52">
        <v>0</v>
      </c>
      <c r="AN42" s="52">
        <v>0</v>
      </c>
      <c r="AO42" s="52">
        <v>0</v>
      </c>
      <c r="AP42" s="52">
        <v>0</v>
      </c>
      <c r="AQ42" s="52">
        <v>0</v>
      </c>
      <c r="AR42" s="52">
        <v>0</v>
      </c>
      <c r="AS42" s="52">
        <v>0</v>
      </c>
      <c r="AT42" s="52">
        <v>0</v>
      </c>
      <c r="AU42" s="52">
        <v>0</v>
      </c>
      <c r="AV42" s="52">
        <v>0</v>
      </c>
      <c r="AW42" s="52">
        <v>-200.016</v>
      </c>
      <c r="AX42" s="52">
        <v>0</v>
      </c>
      <c r="AY42" s="52">
        <v>0</v>
      </c>
      <c r="AZ42" s="52">
        <v>0</v>
      </c>
      <c r="BA42" s="52">
        <v>0</v>
      </c>
      <c r="BB42" s="52">
        <v>0</v>
      </c>
      <c r="BC42" s="52">
        <v>0</v>
      </c>
      <c r="BD42" s="52">
        <v>0</v>
      </c>
      <c r="BE42" s="52">
        <v>0</v>
      </c>
      <c r="BF42" s="52">
        <v>0</v>
      </c>
      <c r="BG42" s="52">
        <v>0</v>
      </c>
      <c r="BH42" s="52">
        <v>0</v>
      </c>
      <c r="BI42" s="52">
        <v>0</v>
      </c>
      <c r="BJ42" s="52">
        <v>0</v>
      </c>
      <c r="BK42" s="52">
        <v>0</v>
      </c>
      <c r="BL42" s="52">
        <v>0</v>
      </c>
      <c r="BM42" s="52">
        <v>0</v>
      </c>
      <c r="BN42" s="52">
        <v>0</v>
      </c>
      <c r="BO42" s="52">
        <v>0</v>
      </c>
      <c r="BP42" s="52">
        <v>0</v>
      </c>
      <c r="BQ42" s="52">
        <v>0</v>
      </c>
      <c r="BR42" s="52">
        <v>0</v>
      </c>
      <c r="BS42" s="52">
        <v>0</v>
      </c>
      <c r="BT42" s="52">
        <v>0</v>
      </c>
      <c r="BU42" s="52">
        <v>0</v>
      </c>
      <c r="BV42" s="52">
        <v>0</v>
      </c>
      <c r="BW42" s="52">
        <v>0</v>
      </c>
      <c r="BX42" s="52">
        <v>0</v>
      </c>
      <c r="BY42" s="52">
        <v>0</v>
      </c>
      <c r="BZ42" s="52">
        <v>0</v>
      </c>
      <c r="CA42" s="52">
        <v>0</v>
      </c>
      <c r="CB42" s="52">
        <v>0</v>
      </c>
      <c r="CC42" s="52">
        <v>0</v>
      </c>
      <c r="CD42" s="52">
        <v>0</v>
      </c>
      <c r="CE42" s="52">
        <v>0</v>
      </c>
      <c r="CF42" s="52">
        <v>0</v>
      </c>
      <c r="CG42" s="52">
        <v>0</v>
      </c>
      <c r="CH42" s="52">
        <v>0</v>
      </c>
      <c r="CI42" s="52">
        <v>0</v>
      </c>
      <c r="CJ42" s="52">
        <v>0</v>
      </c>
      <c r="CK42" s="52">
        <v>0</v>
      </c>
      <c r="CL42" s="52">
        <v>0</v>
      </c>
      <c r="CM42" s="52">
        <v>0</v>
      </c>
      <c r="CN42" s="52">
        <v>0</v>
      </c>
      <c r="CO42" s="52">
        <v>0</v>
      </c>
      <c r="CP42" s="52">
        <v>0</v>
      </c>
      <c r="CQ42" s="52">
        <v>0</v>
      </c>
      <c r="CR42" s="52">
        <v>0</v>
      </c>
      <c r="CS42" s="52">
        <v>0</v>
      </c>
      <c r="CT42" s="52">
        <v>0</v>
      </c>
      <c r="CU42" s="52">
        <v>0</v>
      </c>
      <c r="CV42" s="52">
        <v>0</v>
      </c>
      <c r="CW42" s="52">
        <v>0</v>
      </c>
      <c r="CX42" s="52">
        <v>15000</v>
      </c>
      <c r="CY42" s="52">
        <v>6829.2</v>
      </c>
      <c r="CZ42" s="52">
        <v>0</v>
      </c>
      <c r="DA42" s="52">
        <v>0</v>
      </c>
      <c r="DB42" s="52">
        <v>15000</v>
      </c>
      <c r="DC42" s="52">
        <v>6829.2</v>
      </c>
      <c r="DD42" s="52">
        <v>0</v>
      </c>
      <c r="DE42" s="52">
        <v>0</v>
      </c>
      <c r="DF42" s="52">
        <v>2500</v>
      </c>
      <c r="DG42" s="52">
        <v>1480</v>
      </c>
      <c r="DH42" s="52">
        <v>0</v>
      </c>
      <c r="DI42" s="52">
        <v>0</v>
      </c>
      <c r="DJ42" s="52">
        <f aca="true" t="shared" si="16" ref="DJ42:DJ73">DL42+DN42-DP42</f>
        <v>800</v>
      </c>
      <c r="DK42" s="52">
        <f aca="true" t="shared" si="17" ref="DK42:DK73">DM42+DO42-DQ42</f>
        <v>400</v>
      </c>
      <c r="DL42" s="52">
        <v>9901</v>
      </c>
      <c r="DM42" s="52">
        <v>7705.25</v>
      </c>
      <c r="DN42" s="52">
        <v>0</v>
      </c>
      <c r="DO42" s="52">
        <v>0</v>
      </c>
      <c r="DP42" s="52">
        <v>9101</v>
      </c>
      <c r="DQ42" s="52">
        <v>7305.25</v>
      </c>
    </row>
    <row r="43" spans="1:121" ht="16.5" customHeight="1">
      <c r="A43" s="44"/>
      <c r="B43" s="55">
        <v>34</v>
      </c>
      <c r="C43" s="56" t="s">
        <v>117</v>
      </c>
      <c r="D43" s="52">
        <f t="shared" si="10"/>
        <v>102952.2296</v>
      </c>
      <c r="E43" s="52">
        <f t="shared" si="11"/>
        <v>56931.725999999995</v>
      </c>
      <c r="F43" s="52">
        <f t="shared" si="12"/>
        <v>101072.3</v>
      </c>
      <c r="G43" s="52">
        <f t="shared" si="13"/>
        <v>55052.325999999994</v>
      </c>
      <c r="H43" s="52">
        <f t="shared" si="14"/>
        <v>10979.9296</v>
      </c>
      <c r="I43" s="52">
        <f t="shared" si="15"/>
        <v>8344.5</v>
      </c>
      <c r="J43" s="52">
        <v>60670.1</v>
      </c>
      <c r="K43" s="52">
        <v>32637.226</v>
      </c>
      <c r="L43" s="52">
        <v>8849.9296</v>
      </c>
      <c r="M43" s="52">
        <v>7704</v>
      </c>
      <c r="N43" s="52">
        <v>54415</v>
      </c>
      <c r="O43" s="52">
        <v>30460.876</v>
      </c>
      <c r="P43" s="52">
        <v>1679.9296</v>
      </c>
      <c r="Q43" s="52">
        <v>584</v>
      </c>
      <c r="R43" s="52">
        <v>6255.1</v>
      </c>
      <c r="S43" s="52">
        <v>2176.35</v>
      </c>
      <c r="T43" s="52">
        <v>7170</v>
      </c>
      <c r="U43" s="52">
        <v>7120</v>
      </c>
      <c r="V43" s="52">
        <v>0</v>
      </c>
      <c r="W43" s="52">
        <v>0</v>
      </c>
      <c r="X43" s="52">
        <v>0</v>
      </c>
      <c r="Y43" s="52">
        <v>0</v>
      </c>
      <c r="Z43" s="52">
        <v>0</v>
      </c>
      <c r="AA43" s="52">
        <v>0</v>
      </c>
      <c r="AB43" s="52">
        <v>0</v>
      </c>
      <c r="AC43" s="52">
        <v>0</v>
      </c>
      <c r="AD43" s="52">
        <v>0</v>
      </c>
      <c r="AE43" s="52">
        <v>0</v>
      </c>
      <c r="AF43" s="52">
        <v>980</v>
      </c>
      <c r="AG43" s="52">
        <v>640.5</v>
      </c>
      <c r="AH43" s="52">
        <v>0</v>
      </c>
      <c r="AI43" s="52">
        <v>0</v>
      </c>
      <c r="AJ43" s="52">
        <v>0</v>
      </c>
      <c r="AK43" s="52">
        <v>0</v>
      </c>
      <c r="AL43" s="52">
        <v>0</v>
      </c>
      <c r="AM43" s="52">
        <v>0</v>
      </c>
      <c r="AN43" s="52">
        <v>0</v>
      </c>
      <c r="AO43" s="52">
        <v>0</v>
      </c>
      <c r="AP43" s="52">
        <v>0</v>
      </c>
      <c r="AQ43" s="52">
        <v>0</v>
      </c>
      <c r="AR43" s="52">
        <v>980</v>
      </c>
      <c r="AS43" s="52">
        <v>980</v>
      </c>
      <c r="AT43" s="52">
        <v>0</v>
      </c>
      <c r="AU43" s="52">
        <v>0</v>
      </c>
      <c r="AV43" s="52">
        <v>0</v>
      </c>
      <c r="AW43" s="52">
        <v>-339.5</v>
      </c>
      <c r="AX43" s="52">
        <v>2500</v>
      </c>
      <c r="AY43" s="52">
        <v>1440</v>
      </c>
      <c r="AZ43" s="52">
        <v>0</v>
      </c>
      <c r="BA43" s="52">
        <v>0</v>
      </c>
      <c r="BB43" s="52">
        <v>2500</v>
      </c>
      <c r="BC43" s="52">
        <v>1440</v>
      </c>
      <c r="BD43" s="52">
        <v>0</v>
      </c>
      <c r="BE43" s="52">
        <v>0</v>
      </c>
      <c r="BF43" s="52">
        <v>0</v>
      </c>
      <c r="BG43" s="52">
        <v>0</v>
      </c>
      <c r="BH43" s="52">
        <v>0</v>
      </c>
      <c r="BI43" s="52">
        <v>0</v>
      </c>
      <c r="BJ43" s="52">
        <v>0</v>
      </c>
      <c r="BK43" s="52">
        <v>0</v>
      </c>
      <c r="BL43" s="52">
        <v>1150</v>
      </c>
      <c r="BM43" s="52">
        <v>0</v>
      </c>
      <c r="BN43" s="52">
        <v>0</v>
      </c>
      <c r="BO43" s="52">
        <v>0</v>
      </c>
      <c r="BP43" s="52">
        <v>0</v>
      </c>
      <c r="BQ43" s="52">
        <v>0</v>
      </c>
      <c r="BR43" s="52">
        <v>0</v>
      </c>
      <c r="BS43" s="52">
        <v>0</v>
      </c>
      <c r="BT43" s="52">
        <v>0</v>
      </c>
      <c r="BU43" s="52">
        <v>0</v>
      </c>
      <c r="BV43" s="52">
        <v>0</v>
      </c>
      <c r="BW43" s="52">
        <v>0</v>
      </c>
      <c r="BX43" s="52">
        <v>1150</v>
      </c>
      <c r="BY43" s="52">
        <v>0</v>
      </c>
      <c r="BZ43" s="52">
        <v>0</v>
      </c>
      <c r="CA43" s="52">
        <v>0</v>
      </c>
      <c r="CB43" s="52">
        <v>0</v>
      </c>
      <c r="CC43" s="52">
        <v>0</v>
      </c>
      <c r="CD43" s="52">
        <v>0</v>
      </c>
      <c r="CE43" s="52">
        <v>0</v>
      </c>
      <c r="CF43" s="52">
        <v>0</v>
      </c>
      <c r="CG43" s="52">
        <v>0</v>
      </c>
      <c r="CH43" s="52">
        <v>0</v>
      </c>
      <c r="CI43" s="52">
        <v>0</v>
      </c>
      <c r="CJ43" s="52">
        <v>0</v>
      </c>
      <c r="CK43" s="52">
        <v>0</v>
      </c>
      <c r="CL43" s="52">
        <v>0</v>
      </c>
      <c r="CM43" s="52">
        <v>0</v>
      </c>
      <c r="CN43" s="52">
        <v>0</v>
      </c>
      <c r="CO43" s="52">
        <v>0</v>
      </c>
      <c r="CP43" s="52">
        <v>0</v>
      </c>
      <c r="CQ43" s="52">
        <v>0</v>
      </c>
      <c r="CR43" s="52">
        <v>0</v>
      </c>
      <c r="CS43" s="52">
        <v>0</v>
      </c>
      <c r="CT43" s="52">
        <v>0</v>
      </c>
      <c r="CU43" s="52">
        <v>0</v>
      </c>
      <c r="CV43" s="52">
        <v>0</v>
      </c>
      <c r="CW43" s="52">
        <v>0</v>
      </c>
      <c r="CX43" s="52">
        <v>19500</v>
      </c>
      <c r="CY43" s="52">
        <v>11120</v>
      </c>
      <c r="CZ43" s="52">
        <v>0</v>
      </c>
      <c r="DA43" s="52">
        <v>0</v>
      </c>
      <c r="DB43" s="52">
        <v>19000</v>
      </c>
      <c r="DC43" s="52">
        <v>11120</v>
      </c>
      <c r="DD43" s="52">
        <v>0</v>
      </c>
      <c r="DE43" s="52">
        <v>0</v>
      </c>
      <c r="DF43" s="52">
        <v>6500</v>
      </c>
      <c r="DG43" s="52">
        <v>2630</v>
      </c>
      <c r="DH43" s="52">
        <v>0</v>
      </c>
      <c r="DI43" s="52">
        <v>0</v>
      </c>
      <c r="DJ43" s="52">
        <f t="shared" si="16"/>
        <v>2802.2000000000007</v>
      </c>
      <c r="DK43" s="52">
        <f t="shared" si="17"/>
        <v>760</v>
      </c>
      <c r="DL43" s="52">
        <v>11902.2</v>
      </c>
      <c r="DM43" s="52">
        <v>7225.1</v>
      </c>
      <c r="DN43" s="52">
        <v>0</v>
      </c>
      <c r="DO43" s="52">
        <v>0</v>
      </c>
      <c r="DP43" s="52">
        <v>9100</v>
      </c>
      <c r="DQ43" s="52">
        <v>6465.1</v>
      </c>
    </row>
    <row r="44" spans="1:121" ht="16.5" customHeight="1">
      <c r="A44" s="44"/>
      <c r="B44" s="55">
        <v>35</v>
      </c>
      <c r="C44" s="56" t="s">
        <v>118</v>
      </c>
      <c r="D44" s="52">
        <f t="shared" si="10"/>
        <v>13640.274099999999</v>
      </c>
      <c r="E44" s="52">
        <f t="shared" si="11"/>
        <v>7580.598</v>
      </c>
      <c r="F44" s="52">
        <f t="shared" si="12"/>
        <v>13640.274</v>
      </c>
      <c r="G44" s="52">
        <f t="shared" si="13"/>
        <v>7580.598</v>
      </c>
      <c r="H44" s="52">
        <f t="shared" si="14"/>
        <v>0.0001</v>
      </c>
      <c r="I44" s="52">
        <f t="shared" si="15"/>
        <v>0</v>
      </c>
      <c r="J44" s="52">
        <v>13090</v>
      </c>
      <c r="K44" s="52">
        <v>7580.598</v>
      </c>
      <c r="L44" s="52">
        <v>0.0001</v>
      </c>
      <c r="M44" s="52">
        <v>0</v>
      </c>
      <c r="N44" s="52">
        <v>13090</v>
      </c>
      <c r="O44" s="52">
        <v>7580.598</v>
      </c>
      <c r="P44" s="52">
        <v>0.0001</v>
      </c>
      <c r="Q44" s="52">
        <v>0</v>
      </c>
      <c r="R44" s="52">
        <v>0</v>
      </c>
      <c r="S44" s="52">
        <v>0</v>
      </c>
      <c r="T44" s="52">
        <v>0</v>
      </c>
      <c r="U44" s="52">
        <v>0</v>
      </c>
      <c r="V44" s="52">
        <v>0</v>
      </c>
      <c r="W44" s="52">
        <v>0</v>
      </c>
      <c r="X44" s="52">
        <v>0</v>
      </c>
      <c r="Y44" s="52">
        <v>0</v>
      </c>
      <c r="Z44" s="52">
        <v>0</v>
      </c>
      <c r="AA44" s="52">
        <v>0</v>
      </c>
      <c r="AB44" s="52">
        <v>0</v>
      </c>
      <c r="AC44" s="52">
        <v>0</v>
      </c>
      <c r="AD44" s="52">
        <v>0</v>
      </c>
      <c r="AE44" s="52">
        <v>0</v>
      </c>
      <c r="AF44" s="52">
        <v>0</v>
      </c>
      <c r="AG44" s="52">
        <v>0</v>
      </c>
      <c r="AH44" s="52">
        <v>0</v>
      </c>
      <c r="AI44" s="52">
        <v>0</v>
      </c>
      <c r="AJ44" s="52">
        <v>0</v>
      </c>
      <c r="AK44" s="52">
        <v>0</v>
      </c>
      <c r="AL44" s="52">
        <v>0</v>
      </c>
      <c r="AM44" s="52">
        <v>0</v>
      </c>
      <c r="AN44" s="52">
        <v>0</v>
      </c>
      <c r="AO44" s="52">
        <v>0</v>
      </c>
      <c r="AP44" s="52">
        <v>0</v>
      </c>
      <c r="AQ44" s="52">
        <v>0</v>
      </c>
      <c r="AR44" s="52">
        <v>0</v>
      </c>
      <c r="AS44" s="52">
        <v>0</v>
      </c>
      <c r="AT44" s="52">
        <v>0</v>
      </c>
      <c r="AU44" s="52">
        <v>0</v>
      </c>
      <c r="AV44" s="52">
        <v>0</v>
      </c>
      <c r="AW44" s="52">
        <v>0</v>
      </c>
      <c r="AX44" s="52">
        <v>0</v>
      </c>
      <c r="AY44" s="52">
        <v>0</v>
      </c>
      <c r="AZ44" s="52">
        <v>0</v>
      </c>
      <c r="BA44" s="52">
        <v>0</v>
      </c>
      <c r="BB44" s="52">
        <v>0</v>
      </c>
      <c r="BC44" s="52">
        <v>0</v>
      </c>
      <c r="BD44" s="52">
        <v>0</v>
      </c>
      <c r="BE44" s="52">
        <v>0</v>
      </c>
      <c r="BF44" s="52">
        <v>0</v>
      </c>
      <c r="BG44" s="52">
        <v>0</v>
      </c>
      <c r="BH44" s="52">
        <v>0</v>
      </c>
      <c r="BI44" s="52">
        <v>0</v>
      </c>
      <c r="BJ44" s="52">
        <v>0</v>
      </c>
      <c r="BK44" s="52">
        <v>0</v>
      </c>
      <c r="BL44" s="52">
        <v>0</v>
      </c>
      <c r="BM44" s="52">
        <v>0</v>
      </c>
      <c r="BN44" s="52">
        <v>0</v>
      </c>
      <c r="BO44" s="52">
        <v>0</v>
      </c>
      <c r="BP44" s="52">
        <v>0</v>
      </c>
      <c r="BQ44" s="52">
        <v>0</v>
      </c>
      <c r="BR44" s="52">
        <v>0</v>
      </c>
      <c r="BS44" s="52">
        <v>0</v>
      </c>
      <c r="BT44" s="52">
        <v>0</v>
      </c>
      <c r="BU44" s="52">
        <v>0</v>
      </c>
      <c r="BV44" s="52">
        <v>0</v>
      </c>
      <c r="BW44" s="52">
        <v>0</v>
      </c>
      <c r="BX44" s="52">
        <v>0</v>
      </c>
      <c r="BY44" s="52">
        <v>0</v>
      </c>
      <c r="BZ44" s="52">
        <v>0</v>
      </c>
      <c r="CA44" s="52">
        <v>0</v>
      </c>
      <c r="CB44" s="52">
        <v>0</v>
      </c>
      <c r="CC44" s="52">
        <v>0</v>
      </c>
      <c r="CD44" s="52">
        <v>0</v>
      </c>
      <c r="CE44" s="52">
        <v>0</v>
      </c>
      <c r="CF44" s="52">
        <v>0</v>
      </c>
      <c r="CG44" s="52">
        <v>0</v>
      </c>
      <c r="CH44" s="52">
        <v>0</v>
      </c>
      <c r="CI44" s="52">
        <v>0</v>
      </c>
      <c r="CJ44" s="52">
        <v>0</v>
      </c>
      <c r="CK44" s="52">
        <v>0</v>
      </c>
      <c r="CL44" s="52">
        <v>0</v>
      </c>
      <c r="CM44" s="52">
        <v>0</v>
      </c>
      <c r="CN44" s="52">
        <v>0</v>
      </c>
      <c r="CO44" s="52">
        <v>0</v>
      </c>
      <c r="CP44" s="52">
        <v>0</v>
      </c>
      <c r="CQ44" s="52">
        <v>0</v>
      </c>
      <c r="CR44" s="52">
        <v>0</v>
      </c>
      <c r="CS44" s="52">
        <v>0</v>
      </c>
      <c r="CT44" s="52">
        <v>0</v>
      </c>
      <c r="CU44" s="52">
        <v>0</v>
      </c>
      <c r="CV44" s="52">
        <v>0</v>
      </c>
      <c r="CW44" s="52">
        <v>0</v>
      </c>
      <c r="CX44" s="52">
        <v>0</v>
      </c>
      <c r="CY44" s="52">
        <v>0</v>
      </c>
      <c r="CZ44" s="52">
        <v>0</v>
      </c>
      <c r="DA44" s="52">
        <v>0</v>
      </c>
      <c r="DB44" s="52">
        <v>0</v>
      </c>
      <c r="DC44" s="52">
        <v>0</v>
      </c>
      <c r="DD44" s="52">
        <v>0</v>
      </c>
      <c r="DE44" s="52">
        <v>0</v>
      </c>
      <c r="DF44" s="52">
        <v>0</v>
      </c>
      <c r="DG44" s="52">
        <v>0</v>
      </c>
      <c r="DH44" s="52">
        <v>0</v>
      </c>
      <c r="DI44" s="52">
        <v>0</v>
      </c>
      <c r="DJ44" s="52">
        <f t="shared" si="16"/>
        <v>550.274</v>
      </c>
      <c r="DK44" s="52">
        <f t="shared" si="17"/>
        <v>0</v>
      </c>
      <c r="DL44" s="52">
        <v>550.274</v>
      </c>
      <c r="DM44" s="52">
        <v>0</v>
      </c>
      <c r="DN44" s="52">
        <v>0</v>
      </c>
      <c r="DO44" s="52">
        <v>0</v>
      </c>
      <c r="DP44" s="52">
        <v>0</v>
      </c>
      <c r="DQ44" s="52">
        <v>0</v>
      </c>
    </row>
    <row r="45" spans="1:121" ht="16.5" customHeight="1">
      <c r="A45" s="44"/>
      <c r="B45" s="55">
        <v>36</v>
      </c>
      <c r="C45" s="56" t="s">
        <v>119</v>
      </c>
      <c r="D45" s="52">
        <f t="shared" si="10"/>
        <v>74691.3167</v>
      </c>
      <c r="E45" s="52">
        <f t="shared" si="11"/>
        <v>36705.708</v>
      </c>
      <c r="F45" s="52">
        <f t="shared" si="12"/>
        <v>65220.5</v>
      </c>
      <c r="G45" s="52">
        <f t="shared" si="13"/>
        <v>36238.767</v>
      </c>
      <c r="H45" s="52">
        <f t="shared" si="14"/>
        <v>9470.8167</v>
      </c>
      <c r="I45" s="52">
        <f t="shared" si="15"/>
        <v>466.941</v>
      </c>
      <c r="J45" s="52">
        <v>50413.9</v>
      </c>
      <c r="K45" s="52">
        <v>27373.617</v>
      </c>
      <c r="L45" s="52">
        <v>9470.8167</v>
      </c>
      <c r="M45" s="52">
        <v>498.5</v>
      </c>
      <c r="N45" s="52">
        <v>50413.9</v>
      </c>
      <c r="O45" s="52">
        <v>27373.617</v>
      </c>
      <c r="P45" s="52">
        <v>9470.8167</v>
      </c>
      <c r="Q45" s="52">
        <v>498.5</v>
      </c>
      <c r="R45" s="52">
        <v>0</v>
      </c>
      <c r="S45" s="52">
        <v>0</v>
      </c>
      <c r="T45" s="52">
        <v>0</v>
      </c>
      <c r="U45" s="52">
        <v>0</v>
      </c>
      <c r="V45" s="52">
        <v>0</v>
      </c>
      <c r="W45" s="52">
        <v>0</v>
      </c>
      <c r="X45" s="52">
        <v>0</v>
      </c>
      <c r="Y45" s="52">
        <v>0</v>
      </c>
      <c r="Z45" s="52">
        <v>0</v>
      </c>
      <c r="AA45" s="52">
        <v>0</v>
      </c>
      <c r="AB45" s="52">
        <v>0</v>
      </c>
      <c r="AC45" s="52">
        <v>0</v>
      </c>
      <c r="AD45" s="52">
        <v>0</v>
      </c>
      <c r="AE45" s="52">
        <v>0</v>
      </c>
      <c r="AF45" s="52">
        <v>0</v>
      </c>
      <c r="AG45" s="52">
        <v>-31.559</v>
      </c>
      <c r="AH45" s="52">
        <v>0</v>
      </c>
      <c r="AI45" s="52">
        <v>0</v>
      </c>
      <c r="AJ45" s="52">
        <v>0</v>
      </c>
      <c r="AK45" s="52">
        <v>0</v>
      </c>
      <c r="AL45" s="52">
        <v>0</v>
      </c>
      <c r="AM45" s="52">
        <v>0</v>
      </c>
      <c r="AN45" s="52">
        <v>0</v>
      </c>
      <c r="AO45" s="52">
        <v>0</v>
      </c>
      <c r="AP45" s="52">
        <v>0</v>
      </c>
      <c r="AQ45" s="52">
        <v>0</v>
      </c>
      <c r="AR45" s="52">
        <v>0</v>
      </c>
      <c r="AS45" s="52">
        <v>0</v>
      </c>
      <c r="AT45" s="52">
        <v>0</v>
      </c>
      <c r="AU45" s="52">
        <v>0</v>
      </c>
      <c r="AV45" s="52">
        <v>0</v>
      </c>
      <c r="AW45" s="52">
        <v>-31.559</v>
      </c>
      <c r="AX45" s="52">
        <v>0</v>
      </c>
      <c r="AY45" s="52">
        <v>0</v>
      </c>
      <c r="AZ45" s="52">
        <v>0</v>
      </c>
      <c r="BA45" s="52">
        <v>0</v>
      </c>
      <c r="BB45" s="52">
        <v>0</v>
      </c>
      <c r="BC45" s="52">
        <v>0</v>
      </c>
      <c r="BD45" s="52">
        <v>0</v>
      </c>
      <c r="BE45" s="52">
        <v>0</v>
      </c>
      <c r="BF45" s="52">
        <v>0</v>
      </c>
      <c r="BG45" s="52">
        <v>0</v>
      </c>
      <c r="BH45" s="52">
        <v>0</v>
      </c>
      <c r="BI45" s="52">
        <v>0</v>
      </c>
      <c r="BJ45" s="52">
        <v>0</v>
      </c>
      <c r="BK45" s="52">
        <v>0</v>
      </c>
      <c r="BL45" s="52">
        <v>0</v>
      </c>
      <c r="BM45" s="52">
        <v>0</v>
      </c>
      <c r="BN45" s="52">
        <v>0</v>
      </c>
      <c r="BO45" s="52">
        <v>0</v>
      </c>
      <c r="BP45" s="52">
        <v>0</v>
      </c>
      <c r="BQ45" s="52">
        <v>0</v>
      </c>
      <c r="BR45" s="52">
        <v>0</v>
      </c>
      <c r="BS45" s="52">
        <v>0</v>
      </c>
      <c r="BT45" s="52">
        <v>0</v>
      </c>
      <c r="BU45" s="52">
        <v>0</v>
      </c>
      <c r="BV45" s="52">
        <v>0</v>
      </c>
      <c r="BW45" s="52">
        <v>0</v>
      </c>
      <c r="BX45" s="52">
        <v>0</v>
      </c>
      <c r="BY45" s="52">
        <v>0</v>
      </c>
      <c r="BZ45" s="52">
        <v>0</v>
      </c>
      <c r="CA45" s="52">
        <v>0</v>
      </c>
      <c r="CB45" s="52">
        <v>0</v>
      </c>
      <c r="CC45" s="52">
        <v>0</v>
      </c>
      <c r="CD45" s="52">
        <v>0</v>
      </c>
      <c r="CE45" s="52">
        <v>0</v>
      </c>
      <c r="CF45" s="52">
        <v>0</v>
      </c>
      <c r="CG45" s="52">
        <v>0</v>
      </c>
      <c r="CH45" s="52">
        <v>0</v>
      </c>
      <c r="CI45" s="52">
        <v>0</v>
      </c>
      <c r="CJ45" s="52">
        <v>0</v>
      </c>
      <c r="CK45" s="52">
        <v>0</v>
      </c>
      <c r="CL45" s="52">
        <v>0</v>
      </c>
      <c r="CM45" s="52">
        <v>0</v>
      </c>
      <c r="CN45" s="52">
        <v>0</v>
      </c>
      <c r="CO45" s="52">
        <v>0</v>
      </c>
      <c r="CP45" s="52">
        <v>0</v>
      </c>
      <c r="CQ45" s="52">
        <v>0</v>
      </c>
      <c r="CR45" s="52">
        <v>0</v>
      </c>
      <c r="CS45" s="52">
        <v>0</v>
      </c>
      <c r="CT45" s="52">
        <v>0</v>
      </c>
      <c r="CU45" s="52">
        <v>0</v>
      </c>
      <c r="CV45" s="52">
        <v>0</v>
      </c>
      <c r="CW45" s="52">
        <v>0</v>
      </c>
      <c r="CX45" s="52">
        <v>7000</v>
      </c>
      <c r="CY45" s="52">
        <v>5100</v>
      </c>
      <c r="CZ45" s="52">
        <v>0</v>
      </c>
      <c r="DA45" s="52">
        <v>0</v>
      </c>
      <c r="DB45" s="52">
        <v>7000</v>
      </c>
      <c r="DC45" s="52">
        <v>5100</v>
      </c>
      <c r="DD45" s="52">
        <v>0</v>
      </c>
      <c r="DE45" s="52">
        <v>0</v>
      </c>
      <c r="DF45" s="52">
        <v>4550</v>
      </c>
      <c r="DG45" s="52">
        <v>3010</v>
      </c>
      <c r="DH45" s="52">
        <v>0</v>
      </c>
      <c r="DI45" s="52">
        <v>0</v>
      </c>
      <c r="DJ45" s="52">
        <f t="shared" si="16"/>
        <v>3256.6</v>
      </c>
      <c r="DK45" s="52">
        <f t="shared" si="17"/>
        <v>755.15</v>
      </c>
      <c r="DL45" s="52">
        <v>3256.6</v>
      </c>
      <c r="DM45" s="52">
        <v>755.15</v>
      </c>
      <c r="DN45" s="52">
        <v>0</v>
      </c>
      <c r="DO45" s="52">
        <v>0</v>
      </c>
      <c r="DP45" s="52">
        <v>0</v>
      </c>
      <c r="DQ45" s="52">
        <v>0</v>
      </c>
    </row>
    <row r="46" spans="1:121" ht="16.5" customHeight="1">
      <c r="A46" s="44"/>
      <c r="B46" s="55">
        <v>37</v>
      </c>
      <c r="C46" s="56" t="s">
        <v>120</v>
      </c>
      <c r="D46" s="52">
        <f t="shared" si="10"/>
        <v>540579.9691999999</v>
      </c>
      <c r="E46" s="52">
        <f t="shared" si="11"/>
        <v>244844.566</v>
      </c>
      <c r="F46" s="52">
        <f t="shared" si="12"/>
        <v>536055.2</v>
      </c>
      <c r="G46" s="52">
        <f t="shared" si="13"/>
        <v>242414.066</v>
      </c>
      <c r="H46" s="52">
        <f t="shared" si="14"/>
        <v>59524.7692</v>
      </c>
      <c r="I46" s="52">
        <f t="shared" si="15"/>
        <v>2430.5</v>
      </c>
      <c r="J46" s="52">
        <v>83318.7</v>
      </c>
      <c r="K46" s="52">
        <v>39898.401</v>
      </c>
      <c r="L46" s="52">
        <v>900</v>
      </c>
      <c r="M46" s="52">
        <v>895</v>
      </c>
      <c r="N46" s="52">
        <v>61748.5</v>
      </c>
      <c r="O46" s="52">
        <v>30472.003</v>
      </c>
      <c r="P46" s="52">
        <v>900</v>
      </c>
      <c r="Q46" s="52">
        <v>895</v>
      </c>
      <c r="R46" s="52">
        <v>13150</v>
      </c>
      <c r="S46" s="52">
        <v>5028.956</v>
      </c>
      <c r="T46" s="52">
        <v>0</v>
      </c>
      <c r="U46" s="52">
        <v>0</v>
      </c>
      <c r="V46" s="52">
        <v>500</v>
      </c>
      <c r="W46" s="52">
        <v>0</v>
      </c>
      <c r="X46" s="52">
        <v>0</v>
      </c>
      <c r="Y46" s="52">
        <v>0</v>
      </c>
      <c r="Z46" s="52">
        <v>0</v>
      </c>
      <c r="AA46" s="52">
        <v>0</v>
      </c>
      <c r="AB46" s="52">
        <v>0</v>
      </c>
      <c r="AC46" s="52">
        <v>0</v>
      </c>
      <c r="AD46" s="52">
        <v>18150</v>
      </c>
      <c r="AE46" s="52">
        <v>14946</v>
      </c>
      <c r="AF46" s="52">
        <v>-23725.4</v>
      </c>
      <c r="AG46" s="52">
        <v>-2860.6</v>
      </c>
      <c r="AH46" s="52">
        <v>150</v>
      </c>
      <c r="AI46" s="52">
        <v>0</v>
      </c>
      <c r="AJ46" s="52">
        <v>0</v>
      </c>
      <c r="AK46" s="52">
        <v>0</v>
      </c>
      <c r="AL46" s="52">
        <v>0</v>
      </c>
      <c r="AM46" s="52">
        <v>0</v>
      </c>
      <c r="AN46" s="52">
        <v>0</v>
      </c>
      <c r="AO46" s="52">
        <v>0</v>
      </c>
      <c r="AP46" s="52">
        <v>18000</v>
      </c>
      <c r="AQ46" s="52">
        <v>14946</v>
      </c>
      <c r="AR46" s="52">
        <v>21771.9</v>
      </c>
      <c r="AS46" s="52">
        <v>726</v>
      </c>
      <c r="AT46" s="52">
        <v>0</v>
      </c>
      <c r="AU46" s="52">
        <v>0</v>
      </c>
      <c r="AV46" s="52">
        <v>-45497.3</v>
      </c>
      <c r="AW46" s="52">
        <v>-3586.6</v>
      </c>
      <c r="AX46" s="52">
        <v>66503.6</v>
      </c>
      <c r="AY46" s="52">
        <v>35310.999</v>
      </c>
      <c r="AZ46" s="52">
        <v>5800</v>
      </c>
      <c r="BA46" s="52">
        <v>780</v>
      </c>
      <c r="BB46" s="52">
        <v>61703.6</v>
      </c>
      <c r="BC46" s="52">
        <v>30936.499</v>
      </c>
      <c r="BD46" s="52">
        <v>4000</v>
      </c>
      <c r="BE46" s="52">
        <v>0</v>
      </c>
      <c r="BF46" s="52">
        <v>4800</v>
      </c>
      <c r="BG46" s="52">
        <v>4374.5</v>
      </c>
      <c r="BH46" s="52">
        <v>800</v>
      </c>
      <c r="BI46" s="52">
        <v>780</v>
      </c>
      <c r="BJ46" s="52">
        <v>17810</v>
      </c>
      <c r="BK46" s="52">
        <v>6751.874</v>
      </c>
      <c r="BL46" s="52">
        <v>30706.7</v>
      </c>
      <c r="BM46" s="52">
        <v>550</v>
      </c>
      <c r="BN46" s="52">
        <v>0</v>
      </c>
      <c r="BO46" s="52">
        <v>0</v>
      </c>
      <c r="BP46" s="52">
        <v>11681.5</v>
      </c>
      <c r="BQ46" s="52">
        <v>550</v>
      </c>
      <c r="BR46" s="52">
        <v>0</v>
      </c>
      <c r="BS46" s="52">
        <v>0</v>
      </c>
      <c r="BT46" s="52">
        <v>0</v>
      </c>
      <c r="BU46" s="52">
        <v>0</v>
      </c>
      <c r="BV46" s="52">
        <v>4810</v>
      </c>
      <c r="BW46" s="52">
        <v>517.8</v>
      </c>
      <c r="BX46" s="52">
        <v>0</v>
      </c>
      <c r="BY46" s="52">
        <v>0</v>
      </c>
      <c r="BZ46" s="52">
        <v>13000</v>
      </c>
      <c r="CA46" s="52">
        <v>6234.074</v>
      </c>
      <c r="CB46" s="52">
        <v>19025.2</v>
      </c>
      <c r="CC46" s="52">
        <v>0</v>
      </c>
      <c r="CD46" s="52">
        <v>0</v>
      </c>
      <c r="CE46" s="52">
        <v>0</v>
      </c>
      <c r="CF46" s="52">
        <v>0</v>
      </c>
      <c r="CG46" s="52">
        <v>0</v>
      </c>
      <c r="CH46" s="52">
        <v>0</v>
      </c>
      <c r="CI46" s="52">
        <v>0</v>
      </c>
      <c r="CJ46" s="52">
        <v>0</v>
      </c>
      <c r="CK46" s="52">
        <v>0</v>
      </c>
      <c r="CL46" s="52">
        <v>68603.4</v>
      </c>
      <c r="CM46" s="52">
        <v>37231.252</v>
      </c>
      <c r="CN46" s="52">
        <v>18769.0692</v>
      </c>
      <c r="CO46" s="52">
        <v>1003.8</v>
      </c>
      <c r="CP46" s="52">
        <v>29603.4</v>
      </c>
      <c r="CQ46" s="52">
        <v>14731.252</v>
      </c>
      <c r="CR46" s="52">
        <v>5731.8</v>
      </c>
      <c r="CS46" s="52">
        <v>1003.8</v>
      </c>
      <c r="CT46" s="52">
        <v>7417.8</v>
      </c>
      <c r="CU46" s="52">
        <v>3997.114</v>
      </c>
      <c r="CV46" s="52">
        <v>1200</v>
      </c>
      <c r="CW46" s="52">
        <v>943.8</v>
      </c>
      <c r="CX46" s="52">
        <v>210169.5</v>
      </c>
      <c r="CY46" s="52">
        <v>98753.84</v>
      </c>
      <c r="CZ46" s="52">
        <v>27074.4</v>
      </c>
      <c r="DA46" s="52">
        <v>2062.3</v>
      </c>
      <c r="DB46" s="52">
        <v>77040.6</v>
      </c>
      <c r="DC46" s="52">
        <v>32442.557</v>
      </c>
      <c r="DD46" s="52">
        <v>15017.2</v>
      </c>
      <c r="DE46" s="52">
        <v>760</v>
      </c>
      <c r="DF46" s="52">
        <v>6000</v>
      </c>
      <c r="DG46" s="52">
        <v>3625</v>
      </c>
      <c r="DH46" s="52">
        <v>0</v>
      </c>
      <c r="DI46" s="52">
        <v>0</v>
      </c>
      <c r="DJ46" s="52">
        <f t="shared" si="16"/>
        <v>10000</v>
      </c>
      <c r="DK46" s="52">
        <f t="shared" si="17"/>
        <v>5896.7</v>
      </c>
      <c r="DL46" s="52">
        <v>65000</v>
      </c>
      <c r="DM46" s="52">
        <v>5896.7</v>
      </c>
      <c r="DN46" s="52">
        <v>0</v>
      </c>
      <c r="DO46" s="52">
        <v>0</v>
      </c>
      <c r="DP46" s="52">
        <v>55000</v>
      </c>
      <c r="DQ46" s="52">
        <v>0</v>
      </c>
    </row>
    <row r="47" spans="1:121" ht="16.5" customHeight="1">
      <c r="A47" s="44"/>
      <c r="B47" s="55">
        <v>38</v>
      </c>
      <c r="C47" s="56" t="s">
        <v>121</v>
      </c>
      <c r="D47" s="52">
        <f t="shared" si="10"/>
        <v>32103.5401</v>
      </c>
      <c r="E47" s="52">
        <f t="shared" si="11"/>
        <v>13802.386</v>
      </c>
      <c r="F47" s="52">
        <f t="shared" si="12"/>
        <v>26715.1</v>
      </c>
      <c r="G47" s="52">
        <f t="shared" si="13"/>
        <v>13632.386</v>
      </c>
      <c r="H47" s="52">
        <f t="shared" si="14"/>
        <v>5388.4401</v>
      </c>
      <c r="I47" s="52">
        <f t="shared" si="15"/>
        <v>170</v>
      </c>
      <c r="J47" s="52">
        <v>18752.8</v>
      </c>
      <c r="K47" s="52">
        <v>9928.486</v>
      </c>
      <c r="L47" s="52">
        <v>5388.4401</v>
      </c>
      <c r="M47" s="52">
        <v>170</v>
      </c>
      <c r="N47" s="52">
        <v>18602.8</v>
      </c>
      <c r="O47" s="52">
        <v>9928.486</v>
      </c>
      <c r="P47" s="52">
        <v>5388.4401</v>
      </c>
      <c r="Q47" s="52">
        <v>170</v>
      </c>
      <c r="R47" s="52">
        <v>70</v>
      </c>
      <c r="S47" s="52">
        <v>0</v>
      </c>
      <c r="T47" s="52">
        <v>0</v>
      </c>
      <c r="U47" s="52">
        <v>0</v>
      </c>
      <c r="V47" s="52">
        <v>0</v>
      </c>
      <c r="W47" s="52">
        <v>0</v>
      </c>
      <c r="X47" s="52">
        <v>0</v>
      </c>
      <c r="Y47" s="52">
        <v>0</v>
      </c>
      <c r="Z47" s="52">
        <v>0</v>
      </c>
      <c r="AA47" s="52">
        <v>0</v>
      </c>
      <c r="AB47" s="52">
        <v>0</v>
      </c>
      <c r="AC47" s="52">
        <v>0</v>
      </c>
      <c r="AD47" s="52">
        <v>600</v>
      </c>
      <c r="AE47" s="52">
        <v>550</v>
      </c>
      <c r="AF47" s="52">
        <v>0</v>
      </c>
      <c r="AG47" s="52">
        <v>0</v>
      </c>
      <c r="AH47" s="52">
        <v>0</v>
      </c>
      <c r="AI47" s="52">
        <v>0</v>
      </c>
      <c r="AJ47" s="52">
        <v>0</v>
      </c>
      <c r="AK47" s="52">
        <v>0</v>
      </c>
      <c r="AL47" s="52">
        <v>0</v>
      </c>
      <c r="AM47" s="52">
        <v>0</v>
      </c>
      <c r="AN47" s="52">
        <v>0</v>
      </c>
      <c r="AO47" s="52">
        <v>0</v>
      </c>
      <c r="AP47" s="52">
        <v>600</v>
      </c>
      <c r="AQ47" s="52">
        <v>550</v>
      </c>
      <c r="AR47" s="52">
        <v>0</v>
      </c>
      <c r="AS47" s="52">
        <v>0</v>
      </c>
      <c r="AT47" s="52">
        <v>0</v>
      </c>
      <c r="AU47" s="52">
        <v>0</v>
      </c>
      <c r="AV47" s="52">
        <v>0</v>
      </c>
      <c r="AW47" s="52">
        <v>0</v>
      </c>
      <c r="AX47" s="52">
        <v>44</v>
      </c>
      <c r="AY47" s="52">
        <v>22</v>
      </c>
      <c r="AZ47" s="52">
        <v>0</v>
      </c>
      <c r="BA47" s="52">
        <v>0</v>
      </c>
      <c r="BB47" s="52">
        <v>0</v>
      </c>
      <c r="BC47" s="52">
        <v>0</v>
      </c>
      <c r="BD47" s="52">
        <v>0</v>
      </c>
      <c r="BE47" s="52">
        <v>0</v>
      </c>
      <c r="BF47" s="52">
        <v>44</v>
      </c>
      <c r="BG47" s="52">
        <v>22</v>
      </c>
      <c r="BH47" s="52">
        <v>0</v>
      </c>
      <c r="BI47" s="52">
        <v>0</v>
      </c>
      <c r="BJ47" s="52">
        <v>0</v>
      </c>
      <c r="BK47" s="52">
        <v>0</v>
      </c>
      <c r="BL47" s="52">
        <v>0</v>
      </c>
      <c r="BM47" s="52">
        <v>0</v>
      </c>
      <c r="BN47" s="52">
        <v>0</v>
      </c>
      <c r="BO47" s="52">
        <v>0</v>
      </c>
      <c r="BP47" s="52">
        <v>0</v>
      </c>
      <c r="BQ47" s="52">
        <v>0</v>
      </c>
      <c r="BR47" s="52">
        <v>0</v>
      </c>
      <c r="BS47" s="52">
        <v>0</v>
      </c>
      <c r="BT47" s="52">
        <v>0</v>
      </c>
      <c r="BU47" s="52">
        <v>0</v>
      </c>
      <c r="BV47" s="52">
        <v>0</v>
      </c>
      <c r="BW47" s="52">
        <v>0</v>
      </c>
      <c r="BX47" s="52">
        <v>0</v>
      </c>
      <c r="BY47" s="52">
        <v>0</v>
      </c>
      <c r="BZ47" s="52">
        <v>0</v>
      </c>
      <c r="CA47" s="52">
        <v>0</v>
      </c>
      <c r="CB47" s="52">
        <v>0</v>
      </c>
      <c r="CC47" s="52">
        <v>0</v>
      </c>
      <c r="CD47" s="52">
        <v>0</v>
      </c>
      <c r="CE47" s="52">
        <v>0</v>
      </c>
      <c r="CF47" s="52">
        <v>0</v>
      </c>
      <c r="CG47" s="52">
        <v>0</v>
      </c>
      <c r="CH47" s="52">
        <v>0</v>
      </c>
      <c r="CI47" s="52">
        <v>0</v>
      </c>
      <c r="CJ47" s="52">
        <v>0</v>
      </c>
      <c r="CK47" s="52">
        <v>0</v>
      </c>
      <c r="CL47" s="52">
        <v>500</v>
      </c>
      <c r="CM47" s="52">
        <v>0</v>
      </c>
      <c r="CN47" s="52">
        <v>0</v>
      </c>
      <c r="CO47" s="52">
        <v>0</v>
      </c>
      <c r="CP47" s="52">
        <v>500</v>
      </c>
      <c r="CQ47" s="52">
        <v>0</v>
      </c>
      <c r="CR47" s="52">
        <v>0</v>
      </c>
      <c r="CS47" s="52">
        <v>0</v>
      </c>
      <c r="CT47" s="52">
        <v>0</v>
      </c>
      <c r="CU47" s="52">
        <v>0</v>
      </c>
      <c r="CV47" s="52">
        <v>0</v>
      </c>
      <c r="CW47" s="52">
        <v>0</v>
      </c>
      <c r="CX47" s="52">
        <v>4500</v>
      </c>
      <c r="CY47" s="52">
        <v>2609.9</v>
      </c>
      <c r="CZ47" s="52">
        <v>0</v>
      </c>
      <c r="DA47" s="52">
        <v>0</v>
      </c>
      <c r="DB47" s="52">
        <v>4500</v>
      </c>
      <c r="DC47" s="52">
        <v>2609.9</v>
      </c>
      <c r="DD47" s="52">
        <v>0</v>
      </c>
      <c r="DE47" s="52">
        <v>0</v>
      </c>
      <c r="DF47" s="52">
        <v>818.3</v>
      </c>
      <c r="DG47" s="52">
        <v>0</v>
      </c>
      <c r="DH47" s="52">
        <v>0</v>
      </c>
      <c r="DI47" s="52">
        <v>0</v>
      </c>
      <c r="DJ47" s="52">
        <f t="shared" si="16"/>
        <v>1500</v>
      </c>
      <c r="DK47" s="52">
        <f t="shared" si="17"/>
        <v>522</v>
      </c>
      <c r="DL47" s="52">
        <v>1500</v>
      </c>
      <c r="DM47" s="52">
        <v>522</v>
      </c>
      <c r="DN47" s="52">
        <v>0</v>
      </c>
      <c r="DO47" s="52">
        <v>0</v>
      </c>
      <c r="DP47" s="52">
        <v>0</v>
      </c>
      <c r="DQ47" s="52">
        <v>0</v>
      </c>
    </row>
    <row r="48" spans="1:121" ht="16.5" customHeight="1">
      <c r="A48" s="44"/>
      <c r="B48" s="55">
        <v>39</v>
      </c>
      <c r="C48" s="56" t="s">
        <v>122</v>
      </c>
      <c r="D48" s="52">
        <f t="shared" si="10"/>
        <v>14833.3289</v>
      </c>
      <c r="E48" s="52">
        <f t="shared" si="11"/>
        <v>6951.65</v>
      </c>
      <c r="F48" s="52">
        <f t="shared" si="12"/>
        <v>14620</v>
      </c>
      <c r="G48" s="52">
        <f t="shared" si="13"/>
        <v>6951.65</v>
      </c>
      <c r="H48" s="52">
        <f t="shared" si="14"/>
        <v>563.3289</v>
      </c>
      <c r="I48" s="52">
        <f t="shared" si="15"/>
        <v>0</v>
      </c>
      <c r="J48" s="52">
        <v>12706.8</v>
      </c>
      <c r="K48" s="52">
        <v>6433.65</v>
      </c>
      <c r="L48" s="52">
        <v>563.3289</v>
      </c>
      <c r="M48" s="52">
        <v>0</v>
      </c>
      <c r="N48" s="52">
        <v>12611.8</v>
      </c>
      <c r="O48" s="52">
        <v>6426.45</v>
      </c>
      <c r="P48" s="52">
        <v>563.3289</v>
      </c>
      <c r="Q48" s="52">
        <v>0</v>
      </c>
      <c r="R48" s="52">
        <v>80</v>
      </c>
      <c r="S48" s="52">
        <v>0</v>
      </c>
      <c r="T48" s="52">
        <v>0</v>
      </c>
      <c r="U48" s="52">
        <v>0</v>
      </c>
      <c r="V48" s="52">
        <v>0</v>
      </c>
      <c r="W48" s="52">
        <v>0</v>
      </c>
      <c r="X48" s="52">
        <v>0</v>
      </c>
      <c r="Y48" s="52">
        <v>0</v>
      </c>
      <c r="Z48" s="52">
        <v>0</v>
      </c>
      <c r="AA48" s="52">
        <v>0</v>
      </c>
      <c r="AB48" s="52">
        <v>0</v>
      </c>
      <c r="AC48" s="52">
        <v>0</v>
      </c>
      <c r="AD48" s="52">
        <v>200</v>
      </c>
      <c r="AE48" s="52">
        <v>0</v>
      </c>
      <c r="AF48" s="52">
        <v>0</v>
      </c>
      <c r="AG48" s="52">
        <v>0</v>
      </c>
      <c r="AH48" s="52">
        <v>0</v>
      </c>
      <c r="AI48" s="52">
        <v>0</v>
      </c>
      <c r="AJ48" s="52">
        <v>0</v>
      </c>
      <c r="AK48" s="52">
        <v>0</v>
      </c>
      <c r="AL48" s="52">
        <v>0</v>
      </c>
      <c r="AM48" s="52">
        <v>0</v>
      </c>
      <c r="AN48" s="52">
        <v>0</v>
      </c>
      <c r="AO48" s="52">
        <v>0</v>
      </c>
      <c r="AP48" s="52">
        <v>200</v>
      </c>
      <c r="AQ48" s="52">
        <v>0</v>
      </c>
      <c r="AR48" s="52">
        <v>0</v>
      </c>
      <c r="AS48" s="52">
        <v>0</v>
      </c>
      <c r="AT48" s="52">
        <v>0</v>
      </c>
      <c r="AU48" s="52">
        <v>0</v>
      </c>
      <c r="AV48" s="52">
        <v>0</v>
      </c>
      <c r="AW48" s="52">
        <v>0</v>
      </c>
      <c r="AX48" s="52">
        <v>48.2</v>
      </c>
      <c r="AY48" s="52">
        <v>24</v>
      </c>
      <c r="AZ48" s="52">
        <v>0</v>
      </c>
      <c r="BA48" s="52">
        <v>0</v>
      </c>
      <c r="BB48" s="52">
        <v>0</v>
      </c>
      <c r="BC48" s="52">
        <v>0</v>
      </c>
      <c r="BD48" s="52">
        <v>0</v>
      </c>
      <c r="BE48" s="52">
        <v>0</v>
      </c>
      <c r="BF48" s="52">
        <v>48.2</v>
      </c>
      <c r="BG48" s="52">
        <v>24</v>
      </c>
      <c r="BH48" s="52">
        <v>0</v>
      </c>
      <c r="BI48" s="52">
        <v>0</v>
      </c>
      <c r="BJ48" s="52">
        <v>195</v>
      </c>
      <c r="BK48" s="52">
        <v>0</v>
      </c>
      <c r="BL48" s="52">
        <v>0</v>
      </c>
      <c r="BM48" s="52">
        <v>0</v>
      </c>
      <c r="BN48" s="52">
        <v>0</v>
      </c>
      <c r="BO48" s="52">
        <v>0</v>
      </c>
      <c r="BP48" s="52">
        <v>0</v>
      </c>
      <c r="BQ48" s="52">
        <v>0</v>
      </c>
      <c r="BR48" s="52">
        <v>0</v>
      </c>
      <c r="BS48" s="52">
        <v>0</v>
      </c>
      <c r="BT48" s="52">
        <v>0</v>
      </c>
      <c r="BU48" s="52">
        <v>0</v>
      </c>
      <c r="BV48" s="52">
        <v>45</v>
      </c>
      <c r="BW48" s="52">
        <v>0</v>
      </c>
      <c r="BX48" s="52">
        <v>0</v>
      </c>
      <c r="BY48" s="52">
        <v>0</v>
      </c>
      <c r="BZ48" s="52">
        <v>150</v>
      </c>
      <c r="CA48" s="52">
        <v>0</v>
      </c>
      <c r="CB48" s="52">
        <v>0</v>
      </c>
      <c r="CC48" s="52">
        <v>0</v>
      </c>
      <c r="CD48" s="52">
        <v>0</v>
      </c>
      <c r="CE48" s="52">
        <v>0</v>
      </c>
      <c r="CF48" s="52">
        <v>0</v>
      </c>
      <c r="CG48" s="52">
        <v>0</v>
      </c>
      <c r="CH48" s="52">
        <v>0</v>
      </c>
      <c r="CI48" s="52">
        <v>0</v>
      </c>
      <c r="CJ48" s="52">
        <v>0</v>
      </c>
      <c r="CK48" s="52">
        <v>0</v>
      </c>
      <c r="CL48" s="52">
        <v>120</v>
      </c>
      <c r="CM48" s="52">
        <v>0</v>
      </c>
      <c r="CN48" s="52">
        <v>0</v>
      </c>
      <c r="CO48" s="52">
        <v>0</v>
      </c>
      <c r="CP48" s="52">
        <v>120</v>
      </c>
      <c r="CQ48" s="52">
        <v>0</v>
      </c>
      <c r="CR48" s="52">
        <v>0</v>
      </c>
      <c r="CS48" s="52">
        <v>0</v>
      </c>
      <c r="CT48" s="52">
        <v>0</v>
      </c>
      <c r="CU48" s="52">
        <v>0</v>
      </c>
      <c r="CV48" s="52">
        <v>0</v>
      </c>
      <c r="CW48" s="52">
        <v>0</v>
      </c>
      <c r="CX48" s="52">
        <v>100</v>
      </c>
      <c r="CY48" s="52">
        <v>0</v>
      </c>
      <c r="CZ48" s="52">
        <v>0</v>
      </c>
      <c r="DA48" s="52">
        <v>0</v>
      </c>
      <c r="DB48" s="52">
        <v>0</v>
      </c>
      <c r="DC48" s="52">
        <v>0</v>
      </c>
      <c r="DD48" s="52">
        <v>0</v>
      </c>
      <c r="DE48" s="52">
        <v>0</v>
      </c>
      <c r="DF48" s="52">
        <v>400</v>
      </c>
      <c r="DG48" s="52">
        <v>215</v>
      </c>
      <c r="DH48" s="52">
        <v>0</v>
      </c>
      <c r="DI48" s="52">
        <v>0</v>
      </c>
      <c r="DJ48" s="52">
        <f t="shared" si="16"/>
        <v>500</v>
      </c>
      <c r="DK48" s="52">
        <f t="shared" si="17"/>
        <v>279</v>
      </c>
      <c r="DL48" s="52">
        <v>850</v>
      </c>
      <c r="DM48" s="52">
        <v>279</v>
      </c>
      <c r="DN48" s="52">
        <v>0</v>
      </c>
      <c r="DO48" s="52">
        <v>0</v>
      </c>
      <c r="DP48" s="52">
        <v>350</v>
      </c>
      <c r="DQ48" s="52">
        <v>0</v>
      </c>
    </row>
    <row r="49" spans="1:121" ht="16.5" customHeight="1">
      <c r="A49" s="44"/>
      <c r="B49" s="55">
        <v>40</v>
      </c>
      <c r="C49" s="56" t="s">
        <v>123</v>
      </c>
      <c r="D49" s="52">
        <f t="shared" si="10"/>
        <v>23018.7621</v>
      </c>
      <c r="E49" s="52">
        <f t="shared" si="11"/>
        <v>12640.044000000002</v>
      </c>
      <c r="F49" s="52">
        <f t="shared" si="12"/>
        <v>19699.2</v>
      </c>
      <c r="G49" s="52">
        <f t="shared" si="13"/>
        <v>9402.934000000001</v>
      </c>
      <c r="H49" s="52">
        <f t="shared" si="14"/>
        <v>3679.5621</v>
      </c>
      <c r="I49" s="52">
        <f t="shared" si="15"/>
        <v>3597.11</v>
      </c>
      <c r="J49" s="52">
        <v>16267</v>
      </c>
      <c r="K49" s="52">
        <v>7228.809</v>
      </c>
      <c r="L49" s="52">
        <v>460</v>
      </c>
      <c r="M49" s="52">
        <v>402.11</v>
      </c>
      <c r="N49" s="52">
        <v>16057</v>
      </c>
      <c r="O49" s="52">
        <v>7214.409</v>
      </c>
      <c r="P49" s="52">
        <v>460</v>
      </c>
      <c r="Q49" s="52">
        <v>402.11</v>
      </c>
      <c r="R49" s="52">
        <v>190</v>
      </c>
      <c r="S49" s="52">
        <v>0</v>
      </c>
      <c r="T49" s="52">
        <v>0</v>
      </c>
      <c r="U49" s="52">
        <v>0</v>
      </c>
      <c r="V49" s="52">
        <v>0</v>
      </c>
      <c r="W49" s="52">
        <v>0</v>
      </c>
      <c r="X49" s="52">
        <v>0</v>
      </c>
      <c r="Y49" s="52">
        <v>0</v>
      </c>
      <c r="Z49" s="52">
        <v>0</v>
      </c>
      <c r="AA49" s="52">
        <v>0</v>
      </c>
      <c r="AB49" s="52">
        <v>0</v>
      </c>
      <c r="AC49" s="52">
        <v>0</v>
      </c>
      <c r="AD49" s="52">
        <v>400</v>
      </c>
      <c r="AE49" s="52">
        <v>299.925</v>
      </c>
      <c r="AF49" s="52">
        <v>0</v>
      </c>
      <c r="AG49" s="52">
        <v>0</v>
      </c>
      <c r="AH49" s="52">
        <v>100</v>
      </c>
      <c r="AI49" s="52">
        <v>0</v>
      </c>
      <c r="AJ49" s="52">
        <v>0</v>
      </c>
      <c r="AK49" s="52">
        <v>0</v>
      </c>
      <c r="AL49" s="52">
        <v>0</v>
      </c>
      <c r="AM49" s="52">
        <v>0</v>
      </c>
      <c r="AN49" s="52">
        <v>0</v>
      </c>
      <c r="AO49" s="52">
        <v>0</v>
      </c>
      <c r="AP49" s="52">
        <v>300</v>
      </c>
      <c r="AQ49" s="52">
        <v>299.925</v>
      </c>
      <c r="AR49" s="52">
        <v>0</v>
      </c>
      <c r="AS49" s="52">
        <v>0</v>
      </c>
      <c r="AT49" s="52">
        <v>0</v>
      </c>
      <c r="AU49" s="52">
        <v>0</v>
      </c>
      <c r="AV49" s="52">
        <v>0</v>
      </c>
      <c r="AW49" s="52">
        <v>0</v>
      </c>
      <c r="AX49" s="52">
        <v>30</v>
      </c>
      <c r="AY49" s="52">
        <v>0</v>
      </c>
      <c r="AZ49" s="52">
        <v>0</v>
      </c>
      <c r="BA49" s="52">
        <v>0</v>
      </c>
      <c r="BB49" s="52">
        <v>0</v>
      </c>
      <c r="BC49" s="52">
        <v>0</v>
      </c>
      <c r="BD49" s="52">
        <v>0</v>
      </c>
      <c r="BE49" s="52">
        <v>0</v>
      </c>
      <c r="BF49" s="52">
        <v>30</v>
      </c>
      <c r="BG49" s="52">
        <v>0</v>
      </c>
      <c r="BH49" s="52">
        <v>0</v>
      </c>
      <c r="BI49" s="52">
        <v>0</v>
      </c>
      <c r="BJ49" s="52">
        <v>0</v>
      </c>
      <c r="BK49" s="52">
        <v>0</v>
      </c>
      <c r="BL49" s="52">
        <v>3219.5621</v>
      </c>
      <c r="BM49" s="52">
        <v>3195</v>
      </c>
      <c r="BN49" s="52">
        <v>0</v>
      </c>
      <c r="BO49" s="52">
        <v>0</v>
      </c>
      <c r="BP49" s="52">
        <v>0</v>
      </c>
      <c r="BQ49" s="52">
        <v>0</v>
      </c>
      <c r="BR49" s="52">
        <v>0</v>
      </c>
      <c r="BS49" s="52">
        <v>0</v>
      </c>
      <c r="BT49" s="52">
        <v>0</v>
      </c>
      <c r="BU49" s="52">
        <v>0</v>
      </c>
      <c r="BV49" s="52">
        <v>0</v>
      </c>
      <c r="BW49" s="52">
        <v>0</v>
      </c>
      <c r="BX49" s="52">
        <v>0</v>
      </c>
      <c r="BY49" s="52">
        <v>0</v>
      </c>
      <c r="BZ49" s="52">
        <v>0</v>
      </c>
      <c r="CA49" s="52">
        <v>0</v>
      </c>
      <c r="CB49" s="52">
        <v>3219.5621</v>
      </c>
      <c r="CC49" s="52">
        <v>3195</v>
      </c>
      <c r="CD49" s="52">
        <v>0</v>
      </c>
      <c r="CE49" s="52">
        <v>0</v>
      </c>
      <c r="CF49" s="52">
        <v>0</v>
      </c>
      <c r="CG49" s="52">
        <v>0</v>
      </c>
      <c r="CH49" s="52">
        <v>0</v>
      </c>
      <c r="CI49" s="52">
        <v>0</v>
      </c>
      <c r="CJ49" s="52">
        <v>0</v>
      </c>
      <c r="CK49" s="52">
        <v>0</v>
      </c>
      <c r="CL49" s="52">
        <v>110</v>
      </c>
      <c r="CM49" s="52">
        <v>110</v>
      </c>
      <c r="CN49" s="52">
        <v>0</v>
      </c>
      <c r="CO49" s="52">
        <v>0</v>
      </c>
      <c r="CP49" s="52">
        <v>110</v>
      </c>
      <c r="CQ49" s="52">
        <v>110</v>
      </c>
      <c r="CR49" s="52">
        <v>0</v>
      </c>
      <c r="CS49" s="52">
        <v>0</v>
      </c>
      <c r="CT49" s="52">
        <v>0</v>
      </c>
      <c r="CU49" s="52">
        <v>0</v>
      </c>
      <c r="CV49" s="52">
        <v>0</v>
      </c>
      <c r="CW49" s="52">
        <v>0</v>
      </c>
      <c r="CX49" s="52">
        <v>1823</v>
      </c>
      <c r="CY49" s="52">
        <v>1049.2</v>
      </c>
      <c r="CZ49" s="52">
        <v>0</v>
      </c>
      <c r="DA49" s="52">
        <v>0</v>
      </c>
      <c r="DB49" s="52">
        <v>1823</v>
      </c>
      <c r="DC49" s="52">
        <v>1049.2</v>
      </c>
      <c r="DD49" s="52">
        <v>0</v>
      </c>
      <c r="DE49" s="52">
        <v>0</v>
      </c>
      <c r="DF49" s="52">
        <v>500</v>
      </c>
      <c r="DG49" s="52">
        <v>355</v>
      </c>
      <c r="DH49" s="52">
        <v>0</v>
      </c>
      <c r="DI49" s="52">
        <v>0</v>
      </c>
      <c r="DJ49" s="52">
        <f t="shared" si="16"/>
        <v>209.20000000000005</v>
      </c>
      <c r="DK49" s="52">
        <f t="shared" si="17"/>
        <v>0</v>
      </c>
      <c r="DL49" s="52">
        <v>569.2</v>
      </c>
      <c r="DM49" s="52">
        <v>360</v>
      </c>
      <c r="DN49" s="52">
        <v>0</v>
      </c>
      <c r="DO49" s="52">
        <v>0</v>
      </c>
      <c r="DP49" s="52">
        <v>360</v>
      </c>
      <c r="DQ49" s="52">
        <v>360</v>
      </c>
    </row>
    <row r="50" spans="1:121" ht="16.5" customHeight="1">
      <c r="A50" s="44"/>
      <c r="B50" s="55">
        <v>41</v>
      </c>
      <c r="C50" s="56" t="s">
        <v>124</v>
      </c>
      <c r="D50" s="52">
        <f t="shared" si="10"/>
        <v>7227.4985</v>
      </c>
      <c r="E50" s="52">
        <f t="shared" si="11"/>
        <v>3165.5024999999996</v>
      </c>
      <c r="F50" s="52">
        <f t="shared" si="12"/>
        <v>6262</v>
      </c>
      <c r="G50" s="52">
        <f t="shared" si="13"/>
        <v>2244.22</v>
      </c>
      <c r="H50" s="52">
        <f t="shared" si="14"/>
        <v>965.4985</v>
      </c>
      <c r="I50" s="52">
        <f t="shared" si="15"/>
        <v>921.2825</v>
      </c>
      <c r="J50" s="52">
        <v>5942</v>
      </c>
      <c r="K50" s="52">
        <v>2244.22</v>
      </c>
      <c r="L50" s="52">
        <v>0</v>
      </c>
      <c r="M50" s="52">
        <v>0</v>
      </c>
      <c r="N50" s="52">
        <v>5913</v>
      </c>
      <c r="O50" s="52">
        <v>2230.22</v>
      </c>
      <c r="P50" s="52">
        <v>0</v>
      </c>
      <c r="Q50" s="52">
        <v>0</v>
      </c>
      <c r="R50" s="52">
        <v>15</v>
      </c>
      <c r="S50" s="52">
        <v>0</v>
      </c>
      <c r="T50" s="52">
        <v>0</v>
      </c>
      <c r="U50" s="52">
        <v>0</v>
      </c>
      <c r="V50" s="52">
        <v>0</v>
      </c>
      <c r="W50" s="52">
        <v>0</v>
      </c>
      <c r="X50" s="52">
        <v>0</v>
      </c>
      <c r="Y50" s="52">
        <v>0</v>
      </c>
      <c r="Z50" s="52">
        <v>0</v>
      </c>
      <c r="AA50" s="52">
        <v>0</v>
      </c>
      <c r="AB50" s="52">
        <v>0</v>
      </c>
      <c r="AC50" s="52">
        <v>0</v>
      </c>
      <c r="AD50" s="52">
        <v>80</v>
      </c>
      <c r="AE50" s="52">
        <v>0</v>
      </c>
      <c r="AF50" s="52">
        <v>0</v>
      </c>
      <c r="AG50" s="52">
        <v>-15.3175</v>
      </c>
      <c r="AH50" s="52">
        <v>0</v>
      </c>
      <c r="AI50" s="52">
        <v>0</v>
      </c>
      <c r="AJ50" s="52">
        <v>0</v>
      </c>
      <c r="AK50" s="52">
        <v>0</v>
      </c>
      <c r="AL50" s="52">
        <v>0</v>
      </c>
      <c r="AM50" s="52">
        <v>0</v>
      </c>
      <c r="AN50" s="52">
        <v>0</v>
      </c>
      <c r="AO50" s="52">
        <v>0</v>
      </c>
      <c r="AP50" s="52">
        <v>80</v>
      </c>
      <c r="AQ50" s="52">
        <v>0</v>
      </c>
      <c r="AR50" s="52">
        <v>0</v>
      </c>
      <c r="AS50" s="52">
        <v>0</v>
      </c>
      <c r="AT50" s="52">
        <v>0</v>
      </c>
      <c r="AU50" s="52">
        <v>0</v>
      </c>
      <c r="AV50" s="52">
        <v>0</v>
      </c>
      <c r="AW50" s="52">
        <v>-15.3175</v>
      </c>
      <c r="AX50" s="52">
        <v>0</v>
      </c>
      <c r="AY50" s="52">
        <v>0</v>
      </c>
      <c r="AZ50" s="52">
        <v>0</v>
      </c>
      <c r="BA50" s="52">
        <v>0</v>
      </c>
      <c r="BB50" s="52">
        <v>0</v>
      </c>
      <c r="BC50" s="52">
        <v>0</v>
      </c>
      <c r="BD50" s="52">
        <v>0</v>
      </c>
      <c r="BE50" s="52">
        <v>0</v>
      </c>
      <c r="BF50" s="52">
        <v>0</v>
      </c>
      <c r="BG50" s="52">
        <v>0</v>
      </c>
      <c r="BH50" s="52">
        <v>0</v>
      </c>
      <c r="BI50" s="52">
        <v>0</v>
      </c>
      <c r="BJ50" s="52">
        <v>0</v>
      </c>
      <c r="BK50" s="52">
        <v>0</v>
      </c>
      <c r="BL50" s="52">
        <v>965.4985</v>
      </c>
      <c r="BM50" s="52">
        <v>936.6</v>
      </c>
      <c r="BN50" s="52">
        <v>0</v>
      </c>
      <c r="BO50" s="52">
        <v>0</v>
      </c>
      <c r="BP50" s="52">
        <v>0</v>
      </c>
      <c r="BQ50" s="52">
        <v>0</v>
      </c>
      <c r="BR50" s="52">
        <v>0</v>
      </c>
      <c r="BS50" s="52">
        <v>0</v>
      </c>
      <c r="BT50" s="52">
        <v>0</v>
      </c>
      <c r="BU50" s="52">
        <v>0</v>
      </c>
      <c r="BV50" s="52">
        <v>0</v>
      </c>
      <c r="BW50" s="52">
        <v>0</v>
      </c>
      <c r="BX50" s="52">
        <v>0</v>
      </c>
      <c r="BY50" s="52">
        <v>0</v>
      </c>
      <c r="BZ50" s="52">
        <v>0</v>
      </c>
      <c r="CA50" s="52">
        <v>0</v>
      </c>
      <c r="CB50" s="52">
        <v>965.4985</v>
      </c>
      <c r="CC50" s="52">
        <v>936.6</v>
      </c>
      <c r="CD50" s="52">
        <v>0</v>
      </c>
      <c r="CE50" s="52">
        <v>0</v>
      </c>
      <c r="CF50" s="52">
        <v>0</v>
      </c>
      <c r="CG50" s="52">
        <v>0</v>
      </c>
      <c r="CH50" s="52">
        <v>0</v>
      </c>
      <c r="CI50" s="52">
        <v>0</v>
      </c>
      <c r="CJ50" s="52">
        <v>0</v>
      </c>
      <c r="CK50" s="52">
        <v>0</v>
      </c>
      <c r="CL50" s="52">
        <v>0</v>
      </c>
      <c r="CM50" s="52">
        <v>0</v>
      </c>
      <c r="CN50" s="52">
        <v>0</v>
      </c>
      <c r="CO50" s="52">
        <v>0</v>
      </c>
      <c r="CP50" s="52">
        <v>0</v>
      </c>
      <c r="CQ50" s="52">
        <v>0</v>
      </c>
      <c r="CR50" s="52">
        <v>0</v>
      </c>
      <c r="CS50" s="52">
        <v>0</v>
      </c>
      <c r="CT50" s="52">
        <v>0</v>
      </c>
      <c r="CU50" s="52">
        <v>0</v>
      </c>
      <c r="CV50" s="52">
        <v>0</v>
      </c>
      <c r="CW50" s="52">
        <v>0</v>
      </c>
      <c r="CX50" s="52">
        <v>0</v>
      </c>
      <c r="CY50" s="52">
        <v>0</v>
      </c>
      <c r="CZ50" s="52">
        <v>0</v>
      </c>
      <c r="DA50" s="52">
        <v>0</v>
      </c>
      <c r="DB50" s="52">
        <v>0</v>
      </c>
      <c r="DC50" s="52">
        <v>0</v>
      </c>
      <c r="DD50" s="52">
        <v>0</v>
      </c>
      <c r="DE50" s="52">
        <v>0</v>
      </c>
      <c r="DF50" s="52">
        <v>140</v>
      </c>
      <c r="DG50" s="52">
        <v>0</v>
      </c>
      <c r="DH50" s="52">
        <v>0</v>
      </c>
      <c r="DI50" s="52">
        <v>0</v>
      </c>
      <c r="DJ50" s="52">
        <f t="shared" si="16"/>
        <v>100</v>
      </c>
      <c r="DK50" s="52">
        <f t="shared" si="17"/>
        <v>0</v>
      </c>
      <c r="DL50" s="52">
        <v>100</v>
      </c>
      <c r="DM50" s="52">
        <v>0</v>
      </c>
      <c r="DN50" s="52">
        <v>0</v>
      </c>
      <c r="DO50" s="52">
        <v>0</v>
      </c>
      <c r="DP50" s="52">
        <v>0</v>
      </c>
      <c r="DQ50" s="52">
        <v>0</v>
      </c>
    </row>
    <row r="51" spans="1:121" ht="16.5" customHeight="1">
      <c r="A51" s="44"/>
      <c r="B51" s="55">
        <v>42</v>
      </c>
      <c r="C51" s="56" t="s">
        <v>125</v>
      </c>
      <c r="D51" s="52">
        <f t="shared" si="10"/>
        <v>46732.791</v>
      </c>
      <c r="E51" s="52">
        <f t="shared" si="11"/>
        <v>23869.861100000002</v>
      </c>
      <c r="F51" s="52">
        <f t="shared" si="12"/>
        <v>45024.9</v>
      </c>
      <c r="G51" s="52">
        <f t="shared" si="13"/>
        <v>23286.025</v>
      </c>
      <c r="H51" s="52">
        <f t="shared" si="14"/>
        <v>4277.391</v>
      </c>
      <c r="I51" s="52">
        <f t="shared" si="15"/>
        <v>1153.3361</v>
      </c>
      <c r="J51" s="52">
        <v>27905</v>
      </c>
      <c r="K51" s="52">
        <v>14377.5</v>
      </c>
      <c r="L51" s="52">
        <v>3000</v>
      </c>
      <c r="M51" s="52">
        <v>0</v>
      </c>
      <c r="N51" s="52">
        <v>27518</v>
      </c>
      <c r="O51" s="52">
        <v>14341</v>
      </c>
      <c r="P51" s="52">
        <v>3000</v>
      </c>
      <c r="Q51" s="52">
        <v>0</v>
      </c>
      <c r="R51" s="52">
        <v>280</v>
      </c>
      <c r="S51" s="52">
        <v>36.5</v>
      </c>
      <c r="T51" s="52">
        <v>0</v>
      </c>
      <c r="U51" s="52">
        <v>0</v>
      </c>
      <c r="V51" s="52">
        <v>0</v>
      </c>
      <c r="W51" s="52">
        <v>0</v>
      </c>
      <c r="X51" s="52">
        <v>0</v>
      </c>
      <c r="Y51" s="52">
        <v>0</v>
      </c>
      <c r="Z51" s="52">
        <v>0</v>
      </c>
      <c r="AA51" s="52">
        <v>0</v>
      </c>
      <c r="AB51" s="52">
        <v>0</v>
      </c>
      <c r="AC51" s="52">
        <v>0</v>
      </c>
      <c r="AD51" s="52">
        <v>2731</v>
      </c>
      <c r="AE51" s="52">
        <v>900</v>
      </c>
      <c r="AF51" s="52">
        <v>1277.391</v>
      </c>
      <c r="AG51" s="52">
        <v>1153.3361</v>
      </c>
      <c r="AH51" s="52">
        <v>431</v>
      </c>
      <c r="AI51" s="52">
        <v>400</v>
      </c>
      <c r="AJ51" s="52">
        <v>0</v>
      </c>
      <c r="AK51" s="52">
        <v>0</v>
      </c>
      <c r="AL51" s="52">
        <v>0</v>
      </c>
      <c r="AM51" s="52">
        <v>0</v>
      </c>
      <c r="AN51" s="52">
        <v>0</v>
      </c>
      <c r="AO51" s="52">
        <v>0</v>
      </c>
      <c r="AP51" s="52">
        <v>2300</v>
      </c>
      <c r="AQ51" s="52">
        <v>500</v>
      </c>
      <c r="AR51" s="52">
        <v>1277.391</v>
      </c>
      <c r="AS51" s="52">
        <v>1277.32</v>
      </c>
      <c r="AT51" s="52">
        <v>0</v>
      </c>
      <c r="AU51" s="52">
        <v>0</v>
      </c>
      <c r="AV51" s="52">
        <v>0</v>
      </c>
      <c r="AW51" s="52">
        <v>-123.9839</v>
      </c>
      <c r="AX51" s="52">
        <v>3890</v>
      </c>
      <c r="AY51" s="52">
        <v>2350</v>
      </c>
      <c r="AZ51" s="52">
        <v>0</v>
      </c>
      <c r="BA51" s="52">
        <v>0</v>
      </c>
      <c r="BB51" s="52">
        <v>3800</v>
      </c>
      <c r="BC51" s="52">
        <v>2350</v>
      </c>
      <c r="BD51" s="52">
        <v>0</v>
      </c>
      <c r="BE51" s="52">
        <v>0</v>
      </c>
      <c r="BF51" s="52">
        <v>90</v>
      </c>
      <c r="BG51" s="52">
        <v>0</v>
      </c>
      <c r="BH51" s="52">
        <v>0</v>
      </c>
      <c r="BI51" s="52">
        <v>0</v>
      </c>
      <c r="BJ51" s="52">
        <v>1740</v>
      </c>
      <c r="BK51" s="52">
        <v>1126.125</v>
      </c>
      <c r="BL51" s="52">
        <v>0</v>
      </c>
      <c r="BM51" s="52">
        <v>0</v>
      </c>
      <c r="BN51" s="52">
        <v>0</v>
      </c>
      <c r="BO51" s="52">
        <v>0</v>
      </c>
      <c r="BP51" s="52">
        <v>0</v>
      </c>
      <c r="BQ51" s="52">
        <v>0</v>
      </c>
      <c r="BR51" s="52">
        <v>0</v>
      </c>
      <c r="BS51" s="52">
        <v>0</v>
      </c>
      <c r="BT51" s="52">
        <v>0</v>
      </c>
      <c r="BU51" s="52">
        <v>0</v>
      </c>
      <c r="BV51" s="52">
        <v>340</v>
      </c>
      <c r="BW51" s="52">
        <v>200</v>
      </c>
      <c r="BX51" s="52">
        <v>0</v>
      </c>
      <c r="BY51" s="52">
        <v>0</v>
      </c>
      <c r="BZ51" s="52">
        <v>1400</v>
      </c>
      <c r="CA51" s="52">
        <v>926.125</v>
      </c>
      <c r="CB51" s="52">
        <v>0</v>
      </c>
      <c r="CC51" s="52">
        <v>0</v>
      </c>
      <c r="CD51" s="52">
        <v>0</v>
      </c>
      <c r="CE51" s="52">
        <v>0</v>
      </c>
      <c r="CF51" s="52">
        <v>0</v>
      </c>
      <c r="CG51" s="52">
        <v>0</v>
      </c>
      <c r="CH51" s="52">
        <v>0</v>
      </c>
      <c r="CI51" s="52">
        <v>0</v>
      </c>
      <c r="CJ51" s="52">
        <v>0</v>
      </c>
      <c r="CK51" s="52">
        <v>0</v>
      </c>
      <c r="CL51" s="52">
        <v>0</v>
      </c>
      <c r="CM51" s="52">
        <v>0</v>
      </c>
      <c r="CN51" s="52">
        <v>0</v>
      </c>
      <c r="CO51" s="52">
        <v>0</v>
      </c>
      <c r="CP51" s="52">
        <v>0</v>
      </c>
      <c r="CQ51" s="52">
        <v>0</v>
      </c>
      <c r="CR51" s="52">
        <v>0</v>
      </c>
      <c r="CS51" s="52">
        <v>0</v>
      </c>
      <c r="CT51" s="52">
        <v>0</v>
      </c>
      <c r="CU51" s="52">
        <v>0</v>
      </c>
      <c r="CV51" s="52">
        <v>0</v>
      </c>
      <c r="CW51" s="52">
        <v>0</v>
      </c>
      <c r="CX51" s="52">
        <v>4457.9</v>
      </c>
      <c r="CY51" s="52">
        <v>3017.9</v>
      </c>
      <c r="CZ51" s="52">
        <v>0</v>
      </c>
      <c r="DA51" s="52">
        <v>0</v>
      </c>
      <c r="DB51" s="52">
        <v>0</v>
      </c>
      <c r="DC51" s="52">
        <v>0</v>
      </c>
      <c r="DD51" s="52">
        <v>0</v>
      </c>
      <c r="DE51" s="52">
        <v>0</v>
      </c>
      <c r="DF51" s="52">
        <v>600</v>
      </c>
      <c r="DG51" s="52">
        <v>465</v>
      </c>
      <c r="DH51" s="52">
        <v>0</v>
      </c>
      <c r="DI51" s="52">
        <v>0</v>
      </c>
      <c r="DJ51" s="52">
        <f t="shared" si="16"/>
        <v>1131.5</v>
      </c>
      <c r="DK51" s="52">
        <f t="shared" si="17"/>
        <v>480</v>
      </c>
      <c r="DL51" s="52">
        <v>3701</v>
      </c>
      <c r="DM51" s="52">
        <v>1049.5</v>
      </c>
      <c r="DN51" s="52">
        <v>0</v>
      </c>
      <c r="DO51" s="52">
        <v>0</v>
      </c>
      <c r="DP51" s="52">
        <v>2569.5</v>
      </c>
      <c r="DQ51" s="52">
        <v>569.5</v>
      </c>
    </row>
    <row r="52" spans="1:121" ht="16.5" customHeight="1">
      <c r="A52" s="44"/>
      <c r="B52" s="55">
        <v>43</v>
      </c>
      <c r="C52" s="56" t="s">
        <v>126</v>
      </c>
      <c r="D52" s="52">
        <f t="shared" si="10"/>
        <v>152145.9349</v>
      </c>
      <c r="E52" s="52">
        <f t="shared" si="11"/>
        <v>87894.503</v>
      </c>
      <c r="F52" s="52">
        <f t="shared" si="12"/>
        <v>143330.9</v>
      </c>
      <c r="G52" s="52">
        <f t="shared" si="13"/>
        <v>79086.001</v>
      </c>
      <c r="H52" s="52">
        <f t="shared" si="14"/>
        <v>19815.0349</v>
      </c>
      <c r="I52" s="52">
        <f t="shared" si="15"/>
        <v>12238.501999999999</v>
      </c>
      <c r="J52" s="52">
        <v>57660.5</v>
      </c>
      <c r="K52" s="52">
        <v>34054.628</v>
      </c>
      <c r="L52" s="52">
        <v>9765.0349</v>
      </c>
      <c r="M52" s="52">
        <v>6760.54</v>
      </c>
      <c r="N52" s="52">
        <v>56665.5</v>
      </c>
      <c r="O52" s="52">
        <v>33733.828</v>
      </c>
      <c r="P52" s="52">
        <v>9765.0349</v>
      </c>
      <c r="Q52" s="52">
        <v>6760.54</v>
      </c>
      <c r="R52" s="52">
        <v>620</v>
      </c>
      <c r="S52" s="52">
        <v>136</v>
      </c>
      <c r="T52" s="52">
        <v>0</v>
      </c>
      <c r="U52" s="52">
        <v>0</v>
      </c>
      <c r="V52" s="52">
        <v>0</v>
      </c>
      <c r="W52" s="52">
        <v>0</v>
      </c>
      <c r="X52" s="52">
        <v>0</v>
      </c>
      <c r="Y52" s="52">
        <v>0</v>
      </c>
      <c r="Z52" s="52">
        <v>0</v>
      </c>
      <c r="AA52" s="52">
        <v>0</v>
      </c>
      <c r="AB52" s="52">
        <v>0</v>
      </c>
      <c r="AC52" s="52">
        <v>0</v>
      </c>
      <c r="AD52" s="52">
        <v>4070</v>
      </c>
      <c r="AE52" s="52">
        <v>2895</v>
      </c>
      <c r="AF52" s="52">
        <v>6230</v>
      </c>
      <c r="AG52" s="52">
        <v>4481.062</v>
      </c>
      <c r="AH52" s="52">
        <v>0</v>
      </c>
      <c r="AI52" s="52">
        <v>0</v>
      </c>
      <c r="AJ52" s="52">
        <v>6650</v>
      </c>
      <c r="AK52" s="52">
        <v>4829.762</v>
      </c>
      <c r="AL52" s="52">
        <v>0</v>
      </c>
      <c r="AM52" s="52">
        <v>0</v>
      </c>
      <c r="AN52" s="52">
        <v>0</v>
      </c>
      <c r="AO52" s="52">
        <v>0</v>
      </c>
      <c r="AP52" s="52">
        <v>4070</v>
      </c>
      <c r="AQ52" s="52">
        <v>2895</v>
      </c>
      <c r="AR52" s="52">
        <v>580</v>
      </c>
      <c r="AS52" s="52">
        <v>0</v>
      </c>
      <c r="AT52" s="52">
        <v>0</v>
      </c>
      <c r="AU52" s="52">
        <v>0</v>
      </c>
      <c r="AV52" s="52">
        <v>-1000</v>
      </c>
      <c r="AW52" s="52">
        <v>-348.7</v>
      </c>
      <c r="AX52" s="52">
        <v>12100</v>
      </c>
      <c r="AY52" s="52">
        <v>7324.314</v>
      </c>
      <c r="AZ52" s="52">
        <v>0</v>
      </c>
      <c r="BA52" s="52">
        <v>0</v>
      </c>
      <c r="BB52" s="52">
        <v>12000</v>
      </c>
      <c r="BC52" s="52">
        <v>7324.314</v>
      </c>
      <c r="BD52" s="52">
        <v>0</v>
      </c>
      <c r="BE52" s="52">
        <v>0</v>
      </c>
      <c r="BF52" s="52">
        <v>100</v>
      </c>
      <c r="BG52" s="52">
        <v>0</v>
      </c>
      <c r="BH52" s="52">
        <v>0</v>
      </c>
      <c r="BI52" s="52">
        <v>0</v>
      </c>
      <c r="BJ52" s="52">
        <v>2580</v>
      </c>
      <c r="BK52" s="52">
        <v>1554.259</v>
      </c>
      <c r="BL52" s="52">
        <v>1920</v>
      </c>
      <c r="BM52" s="52">
        <v>0</v>
      </c>
      <c r="BN52" s="52">
        <v>0</v>
      </c>
      <c r="BO52" s="52">
        <v>0</v>
      </c>
      <c r="BP52" s="52">
        <v>0</v>
      </c>
      <c r="BQ52" s="52">
        <v>0</v>
      </c>
      <c r="BR52" s="52">
        <v>0</v>
      </c>
      <c r="BS52" s="52">
        <v>0</v>
      </c>
      <c r="BT52" s="52">
        <v>0</v>
      </c>
      <c r="BU52" s="52">
        <v>0</v>
      </c>
      <c r="BV52" s="52">
        <v>80</v>
      </c>
      <c r="BW52" s="52">
        <v>0</v>
      </c>
      <c r="BX52" s="52">
        <v>0</v>
      </c>
      <c r="BY52" s="52">
        <v>0</v>
      </c>
      <c r="BZ52" s="52">
        <v>2500</v>
      </c>
      <c r="CA52" s="52">
        <v>1554.259</v>
      </c>
      <c r="CB52" s="52">
        <v>1920</v>
      </c>
      <c r="CC52" s="52">
        <v>0</v>
      </c>
      <c r="CD52" s="52">
        <v>0</v>
      </c>
      <c r="CE52" s="52">
        <v>0</v>
      </c>
      <c r="CF52" s="52">
        <v>0</v>
      </c>
      <c r="CG52" s="52">
        <v>0</v>
      </c>
      <c r="CH52" s="52">
        <v>0</v>
      </c>
      <c r="CI52" s="52">
        <v>0</v>
      </c>
      <c r="CJ52" s="52">
        <v>0</v>
      </c>
      <c r="CK52" s="52">
        <v>0</v>
      </c>
      <c r="CL52" s="52">
        <v>900</v>
      </c>
      <c r="CM52" s="52">
        <v>272.3</v>
      </c>
      <c r="CN52" s="52">
        <v>0</v>
      </c>
      <c r="CO52" s="52">
        <v>0</v>
      </c>
      <c r="CP52" s="52">
        <v>900</v>
      </c>
      <c r="CQ52" s="52">
        <v>272.3</v>
      </c>
      <c r="CR52" s="52">
        <v>0</v>
      </c>
      <c r="CS52" s="52">
        <v>0</v>
      </c>
      <c r="CT52" s="52">
        <v>0</v>
      </c>
      <c r="CU52" s="52">
        <v>0</v>
      </c>
      <c r="CV52" s="52">
        <v>0</v>
      </c>
      <c r="CW52" s="52">
        <v>0</v>
      </c>
      <c r="CX52" s="52">
        <v>43690</v>
      </c>
      <c r="CY52" s="52">
        <v>23612.4</v>
      </c>
      <c r="CZ52" s="52">
        <v>1900</v>
      </c>
      <c r="DA52" s="52">
        <v>996.9</v>
      </c>
      <c r="DB52" s="52">
        <v>17820</v>
      </c>
      <c r="DC52" s="52">
        <v>9351.8</v>
      </c>
      <c r="DD52" s="52">
        <v>900</v>
      </c>
      <c r="DE52" s="52">
        <v>0</v>
      </c>
      <c r="DF52" s="52">
        <v>7000</v>
      </c>
      <c r="DG52" s="52">
        <v>3500</v>
      </c>
      <c r="DH52" s="52">
        <v>0</v>
      </c>
      <c r="DI52" s="52">
        <v>0</v>
      </c>
      <c r="DJ52" s="52">
        <f t="shared" si="16"/>
        <v>4330.4</v>
      </c>
      <c r="DK52" s="52">
        <f t="shared" si="17"/>
        <v>2443.1000000000004</v>
      </c>
      <c r="DL52" s="52">
        <v>15330.4</v>
      </c>
      <c r="DM52" s="52">
        <v>5873.1</v>
      </c>
      <c r="DN52" s="52">
        <v>0</v>
      </c>
      <c r="DO52" s="52">
        <v>0</v>
      </c>
      <c r="DP52" s="52">
        <v>11000</v>
      </c>
      <c r="DQ52" s="52">
        <v>3430</v>
      </c>
    </row>
    <row r="53" spans="1:121" ht="16.5" customHeight="1">
      <c r="A53" s="44"/>
      <c r="B53" s="55">
        <v>44</v>
      </c>
      <c r="C53" s="56" t="s">
        <v>127</v>
      </c>
      <c r="D53" s="52">
        <f t="shared" si="10"/>
        <v>101776.182</v>
      </c>
      <c r="E53" s="52">
        <f t="shared" si="11"/>
        <v>53015.244000000006</v>
      </c>
      <c r="F53" s="52">
        <f t="shared" si="12"/>
        <v>97824.59999999999</v>
      </c>
      <c r="G53" s="52">
        <f t="shared" si="13"/>
        <v>49416.128000000004</v>
      </c>
      <c r="H53" s="52">
        <f t="shared" si="14"/>
        <v>13595.982</v>
      </c>
      <c r="I53" s="52">
        <f t="shared" si="15"/>
        <v>8764.724</v>
      </c>
      <c r="J53" s="52">
        <v>45873</v>
      </c>
      <c r="K53" s="52">
        <v>24277.57</v>
      </c>
      <c r="L53" s="52">
        <v>6495.553</v>
      </c>
      <c r="M53" s="52">
        <v>5413</v>
      </c>
      <c r="N53" s="52">
        <v>43136</v>
      </c>
      <c r="O53" s="52">
        <v>23447.97</v>
      </c>
      <c r="P53" s="52">
        <v>5495.553</v>
      </c>
      <c r="Q53" s="52">
        <v>5413</v>
      </c>
      <c r="R53" s="52">
        <v>2533</v>
      </c>
      <c r="S53" s="52">
        <v>758</v>
      </c>
      <c r="T53" s="52">
        <v>0</v>
      </c>
      <c r="U53" s="52">
        <v>0</v>
      </c>
      <c r="V53" s="52">
        <v>0</v>
      </c>
      <c r="W53" s="52">
        <v>0</v>
      </c>
      <c r="X53" s="52">
        <v>0</v>
      </c>
      <c r="Y53" s="52">
        <v>0</v>
      </c>
      <c r="Z53" s="52">
        <v>0</v>
      </c>
      <c r="AA53" s="52">
        <v>0</v>
      </c>
      <c r="AB53" s="52">
        <v>0</v>
      </c>
      <c r="AC53" s="52">
        <v>0</v>
      </c>
      <c r="AD53" s="52">
        <v>2800</v>
      </c>
      <c r="AE53" s="52">
        <v>2605.83</v>
      </c>
      <c r="AF53" s="52">
        <v>3702.447</v>
      </c>
      <c r="AG53" s="52">
        <v>2081.727</v>
      </c>
      <c r="AH53" s="52">
        <v>0</v>
      </c>
      <c r="AI53" s="52">
        <v>0</v>
      </c>
      <c r="AJ53" s="52">
        <v>3785</v>
      </c>
      <c r="AK53" s="52">
        <v>2164.28</v>
      </c>
      <c r="AL53" s="52">
        <v>0</v>
      </c>
      <c r="AM53" s="52">
        <v>0</v>
      </c>
      <c r="AN53" s="52">
        <v>0</v>
      </c>
      <c r="AO53" s="52">
        <v>0</v>
      </c>
      <c r="AP53" s="52">
        <v>2800</v>
      </c>
      <c r="AQ53" s="52">
        <v>2605.83</v>
      </c>
      <c r="AR53" s="52">
        <v>0</v>
      </c>
      <c r="AS53" s="52">
        <v>0</v>
      </c>
      <c r="AT53" s="52">
        <v>0</v>
      </c>
      <c r="AU53" s="52">
        <v>0</v>
      </c>
      <c r="AV53" s="52">
        <v>-82.553</v>
      </c>
      <c r="AW53" s="52">
        <v>-82.553</v>
      </c>
      <c r="AX53" s="52">
        <v>4085</v>
      </c>
      <c r="AY53" s="52">
        <v>2528.52</v>
      </c>
      <c r="AZ53" s="52">
        <v>0</v>
      </c>
      <c r="BA53" s="52">
        <v>0</v>
      </c>
      <c r="BB53" s="52">
        <v>2495</v>
      </c>
      <c r="BC53" s="52">
        <v>1488.2</v>
      </c>
      <c r="BD53" s="52">
        <v>0</v>
      </c>
      <c r="BE53" s="52">
        <v>0</v>
      </c>
      <c r="BF53" s="52">
        <v>1590</v>
      </c>
      <c r="BG53" s="52">
        <v>1040.32</v>
      </c>
      <c r="BH53" s="52">
        <v>0</v>
      </c>
      <c r="BI53" s="52">
        <v>0</v>
      </c>
      <c r="BJ53" s="52">
        <v>950</v>
      </c>
      <c r="BK53" s="52">
        <v>950</v>
      </c>
      <c r="BL53" s="52">
        <v>670</v>
      </c>
      <c r="BM53" s="52">
        <v>670</v>
      </c>
      <c r="BN53" s="52">
        <v>0</v>
      </c>
      <c r="BO53" s="52">
        <v>0</v>
      </c>
      <c r="BP53" s="52">
        <v>0</v>
      </c>
      <c r="BQ53" s="52">
        <v>0</v>
      </c>
      <c r="BR53" s="52">
        <v>0</v>
      </c>
      <c r="BS53" s="52">
        <v>0</v>
      </c>
      <c r="BT53" s="52">
        <v>0</v>
      </c>
      <c r="BU53" s="52">
        <v>0</v>
      </c>
      <c r="BV53" s="52">
        <v>0</v>
      </c>
      <c r="BW53" s="52">
        <v>0</v>
      </c>
      <c r="BX53" s="52">
        <v>0</v>
      </c>
      <c r="BY53" s="52">
        <v>0</v>
      </c>
      <c r="BZ53" s="52">
        <v>950</v>
      </c>
      <c r="CA53" s="52">
        <v>950</v>
      </c>
      <c r="CB53" s="52">
        <v>670</v>
      </c>
      <c r="CC53" s="52">
        <v>670</v>
      </c>
      <c r="CD53" s="52">
        <v>0</v>
      </c>
      <c r="CE53" s="52">
        <v>0</v>
      </c>
      <c r="CF53" s="52">
        <v>0</v>
      </c>
      <c r="CG53" s="52">
        <v>0</v>
      </c>
      <c r="CH53" s="52">
        <v>0</v>
      </c>
      <c r="CI53" s="52">
        <v>0</v>
      </c>
      <c r="CJ53" s="52">
        <v>0</v>
      </c>
      <c r="CK53" s="52">
        <v>0</v>
      </c>
      <c r="CL53" s="52">
        <v>1290</v>
      </c>
      <c r="CM53" s="52">
        <v>800</v>
      </c>
      <c r="CN53" s="52">
        <v>0</v>
      </c>
      <c r="CO53" s="52">
        <v>0</v>
      </c>
      <c r="CP53" s="52">
        <v>990</v>
      </c>
      <c r="CQ53" s="52">
        <v>800</v>
      </c>
      <c r="CR53" s="52">
        <v>0</v>
      </c>
      <c r="CS53" s="52">
        <v>0</v>
      </c>
      <c r="CT53" s="52">
        <v>0</v>
      </c>
      <c r="CU53" s="52">
        <v>0</v>
      </c>
      <c r="CV53" s="52">
        <v>0</v>
      </c>
      <c r="CW53" s="52">
        <v>0</v>
      </c>
      <c r="CX53" s="52">
        <v>25639.2</v>
      </c>
      <c r="CY53" s="52">
        <v>11822.6</v>
      </c>
      <c r="CZ53" s="52">
        <v>2727.982</v>
      </c>
      <c r="DA53" s="52">
        <v>599.997</v>
      </c>
      <c r="DB53" s="52">
        <v>12500</v>
      </c>
      <c r="DC53" s="52">
        <v>5673</v>
      </c>
      <c r="DD53" s="52">
        <v>0</v>
      </c>
      <c r="DE53" s="52">
        <v>0</v>
      </c>
      <c r="DF53" s="52">
        <v>2000</v>
      </c>
      <c r="DG53" s="52">
        <v>1266</v>
      </c>
      <c r="DH53" s="52">
        <v>0</v>
      </c>
      <c r="DI53" s="52">
        <v>0</v>
      </c>
      <c r="DJ53" s="52">
        <f t="shared" si="16"/>
        <v>5543</v>
      </c>
      <c r="DK53" s="52">
        <f t="shared" si="17"/>
        <v>0</v>
      </c>
      <c r="DL53" s="52">
        <v>15187.4</v>
      </c>
      <c r="DM53" s="52">
        <v>5165.608</v>
      </c>
      <c r="DN53" s="52">
        <v>0</v>
      </c>
      <c r="DO53" s="52">
        <v>0</v>
      </c>
      <c r="DP53" s="52">
        <v>9644.4</v>
      </c>
      <c r="DQ53" s="52">
        <v>5165.608</v>
      </c>
    </row>
    <row r="54" spans="1:121" ht="16.5" customHeight="1">
      <c r="A54" s="44"/>
      <c r="B54" s="55">
        <v>45</v>
      </c>
      <c r="C54" s="56" t="s">
        <v>128</v>
      </c>
      <c r="D54" s="52">
        <f t="shared" si="10"/>
        <v>194819.684</v>
      </c>
      <c r="E54" s="52">
        <f t="shared" si="11"/>
        <v>90710.33200000001</v>
      </c>
      <c r="F54" s="52">
        <f t="shared" si="12"/>
        <v>180656.2</v>
      </c>
      <c r="G54" s="52">
        <f t="shared" si="13"/>
        <v>88079.577</v>
      </c>
      <c r="H54" s="52">
        <f t="shared" si="14"/>
        <v>16863.484</v>
      </c>
      <c r="I54" s="52">
        <f t="shared" si="15"/>
        <v>5330.755</v>
      </c>
      <c r="J54" s="52">
        <v>64138</v>
      </c>
      <c r="K54" s="52">
        <v>32522.377</v>
      </c>
      <c r="L54" s="52">
        <v>7680</v>
      </c>
      <c r="M54" s="52">
        <v>5950</v>
      </c>
      <c r="N54" s="52">
        <v>62623</v>
      </c>
      <c r="O54" s="52">
        <v>32239.077</v>
      </c>
      <c r="P54" s="52">
        <v>7680</v>
      </c>
      <c r="Q54" s="52">
        <v>5950</v>
      </c>
      <c r="R54" s="52">
        <v>1260</v>
      </c>
      <c r="S54" s="52">
        <v>139.3</v>
      </c>
      <c r="T54" s="52">
        <v>0</v>
      </c>
      <c r="U54" s="52">
        <v>0</v>
      </c>
      <c r="V54" s="52">
        <v>0</v>
      </c>
      <c r="W54" s="52">
        <v>0</v>
      </c>
      <c r="X54" s="52">
        <v>0</v>
      </c>
      <c r="Y54" s="52">
        <v>0</v>
      </c>
      <c r="Z54" s="52">
        <v>0</v>
      </c>
      <c r="AA54" s="52">
        <v>0</v>
      </c>
      <c r="AB54" s="52">
        <v>0</v>
      </c>
      <c r="AC54" s="52">
        <v>0</v>
      </c>
      <c r="AD54" s="52">
        <v>3800</v>
      </c>
      <c r="AE54" s="52">
        <v>0</v>
      </c>
      <c r="AF54" s="52">
        <v>-1800</v>
      </c>
      <c r="AG54" s="52">
        <v>-619.245</v>
      </c>
      <c r="AH54" s="52">
        <v>0</v>
      </c>
      <c r="AI54" s="52">
        <v>0</v>
      </c>
      <c r="AJ54" s="52">
        <v>0</v>
      </c>
      <c r="AK54" s="52">
        <v>0</v>
      </c>
      <c r="AL54" s="52">
        <v>0</v>
      </c>
      <c r="AM54" s="52">
        <v>0</v>
      </c>
      <c r="AN54" s="52">
        <v>0</v>
      </c>
      <c r="AO54" s="52">
        <v>0</v>
      </c>
      <c r="AP54" s="52">
        <v>3800</v>
      </c>
      <c r="AQ54" s="52">
        <v>0</v>
      </c>
      <c r="AR54" s="52">
        <v>200</v>
      </c>
      <c r="AS54" s="52">
        <v>0</v>
      </c>
      <c r="AT54" s="52">
        <v>0</v>
      </c>
      <c r="AU54" s="52">
        <v>0</v>
      </c>
      <c r="AV54" s="52">
        <v>-2000</v>
      </c>
      <c r="AW54" s="52">
        <v>-619.245</v>
      </c>
      <c r="AX54" s="52">
        <v>13200</v>
      </c>
      <c r="AY54" s="52">
        <v>8700</v>
      </c>
      <c r="AZ54" s="52">
        <v>0</v>
      </c>
      <c r="BA54" s="52">
        <v>0</v>
      </c>
      <c r="BB54" s="52">
        <v>13000</v>
      </c>
      <c r="BC54" s="52">
        <v>8500</v>
      </c>
      <c r="BD54" s="52">
        <v>0</v>
      </c>
      <c r="BE54" s="52">
        <v>0</v>
      </c>
      <c r="BF54" s="52">
        <v>200</v>
      </c>
      <c r="BG54" s="52">
        <v>200</v>
      </c>
      <c r="BH54" s="52">
        <v>0</v>
      </c>
      <c r="BI54" s="52">
        <v>0</v>
      </c>
      <c r="BJ54" s="52">
        <v>3000</v>
      </c>
      <c r="BK54" s="52">
        <v>1255</v>
      </c>
      <c r="BL54" s="52">
        <v>10983.484</v>
      </c>
      <c r="BM54" s="52">
        <v>0</v>
      </c>
      <c r="BN54" s="52">
        <v>0</v>
      </c>
      <c r="BO54" s="52">
        <v>0</v>
      </c>
      <c r="BP54" s="52">
        <v>0</v>
      </c>
      <c r="BQ54" s="52">
        <v>0</v>
      </c>
      <c r="BR54" s="52">
        <v>0</v>
      </c>
      <c r="BS54" s="52">
        <v>0</v>
      </c>
      <c r="BT54" s="52">
        <v>0</v>
      </c>
      <c r="BU54" s="52">
        <v>0</v>
      </c>
      <c r="BV54" s="52">
        <v>0</v>
      </c>
      <c r="BW54" s="52">
        <v>0</v>
      </c>
      <c r="BX54" s="52">
        <v>0</v>
      </c>
      <c r="BY54" s="52">
        <v>0</v>
      </c>
      <c r="BZ54" s="52">
        <v>3000</v>
      </c>
      <c r="CA54" s="52">
        <v>1255</v>
      </c>
      <c r="CB54" s="52">
        <v>10983.484</v>
      </c>
      <c r="CC54" s="52">
        <v>0</v>
      </c>
      <c r="CD54" s="52">
        <v>0</v>
      </c>
      <c r="CE54" s="52">
        <v>0</v>
      </c>
      <c r="CF54" s="52">
        <v>0</v>
      </c>
      <c r="CG54" s="52">
        <v>0</v>
      </c>
      <c r="CH54" s="52">
        <v>0</v>
      </c>
      <c r="CI54" s="52">
        <v>0</v>
      </c>
      <c r="CJ54" s="52">
        <v>0</v>
      </c>
      <c r="CK54" s="52">
        <v>0</v>
      </c>
      <c r="CL54" s="52">
        <v>5652</v>
      </c>
      <c r="CM54" s="52">
        <v>4657.9</v>
      </c>
      <c r="CN54" s="52">
        <v>0</v>
      </c>
      <c r="CO54" s="52">
        <v>0</v>
      </c>
      <c r="CP54" s="52">
        <v>5652</v>
      </c>
      <c r="CQ54" s="52">
        <v>4657.9</v>
      </c>
      <c r="CR54" s="52">
        <v>0</v>
      </c>
      <c r="CS54" s="52">
        <v>0</v>
      </c>
      <c r="CT54" s="52">
        <v>4152</v>
      </c>
      <c r="CU54" s="52">
        <v>4152</v>
      </c>
      <c r="CV54" s="52">
        <v>0</v>
      </c>
      <c r="CW54" s="52">
        <v>0</v>
      </c>
      <c r="CX54" s="52">
        <v>80909.2</v>
      </c>
      <c r="CY54" s="52">
        <v>35244.3</v>
      </c>
      <c r="CZ54" s="52">
        <v>0</v>
      </c>
      <c r="DA54" s="52">
        <v>0</v>
      </c>
      <c r="DB54" s="52">
        <v>58000</v>
      </c>
      <c r="DC54" s="52">
        <v>22173.4</v>
      </c>
      <c r="DD54" s="52">
        <v>0</v>
      </c>
      <c r="DE54" s="52">
        <v>0</v>
      </c>
      <c r="DF54" s="52">
        <v>5500</v>
      </c>
      <c r="DG54" s="52">
        <v>3000</v>
      </c>
      <c r="DH54" s="52">
        <v>0</v>
      </c>
      <c r="DI54" s="52">
        <v>0</v>
      </c>
      <c r="DJ54" s="52">
        <f t="shared" si="16"/>
        <v>1757</v>
      </c>
      <c r="DK54" s="52">
        <f t="shared" si="17"/>
        <v>0</v>
      </c>
      <c r="DL54" s="52">
        <v>4457</v>
      </c>
      <c r="DM54" s="52">
        <v>2700</v>
      </c>
      <c r="DN54" s="52">
        <v>0</v>
      </c>
      <c r="DO54" s="52">
        <v>0</v>
      </c>
      <c r="DP54" s="52">
        <v>2700</v>
      </c>
      <c r="DQ54" s="52">
        <v>2700</v>
      </c>
    </row>
    <row r="55" spans="1:121" ht="16.5" customHeight="1">
      <c r="A55" s="44"/>
      <c r="B55" s="55">
        <v>46</v>
      </c>
      <c r="C55" s="56" t="s">
        <v>129</v>
      </c>
      <c r="D55" s="52">
        <f t="shared" si="10"/>
        <v>57460.4567</v>
      </c>
      <c r="E55" s="52">
        <f t="shared" si="11"/>
        <v>28977.017499999998</v>
      </c>
      <c r="F55" s="52">
        <f t="shared" si="12"/>
        <v>57458</v>
      </c>
      <c r="G55" s="52">
        <f t="shared" si="13"/>
        <v>29016.117</v>
      </c>
      <c r="H55" s="52">
        <f t="shared" si="14"/>
        <v>1150.4567</v>
      </c>
      <c r="I55" s="52">
        <f t="shared" si="15"/>
        <v>989.9005</v>
      </c>
      <c r="J55" s="52">
        <v>26223</v>
      </c>
      <c r="K55" s="52">
        <v>14420.169</v>
      </c>
      <c r="L55" s="52">
        <v>428.7</v>
      </c>
      <c r="M55" s="52">
        <v>388.9</v>
      </c>
      <c r="N55" s="52">
        <v>25873</v>
      </c>
      <c r="O55" s="52">
        <v>14304.969</v>
      </c>
      <c r="P55" s="52">
        <v>428.7</v>
      </c>
      <c r="Q55" s="52">
        <v>388.9</v>
      </c>
      <c r="R55" s="52">
        <v>105</v>
      </c>
      <c r="S55" s="52">
        <v>72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2">
        <v>0</v>
      </c>
      <c r="Z55" s="52">
        <v>0</v>
      </c>
      <c r="AA55" s="52">
        <v>0</v>
      </c>
      <c r="AB55" s="52">
        <v>0</v>
      </c>
      <c r="AC55" s="52">
        <v>0</v>
      </c>
      <c r="AD55" s="52">
        <v>2536</v>
      </c>
      <c r="AE55" s="52">
        <v>769.762</v>
      </c>
      <c r="AF55" s="52">
        <v>-428.7</v>
      </c>
      <c r="AG55" s="52">
        <v>-427.9995</v>
      </c>
      <c r="AH55" s="52">
        <v>936</v>
      </c>
      <c r="AI55" s="52">
        <v>476</v>
      </c>
      <c r="AJ55" s="52">
        <v>0</v>
      </c>
      <c r="AK55" s="52">
        <v>0</v>
      </c>
      <c r="AL55" s="52">
        <v>0</v>
      </c>
      <c r="AM55" s="52">
        <v>0</v>
      </c>
      <c r="AN55" s="52">
        <v>0</v>
      </c>
      <c r="AO55" s="52">
        <v>0</v>
      </c>
      <c r="AP55" s="52">
        <v>1600</v>
      </c>
      <c r="AQ55" s="52">
        <v>293.762</v>
      </c>
      <c r="AR55" s="52">
        <v>0</v>
      </c>
      <c r="AS55" s="52">
        <v>0</v>
      </c>
      <c r="AT55" s="52">
        <v>0</v>
      </c>
      <c r="AU55" s="52">
        <v>0</v>
      </c>
      <c r="AV55" s="52">
        <v>-428.7</v>
      </c>
      <c r="AW55" s="52">
        <v>-427.9995</v>
      </c>
      <c r="AX55" s="52">
        <v>6210</v>
      </c>
      <c r="AY55" s="52">
        <v>3570</v>
      </c>
      <c r="AZ55" s="52">
        <v>0</v>
      </c>
      <c r="BA55" s="52">
        <v>0</v>
      </c>
      <c r="BB55" s="52">
        <v>6000</v>
      </c>
      <c r="BC55" s="52">
        <v>3570</v>
      </c>
      <c r="BD55" s="52">
        <v>0</v>
      </c>
      <c r="BE55" s="52">
        <v>0</v>
      </c>
      <c r="BF55" s="52">
        <v>210</v>
      </c>
      <c r="BG55" s="52">
        <v>0</v>
      </c>
      <c r="BH55" s="52">
        <v>0</v>
      </c>
      <c r="BI55" s="52">
        <v>0</v>
      </c>
      <c r="BJ55" s="52">
        <v>1440</v>
      </c>
      <c r="BK55" s="52">
        <v>437.8</v>
      </c>
      <c r="BL55" s="52">
        <v>120</v>
      </c>
      <c r="BM55" s="52">
        <v>0</v>
      </c>
      <c r="BN55" s="52">
        <v>0</v>
      </c>
      <c r="BO55" s="52">
        <v>0</v>
      </c>
      <c r="BP55" s="52">
        <v>0</v>
      </c>
      <c r="BQ55" s="52">
        <v>0</v>
      </c>
      <c r="BR55" s="52">
        <v>0</v>
      </c>
      <c r="BS55" s="52">
        <v>0</v>
      </c>
      <c r="BT55" s="52">
        <v>0</v>
      </c>
      <c r="BU55" s="52">
        <v>0</v>
      </c>
      <c r="BV55" s="52">
        <v>40</v>
      </c>
      <c r="BW55" s="52">
        <v>0</v>
      </c>
      <c r="BX55" s="52">
        <v>120</v>
      </c>
      <c r="BY55" s="52">
        <v>0</v>
      </c>
      <c r="BZ55" s="52">
        <v>1400</v>
      </c>
      <c r="CA55" s="52">
        <v>437.8</v>
      </c>
      <c r="CB55" s="52">
        <v>0</v>
      </c>
      <c r="CC55" s="52">
        <v>0</v>
      </c>
      <c r="CD55" s="52">
        <v>0</v>
      </c>
      <c r="CE55" s="52">
        <v>0</v>
      </c>
      <c r="CF55" s="52">
        <v>0</v>
      </c>
      <c r="CG55" s="52">
        <v>0</v>
      </c>
      <c r="CH55" s="52">
        <v>0</v>
      </c>
      <c r="CI55" s="52">
        <v>0</v>
      </c>
      <c r="CJ55" s="52">
        <v>0</v>
      </c>
      <c r="CK55" s="52">
        <v>0</v>
      </c>
      <c r="CL55" s="52">
        <v>4762</v>
      </c>
      <c r="CM55" s="52">
        <v>2842.386</v>
      </c>
      <c r="CN55" s="52">
        <v>38</v>
      </c>
      <c r="CO55" s="52">
        <v>38</v>
      </c>
      <c r="CP55" s="52">
        <v>4762</v>
      </c>
      <c r="CQ55" s="52">
        <v>2842.386</v>
      </c>
      <c r="CR55" s="52">
        <v>38</v>
      </c>
      <c r="CS55" s="52">
        <v>38</v>
      </c>
      <c r="CT55" s="52">
        <v>3962</v>
      </c>
      <c r="CU55" s="52">
        <v>2242.386</v>
      </c>
      <c r="CV55" s="52">
        <v>38</v>
      </c>
      <c r="CW55" s="52">
        <v>38</v>
      </c>
      <c r="CX55" s="52">
        <v>9410</v>
      </c>
      <c r="CY55" s="52">
        <v>5097</v>
      </c>
      <c r="CZ55" s="52">
        <v>992.4567</v>
      </c>
      <c r="DA55" s="52">
        <v>991</v>
      </c>
      <c r="DB55" s="52">
        <v>9410</v>
      </c>
      <c r="DC55" s="52">
        <v>5097</v>
      </c>
      <c r="DD55" s="52">
        <v>992.4567</v>
      </c>
      <c r="DE55" s="52">
        <v>991</v>
      </c>
      <c r="DF55" s="52">
        <v>1100</v>
      </c>
      <c r="DG55" s="52">
        <v>850</v>
      </c>
      <c r="DH55" s="52">
        <v>0</v>
      </c>
      <c r="DI55" s="52">
        <v>0</v>
      </c>
      <c r="DJ55" s="52">
        <f t="shared" si="16"/>
        <v>4629</v>
      </c>
      <c r="DK55" s="52">
        <f t="shared" si="17"/>
        <v>0</v>
      </c>
      <c r="DL55" s="52">
        <v>5777</v>
      </c>
      <c r="DM55" s="52">
        <v>1029</v>
      </c>
      <c r="DN55" s="52">
        <v>0</v>
      </c>
      <c r="DO55" s="52">
        <v>0</v>
      </c>
      <c r="DP55" s="52">
        <v>1148</v>
      </c>
      <c r="DQ55" s="52">
        <v>1029</v>
      </c>
    </row>
    <row r="56" spans="1:121" ht="16.5" customHeight="1">
      <c r="A56" s="44"/>
      <c r="B56" s="55">
        <v>47</v>
      </c>
      <c r="C56" s="56" t="s">
        <v>130</v>
      </c>
      <c r="D56" s="52">
        <f t="shared" si="10"/>
        <v>54885.2711</v>
      </c>
      <c r="E56" s="52">
        <f t="shared" si="11"/>
        <v>22766.364</v>
      </c>
      <c r="F56" s="52">
        <f t="shared" si="12"/>
        <v>50075</v>
      </c>
      <c r="G56" s="52">
        <f t="shared" si="13"/>
        <v>22428.364</v>
      </c>
      <c r="H56" s="52">
        <f t="shared" si="14"/>
        <v>4810.2711</v>
      </c>
      <c r="I56" s="52">
        <f t="shared" si="15"/>
        <v>338</v>
      </c>
      <c r="J56" s="52">
        <v>26375</v>
      </c>
      <c r="K56" s="52">
        <v>13291.864</v>
      </c>
      <c r="L56" s="52">
        <v>330</v>
      </c>
      <c r="M56" s="52">
        <v>318</v>
      </c>
      <c r="N56" s="52">
        <v>25000</v>
      </c>
      <c r="O56" s="52">
        <v>12904.387</v>
      </c>
      <c r="P56" s="52">
        <v>0</v>
      </c>
      <c r="Q56" s="52">
        <v>0</v>
      </c>
      <c r="R56" s="52">
        <v>1225</v>
      </c>
      <c r="S56" s="52">
        <v>298.677</v>
      </c>
      <c r="T56" s="52">
        <v>330</v>
      </c>
      <c r="U56" s="52">
        <v>318</v>
      </c>
      <c r="V56" s="52">
        <v>0</v>
      </c>
      <c r="W56" s="52">
        <v>0</v>
      </c>
      <c r="X56" s="52">
        <v>0</v>
      </c>
      <c r="Y56" s="52">
        <v>0</v>
      </c>
      <c r="Z56" s="52">
        <v>0</v>
      </c>
      <c r="AA56" s="52">
        <v>0</v>
      </c>
      <c r="AB56" s="52">
        <v>0</v>
      </c>
      <c r="AC56" s="52">
        <v>0</v>
      </c>
      <c r="AD56" s="52">
        <v>7310</v>
      </c>
      <c r="AE56" s="52">
        <v>4970.5</v>
      </c>
      <c r="AF56" s="52">
        <v>278</v>
      </c>
      <c r="AG56" s="52">
        <v>-180</v>
      </c>
      <c r="AH56" s="52">
        <v>5060</v>
      </c>
      <c r="AI56" s="52">
        <v>4750</v>
      </c>
      <c r="AJ56" s="52">
        <v>278</v>
      </c>
      <c r="AK56" s="52">
        <v>0</v>
      </c>
      <c r="AL56" s="52">
        <v>0</v>
      </c>
      <c r="AM56" s="52">
        <v>0</v>
      </c>
      <c r="AN56" s="52">
        <v>0</v>
      </c>
      <c r="AO56" s="52">
        <v>0</v>
      </c>
      <c r="AP56" s="52">
        <v>2250</v>
      </c>
      <c r="AQ56" s="52">
        <v>220.5</v>
      </c>
      <c r="AR56" s="52">
        <v>0</v>
      </c>
      <c r="AS56" s="52">
        <v>0</v>
      </c>
      <c r="AT56" s="52">
        <v>0</v>
      </c>
      <c r="AU56" s="52">
        <v>0</v>
      </c>
      <c r="AV56" s="52">
        <v>0</v>
      </c>
      <c r="AW56" s="52">
        <v>-180</v>
      </c>
      <c r="AX56" s="52">
        <v>1340</v>
      </c>
      <c r="AY56" s="52">
        <v>615</v>
      </c>
      <c r="AZ56" s="52">
        <v>0</v>
      </c>
      <c r="BA56" s="52">
        <v>0</v>
      </c>
      <c r="BB56" s="52">
        <v>1300</v>
      </c>
      <c r="BC56" s="52">
        <v>600</v>
      </c>
      <c r="BD56" s="52">
        <v>0</v>
      </c>
      <c r="BE56" s="52">
        <v>0</v>
      </c>
      <c r="BF56" s="52">
        <v>40</v>
      </c>
      <c r="BG56" s="52">
        <v>15</v>
      </c>
      <c r="BH56" s="52">
        <v>0</v>
      </c>
      <c r="BI56" s="52">
        <v>0</v>
      </c>
      <c r="BJ56" s="52">
        <v>1650</v>
      </c>
      <c r="BK56" s="52">
        <v>776.1</v>
      </c>
      <c r="BL56" s="52">
        <v>0</v>
      </c>
      <c r="BM56" s="52">
        <v>0</v>
      </c>
      <c r="BN56" s="52">
        <v>0</v>
      </c>
      <c r="BO56" s="52">
        <v>0</v>
      </c>
      <c r="BP56" s="52">
        <v>0</v>
      </c>
      <c r="BQ56" s="52">
        <v>0</v>
      </c>
      <c r="BR56" s="52">
        <v>0</v>
      </c>
      <c r="BS56" s="52">
        <v>0</v>
      </c>
      <c r="BT56" s="52">
        <v>0</v>
      </c>
      <c r="BU56" s="52">
        <v>0</v>
      </c>
      <c r="BV56" s="52">
        <v>0</v>
      </c>
      <c r="BW56" s="52">
        <v>0</v>
      </c>
      <c r="BX56" s="52">
        <v>0</v>
      </c>
      <c r="BY56" s="52">
        <v>0</v>
      </c>
      <c r="BZ56" s="52">
        <v>1650</v>
      </c>
      <c r="CA56" s="52">
        <v>776.1</v>
      </c>
      <c r="CB56" s="52">
        <v>0</v>
      </c>
      <c r="CC56" s="52">
        <v>0</v>
      </c>
      <c r="CD56" s="52">
        <v>0</v>
      </c>
      <c r="CE56" s="52">
        <v>0</v>
      </c>
      <c r="CF56" s="52">
        <v>0</v>
      </c>
      <c r="CG56" s="52">
        <v>0</v>
      </c>
      <c r="CH56" s="52">
        <v>0</v>
      </c>
      <c r="CI56" s="52">
        <v>0</v>
      </c>
      <c r="CJ56" s="52">
        <v>0</v>
      </c>
      <c r="CK56" s="52">
        <v>0</v>
      </c>
      <c r="CL56" s="52">
        <v>1000</v>
      </c>
      <c r="CM56" s="52">
        <v>299.9</v>
      </c>
      <c r="CN56" s="52">
        <v>4202.2711</v>
      </c>
      <c r="CO56" s="52">
        <v>200</v>
      </c>
      <c r="CP56" s="52">
        <v>1000</v>
      </c>
      <c r="CQ56" s="52">
        <v>299.9</v>
      </c>
      <c r="CR56" s="52">
        <v>4202.2711</v>
      </c>
      <c r="CS56" s="52">
        <v>200</v>
      </c>
      <c r="CT56" s="52">
        <v>0</v>
      </c>
      <c r="CU56" s="52">
        <v>0</v>
      </c>
      <c r="CV56" s="52">
        <v>4202.2711</v>
      </c>
      <c r="CW56" s="52">
        <v>200</v>
      </c>
      <c r="CX56" s="52">
        <v>7800</v>
      </c>
      <c r="CY56" s="52">
        <v>1350</v>
      </c>
      <c r="CZ56" s="52">
        <v>0</v>
      </c>
      <c r="DA56" s="52">
        <v>0</v>
      </c>
      <c r="DB56" s="52">
        <v>7800</v>
      </c>
      <c r="DC56" s="52">
        <v>1350</v>
      </c>
      <c r="DD56" s="52">
        <v>0</v>
      </c>
      <c r="DE56" s="52">
        <v>0</v>
      </c>
      <c r="DF56" s="52">
        <v>2900</v>
      </c>
      <c r="DG56" s="52">
        <v>1125</v>
      </c>
      <c r="DH56" s="52">
        <v>0</v>
      </c>
      <c r="DI56" s="52">
        <v>0</v>
      </c>
      <c r="DJ56" s="52">
        <f t="shared" si="16"/>
        <v>1700</v>
      </c>
      <c r="DK56" s="52">
        <f t="shared" si="17"/>
        <v>0</v>
      </c>
      <c r="DL56" s="52">
        <v>1700</v>
      </c>
      <c r="DM56" s="52">
        <v>0</v>
      </c>
      <c r="DN56" s="52">
        <v>0</v>
      </c>
      <c r="DO56" s="52">
        <v>0</v>
      </c>
      <c r="DP56" s="52">
        <v>0</v>
      </c>
      <c r="DQ56" s="52">
        <v>0</v>
      </c>
    </row>
    <row r="57" spans="1:121" ht="16.5" customHeight="1">
      <c r="A57" s="44"/>
      <c r="B57" s="55">
        <v>48</v>
      </c>
      <c r="C57" s="56" t="s">
        <v>131</v>
      </c>
      <c r="D57" s="52">
        <f t="shared" si="10"/>
        <v>156420.7317</v>
      </c>
      <c r="E57" s="52">
        <f t="shared" si="11"/>
        <v>82948.169</v>
      </c>
      <c r="F57" s="52">
        <f t="shared" si="12"/>
        <v>141897</v>
      </c>
      <c r="G57" s="52">
        <f t="shared" si="13"/>
        <v>73760.40699999999</v>
      </c>
      <c r="H57" s="52">
        <f t="shared" si="14"/>
        <v>23523.7317</v>
      </c>
      <c r="I57" s="52">
        <f t="shared" si="15"/>
        <v>9187.762</v>
      </c>
      <c r="J57" s="52">
        <v>52385</v>
      </c>
      <c r="K57" s="52">
        <v>29159.858</v>
      </c>
      <c r="L57" s="52">
        <v>515</v>
      </c>
      <c r="M57" s="52">
        <v>483.5</v>
      </c>
      <c r="N57" s="52">
        <v>50996</v>
      </c>
      <c r="O57" s="52">
        <v>28688.438</v>
      </c>
      <c r="P57" s="52">
        <v>515</v>
      </c>
      <c r="Q57" s="52">
        <v>483.5</v>
      </c>
      <c r="R57" s="52">
        <v>600</v>
      </c>
      <c r="S57" s="52">
        <v>315.82</v>
      </c>
      <c r="T57" s="52">
        <v>0</v>
      </c>
      <c r="U57" s="52">
        <v>0</v>
      </c>
      <c r="V57" s="52">
        <v>0</v>
      </c>
      <c r="W57" s="52">
        <v>0</v>
      </c>
      <c r="X57" s="52">
        <v>0</v>
      </c>
      <c r="Y57" s="52">
        <v>0</v>
      </c>
      <c r="Z57" s="52">
        <v>0</v>
      </c>
      <c r="AA57" s="52">
        <v>0</v>
      </c>
      <c r="AB57" s="52">
        <v>0</v>
      </c>
      <c r="AC57" s="52">
        <v>0</v>
      </c>
      <c r="AD57" s="52">
        <v>1940</v>
      </c>
      <c r="AE57" s="52">
        <v>936.32</v>
      </c>
      <c r="AF57" s="52">
        <v>3300</v>
      </c>
      <c r="AG57" s="52">
        <v>0</v>
      </c>
      <c r="AH57" s="52">
        <v>0</v>
      </c>
      <c r="AI57" s="52">
        <v>0</v>
      </c>
      <c r="AJ57" s="52">
        <v>0</v>
      </c>
      <c r="AK57" s="52">
        <v>0</v>
      </c>
      <c r="AL57" s="52">
        <v>0</v>
      </c>
      <c r="AM57" s="52">
        <v>0</v>
      </c>
      <c r="AN57" s="52">
        <v>0</v>
      </c>
      <c r="AO57" s="52">
        <v>0</v>
      </c>
      <c r="AP57" s="52">
        <v>1940</v>
      </c>
      <c r="AQ57" s="52">
        <v>936.32</v>
      </c>
      <c r="AR57" s="52">
        <v>8300</v>
      </c>
      <c r="AS57" s="52">
        <v>0</v>
      </c>
      <c r="AT57" s="52">
        <v>0</v>
      </c>
      <c r="AU57" s="52">
        <v>0</v>
      </c>
      <c r="AV57" s="52">
        <v>-5000</v>
      </c>
      <c r="AW57" s="52">
        <v>0</v>
      </c>
      <c r="AX57" s="52">
        <v>2210</v>
      </c>
      <c r="AY57" s="52">
        <v>30</v>
      </c>
      <c r="AZ57" s="52">
        <v>0</v>
      </c>
      <c r="BA57" s="52">
        <v>0</v>
      </c>
      <c r="BB57" s="52">
        <v>2160</v>
      </c>
      <c r="BC57" s="52">
        <v>0</v>
      </c>
      <c r="BD57" s="52">
        <v>0</v>
      </c>
      <c r="BE57" s="52">
        <v>0</v>
      </c>
      <c r="BF57" s="52">
        <v>50</v>
      </c>
      <c r="BG57" s="52">
        <v>30</v>
      </c>
      <c r="BH57" s="52">
        <v>0</v>
      </c>
      <c r="BI57" s="52">
        <v>0</v>
      </c>
      <c r="BJ57" s="52">
        <v>867.5</v>
      </c>
      <c r="BK57" s="52">
        <v>0</v>
      </c>
      <c r="BL57" s="52">
        <v>6919.4317</v>
      </c>
      <c r="BM57" s="52">
        <v>0</v>
      </c>
      <c r="BN57" s="52">
        <v>0</v>
      </c>
      <c r="BO57" s="52">
        <v>0</v>
      </c>
      <c r="BP57" s="52">
        <v>0</v>
      </c>
      <c r="BQ57" s="52">
        <v>0</v>
      </c>
      <c r="BR57" s="52">
        <v>0</v>
      </c>
      <c r="BS57" s="52">
        <v>0</v>
      </c>
      <c r="BT57" s="52">
        <v>0</v>
      </c>
      <c r="BU57" s="52">
        <v>0</v>
      </c>
      <c r="BV57" s="52">
        <v>0</v>
      </c>
      <c r="BW57" s="52">
        <v>0</v>
      </c>
      <c r="BX57" s="52">
        <v>0</v>
      </c>
      <c r="BY57" s="52">
        <v>0</v>
      </c>
      <c r="BZ57" s="52">
        <v>867.5</v>
      </c>
      <c r="CA57" s="52">
        <v>0</v>
      </c>
      <c r="CB57" s="52">
        <v>6919.4317</v>
      </c>
      <c r="CC57" s="52">
        <v>0</v>
      </c>
      <c r="CD57" s="52">
        <v>0</v>
      </c>
      <c r="CE57" s="52">
        <v>0</v>
      </c>
      <c r="CF57" s="52">
        <v>0</v>
      </c>
      <c r="CG57" s="52">
        <v>0</v>
      </c>
      <c r="CH57" s="52">
        <v>0</v>
      </c>
      <c r="CI57" s="52">
        <v>0</v>
      </c>
      <c r="CJ57" s="52">
        <v>0</v>
      </c>
      <c r="CK57" s="52">
        <v>0</v>
      </c>
      <c r="CL57" s="52">
        <v>1800</v>
      </c>
      <c r="CM57" s="52">
        <v>625.635</v>
      </c>
      <c r="CN57" s="52">
        <v>0</v>
      </c>
      <c r="CO57" s="52">
        <v>0</v>
      </c>
      <c r="CP57" s="52">
        <v>1800</v>
      </c>
      <c r="CQ57" s="52">
        <v>625.635</v>
      </c>
      <c r="CR57" s="52">
        <v>0</v>
      </c>
      <c r="CS57" s="52">
        <v>0</v>
      </c>
      <c r="CT57" s="52">
        <v>0</v>
      </c>
      <c r="CU57" s="52">
        <v>0</v>
      </c>
      <c r="CV57" s="52">
        <v>0</v>
      </c>
      <c r="CW57" s="52">
        <v>0</v>
      </c>
      <c r="CX57" s="52">
        <v>65694.5</v>
      </c>
      <c r="CY57" s="52">
        <v>38888.594</v>
      </c>
      <c r="CZ57" s="52">
        <v>12789.3</v>
      </c>
      <c r="DA57" s="52">
        <v>8704.262</v>
      </c>
      <c r="DB57" s="52">
        <v>39600</v>
      </c>
      <c r="DC57" s="52">
        <v>23769.794</v>
      </c>
      <c r="DD57" s="52">
        <v>12789.3</v>
      </c>
      <c r="DE57" s="52">
        <v>8704.262</v>
      </c>
      <c r="DF57" s="52">
        <v>6000</v>
      </c>
      <c r="DG57" s="52">
        <v>4120</v>
      </c>
      <c r="DH57" s="52">
        <v>0</v>
      </c>
      <c r="DI57" s="52">
        <v>0</v>
      </c>
      <c r="DJ57" s="52">
        <f t="shared" si="16"/>
        <v>2000</v>
      </c>
      <c r="DK57" s="52">
        <f t="shared" si="17"/>
        <v>0</v>
      </c>
      <c r="DL57" s="52">
        <v>11000</v>
      </c>
      <c r="DM57" s="52">
        <v>0</v>
      </c>
      <c r="DN57" s="52">
        <v>0</v>
      </c>
      <c r="DO57" s="52">
        <v>0</v>
      </c>
      <c r="DP57" s="52">
        <v>9000</v>
      </c>
      <c r="DQ57" s="52">
        <v>0</v>
      </c>
    </row>
    <row r="58" spans="1:121" ht="16.5" customHeight="1">
      <c r="A58" s="44"/>
      <c r="B58" s="55">
        <v>49</v>
      </c>
      <c r="C58" s="56" t="s">
        <v>132</v>
      </c>
      <c r="D58" s="52">
        <f t="shared" si="10"/>
        <v>165988.78230000002</v>
      </c>
      <c r="E58" s="52">
        <f t="shared" si="11"/>
        <v>71467.704</v>
      </c>
      <c r="F58" s="52">
        <f t="shared" si="12"/>
        <v>154687.87000000002</v>
      </c>
      <c r="G58" s="52">
        <f t="shared" si="13"/>
        <v>71312.607</v>
      </c>
      <c r="H58" s="52">
        <f t="shared" si="14"/>
        <v>11300.9123</v>
      </c>
      <c r="I58" s="52">
        <f t="shared" si="15"/>
        <v>155.09699999999998</v>
      </c>
      <c r="J58" s="52">
        <v>41604.3</v>
      </c>
      <c r="K58" s="52">
        <v>22043.767</v>
      </c>
      <c r="L58" s="52">
        <v>3205</v>
      </c>
      <c r="M58" s="52">
        <v>0</v>
      </c>
      <c r="N58" s="52">
        <v>33533.2</v>
      </c>
      <c r="O58" s="52">
        <v>18615.345</v>
      </c>
      <c r="P58" s="52">
        <v>375</v>
      </c>
      <c r="Q58" s="52">
        <v>0</v>
      </c>
      <c r="R58" s="52">
        <v>2274</v>
      </c>
      <c r="S58" s="52">
        <v>719.324</v>
      </c>
      <c r="T58" s="52">
        <v>2830</v>
      </c>
      <c r="U58" s="52">
        <v>0</v>
      </c>
      <c r="V58" s="52">
        <v>680</v>
      </c>
      <c r="W58" s="52">
        <v>530</v>
      </c>
      <c r="X58" s="52">
        <v>0</v>
      </c>
      <c r="Y58" s="52">
        <v>0</v>
      </c>
      <c r="Z58" s="52">
        <v>0</v>
      </c>
      <c r="AA58" s="52">
        <v>0</v>
      </c>
      <c r="AB58" s="52">
        <v>0</v>
      </c>
      <c r="AC58" s="52">
        <v>0</v>
      </c>
      <c r="AD58" s="52">
        <v>13427.6</v>
      </c>
      <c r="AE58" s="52">
        <v>222.253</v>
      </c>
      <c r="AF58" s="52">
        <v>420</v>
      </c>
      <c r="AG58" s="52">
        <v>65.097</v>
      </c>
      <c r="AH58" s="52">
        <v>1700</v>
      </c>
      <c r="AI58" s="52">
        <v>0</v>
      </c>
      <c r="AJ58" s="52">
        <v>0</v>
      </c>
      <c r="AK58" s="52">
        <v>0</v>
      </c>
      <c r="AL58" s="52">
        <v>0</v>
      </c>
      <c r="AM58" s="52">
        <v>0</v>
      </c>
      <c r="AN58" s="52">
        <v>0</v>
      </c>
      <c r="AO58" s="52">
        <v>0</v>
      </c>
      <c r="AP58" s="52">
        <v>11727.6</v>
      </c>
      <c r="AQ58" s="52">
        <v>222.253</v>
      </c>
      <c r="AR58" s="52">
        <v>420</v>
      </c>
      <c r="AS58" s="52">
        <v>382.8</v>
      </c>
      <c r="AT58" s="52">
        <v>0</v>
      </c>
      <c r="AU58" s="52">
        <v>0</v>
      </c>
      <c r="AV58" s="52">
        <v>0</v>
      </c>
      <c r="AW58" s="52">
        <v>-317.703</v>
      </c>
      <c r="AX58" s="52">
        <v>6261.2</v>
      </c>
      <c r="AY58" s="52">
        <v>3151.475</v>
      </c>
      <c r="AZ58" s="52">
        <v>0</v>
      </c>
      <c r="BA58" s="52">
        <v>0</v>
      </c>
      <c r="BB58" s="52">
        <v>6181.2</v>
      </c>
      <c r="BC58" s="52">
        <v>3151.475</v>
      </c>
      <c r="BD58" s="52">
        <v>0</v>
      </c>
      <c r="BE58" s="52">
        <v>0</v>
      </c>
      <c r="BF58" s="52">
        <v>80</v>
      </c>
      <c r="BG58" s="52">
        <v>0</v>
      </c>
      <c r="BH58" s="52">
        <v>0</v>
      </c>
      <c r="BI58" s="52">
        <v>0</v>
      </c>
      <c r="BJ58" s="52">
        <v>3080.5</v>
      </c>
      <c r="BK58" s="52">
        <v>1209.632</v>
      </c>
      <c r="BL58" s="52">
        <v>2875.9123</v>
      </c>
      <c r="BM58" s="52">
        <v>0</v>
      </c>
      <c r="BN58" s="52">
        <v>0</v>
      </c>
      <c r="BO58" s="52">
        <v>0</v>
      </c>
      <c r="BP58" s="52">
        <v>0</v>
      </c>
      <c r="BQ58" s="52">
        <v>0</v>
      </c>
      <c r="BR58" s="52">
        <v>0</v>
      </c>
      <c r="BS58" s="52">
        <v>0</v>
      </c>
      <c r="BT58" s="52">
        <v>0</v>
      </c>
      <c r="BU58" s="52">
        <v>0</v>
      </c>
      <c r="BV58" s="52">
        <v>0</v>
      </c>
      <c r="BW58" s="52">
        <v>0</v>
      </c>
      <c r="BX58" s="52">
        <v>0</v>
      </c>
      <c r="BY58" s="52">
        <v>0</v>
      </c>
      <c r="BZ58" s="52">
        <v>3080.5</v>
      </c>
      <c r="CA58" s="52">
        <v>1209.632</v>
      </c>
      <c r="CB58" s="52">
        <v>2875.9123</v>
      </c>
      <c r="CC58" s="52">
        <v>0</v>
      </c>
      <c r="CD58" s="52">
        <v>0</v>
      </c>
      <c r="CE58" s="52">
        <v>0</v>
      </c>
      <c r="CF58" s="52">
        <v>0</v>
      </c>
      <c r="CG58" s="52">
        <v>0</v>
      </c>
      <c r="CH58" s="52">
        <v>0</v>
      </c>
      <c r="CI58" s="52">
        <v>0</v>
      </c>
      <c r="CJ58" s="52">
        <v>0</v>
      </c>
      <c r="CK58" s="52">
        <v>0</v>
      </c>
      <c r="CL58" s="52">
        <v>6416</v>
      </c>
      <c r="CM58" s="52">
        <v>3649.11</v>
      </c>
      <c r="CN58" s="52">
        <v>800</v>
      </c>
      <c r="CO58" s="52">
        <v>0</v>
      </c>
      <c r="CP58" s="52">
        <v>5316</v>
      </c>
      <c r="CQ58" s="52">
        <v>3039.11</v>
      </c>
      <c r="CR58" s="52">
        <v>0</v>
      </c>
      <c r="CS58" s="52">
        <v>0</v>
      </c>
      <c r="CT58" s="52">
        <v>0</v>
      </c>
      <c r="CU58" s="52">
        <v>0</v>
      </c>
      <c r="CV58" s="52">
        <v>0</v>
      </c>
      <c r="CW58" s="52">
        <v>0</v>
      </c>
      <c r="CX58" s="52">
        <v>71976.3</v>
      </c>
      <c r="CY58" s="52">
        <v>38002.37</v>
      </c>
      <c r="CZ58" s="52">
        <v>4000</v>
      </c>
      <c r="DA58" s="52">
        <v>90</v>
      </c>
      <c r="DB58" s="52">
        <v>45739.8</v>
      </c>
      <c r="DC58" s="52">
        <v>23640.728</v>
      </c>
      <c r="DD58" s="52">
        <v>4000</v>
      </c>
      <c r="DE58" s="52">
        <v>90</v>
      </c>
      <c r="DF58" s="52">
        <v>3200</v>
      </c>
      <c r="DG58" s="52">
        <v>2504</v>
      </c>
      <c r="DH58" s="52">
        <v>0</v>
      </c>
      <c r="DI58" s="52">
        <v>0</v>
      </c>
      <c r="DJ58" s="52">
        <f t="shared" si="16"/>
        <v>8041.97</v>
      </c>
      <c r="DK58" s="52">
        <f t="shared" si="17"/>
        <v>0</v>
      </c>
      <c r="DL58" s="52">
        <v>8041.97</v>
      </c>
      <c r="DM58" s="52">
        <v>0</v>
      </c>
      <c r="DN58" s="52">
        <v>0</v>
      </c>
      <c r="DO58" s="52">
        <v>0</v>
      </c>
      <c r="DP58" s="52">
        <v>0</v>
      </c>
      <c r="DQ58" s="52">
        <v>0</v>
      </c>
    </row>
    <row r="59" spans="1:121" ht="16.5" customHeight="1">
      <c r="A59" s="44"/>
      <c r="B59" s="55">
        <v>50</v>
      </c>
      <c r="C59" s="56" t="s">
        <v>133</v>
      </c>
      <c r="D59" s="52">
        <f t="shared" si="10"/>
        <v>10740.606999999998</v>
      </c>
      <c r="E59" s="52">
        <f t="shared" si="11"/>
        <v>5613.624</v>
      </c>
      <c r="F59" s="52">
        <f t="shared" si="12"/>
        <v>10658.699999999999</v>
      </c>
      <c r="G59" s="52">
        <f t="shared" si="13"/>
        <v>5613.624</v>
      </c>
      <c r="H59" s="52">
        <f t="shared" si="14"/>
        <v>81.907</v>
      </c>
      <c r="I59" s="52">
        <f t="shared" si="15"/>
        <v>0</v>
      </c>
      <c r="J59" s="52">
        <v>9098.3</v>
      </c>
      <c r="K59" s="52">
        <v>4979.424</v>
      </c>
      <c r="L59" s="52">
        <v>81.907</v>
      </c>
      <c r="M59" s="52">
        <v>0</v>
      </c>
      <c r="N59" s="52">
        <v>8985</v>
      </c>
      <c r="O59" s="52">
        <v>4979.424</v>
      </c>
      <c r="P59" s="52">
        <v>81.907</v>
      </c>
      <c r="Q59" s="52">
        <v>0</v>
      </c>
      <c r="R59" s="52">
        <v>113.3</v>
      </c>
      <c r="S59" s="52">
        <v>0</v>
      </c>
      <c r="T59" s="52">
        <v>0</v>
      </c>
      <c r="U59" s="52">
        <v>0</v>
      </c>
      <c r="V59" s="52">
        <v>0</v>
      </c>
      <c r="W59" s="52">
        <v>0</v>
      </c>
      <c r="X59" s="52">
        <v>0</v>
      </c>
      <c r="Y59" s="52">
        <v>0</v>
      </c>
      <c r="Z59" s="52">
        <v>0</v>
      </c>
      <c r="AA59" s="52">
        <v>0</v>
      </c>
      <c r="AB59" s="52">
        <v>0</v>
      </c>
      <c r="AC59" s="52">
        <v>0</v>
      </c>
      <c r="AD59" s="52">
        <v>480</v>
      </c>
      <c r="AE59" s="52">
        <v>380</v>
      </c>
      <c r="AF59" s="52">
        <v>0</v>
      </c>
      <c r="AG59" s="52">
        <v>0</v>
      </c>
      <c r="AH59" s="52">
        <v>380</v>
      </c>
      <c r="AI59" s="52">
        <v>380</v>
      </c>
      <c r="AJ59" s="52">
        <v>0</v>
      </c>
      <c r="AK59" s="52">
        <v>0</v>
      </c>
      <c r="AL59" s="52">
        <v>0</v>
      </c>
      <c r="AM59" s="52">
        <v>0</v>
      </c>
      <c r="AN59" s="52">
        <v>0</v>
      </c>
      <c r="AO59" s="52">
        <v>0</v>
      </c>
      <c r="AP59" s="52">
        <v>100</v>
      </c>
      <c r="AQ59" s="52">
        <v>0</v>
      </c>
      <c r="AR59" s="52">
        <v>0</v>
      </c>
      <c r="AS59" s="52">
        <v>0</v>
      </c>
      <c r="AT59" s="52">
        <v>0</v>
      </c>
      <c r="AU59" s="52">
        <v>0</v>
      </c>
      <c r="AV59" s="52">
        <v>0</v>
      </c>
      <c r="AW59" s="52">
        <v>0</v>
      </c>
      <c r="AX59" s="52">
        <v>38.4</v>
      </c>
      <c r="AY59" s="52">
        <v>19.2</v>
      </c>
      <c r="AZ59" s="52">
        <v>0</v>
      </c>
      <c r="BA59" s="52">
        <v>0</v>
      </c>
      <c r="BB59" s="52">
        <v>0</v>
      </c>
      <c r="BC59" s="52">
        <v>0</v>
      </c>
      <c r="BD59" s="52">
        <v>0</v>
      </c>
      <c r="BE59" s="52">
        <v>0</v>
      </c>
      <c r="BF59" s="52">
        <v>38.4</v>
      </c>
      <c r="BG59" s="52">
        <v>19.2</v>
      </c>
      <c r="BH59" s="52">
        <v>0</v>
      </c>
      <c r="BI59" s="52">
        <v>0</v>
      </c>
      <c r="BJ59" s="52">
        <v>0</v>
      </c>
      <c r="BK59" s="52">
        <v>0</v>
      </c>
      <c r="BL59" s="52">
        <v>0</v>
      </c>
      <c r="BM59" s="52">
        <v>0</v>
      </c>
      <c r="BN59" s="52">
        <v>0</v>
      </c>
      <c r="BO59" s="52">
        <v>0</v>
      </c>
      <c r="BP59" s="52">
        <v>0</v>
      </c>
      <c r="BQ59" s="52">
        <v>0</v>
      </c>
      <c r="BR59" s="52">
        <v>0</v>
      </c>
      <c r="BS59" s="52">
        <v>0</v>
      </c>
      <c r="BT59" s="52">
        <v>0</v>
      </c>
      <c r="BU59" s="52">
        <v>0</v>
      </c>
      <c r="BV59" s="52">
        <v>0</v>
      </c>
      <c r="BW59" s="52">
        <v>0</v>
      </c>
      <c r="BX59" s="52">
        <v>0</v>
      </c>
      <c r="BY59" s="52">
        <v>0</v>
      </c>
      <c r="BZ59" s="52">
        <v>0</v>
      </c>
      <c r="CA59" s="52">
        <v>0</v>
      </c>
      <c r="CB59" s="52">
        <v>0</v>
      </c>
      <c r="CC59" s="52">
        <v>0</v>
      </c>
      <c r="CD59" s="52">
        <v>0</v>
      </c>
      <c r="CE59" s="52">
        <v>0</v>
      </c>
      <c r="CF59" s="52">
        <v>0</v>
      </c>
      <c r="CG59" s="52">
        <v>0</v>
      </c>
      <c r="CH59" s="52">
        <v>0</v>
      </c>
      <c r="CI59" s="52">
        <v>0</v>
      </c>
      <c r="CJ59" s="52">
        <v>0</v>
      </c>
      <c r="CK59" s="52">
        <v>0</v>
      </c>
      <c r="CL59" s="52">
        <v>415</v>
      </c>
      <c r="CM59" s="52">
        <v>0</v>
      </c>
      <c r="CN59" s="52">
        <v>0</v>
      </c>
      <c r="CO59" s="52">
        <v>0</v>
      </c>
      <c r="CP59" s="52">
        <v>415</v>
      </c>
      <c r="CQ59" s="52">
        <v>0</v>
      </c>
      <c r="CR59" s="52">
        <v>0</v>
      </c>
      <c r="CS59" s="52">
        <v>0</v>
      </c>
      <c r="CT59" s="52">
        <v>0</v>
      </c>
      <c r="CU59" s="52">
        <v>0</v>
      </c>
      <c r="CV59" s="52">
        <v>0</v>
      </c>
      <c r="CW59" s="52">
        <v>0</v>
      </c>
      <c r="CX59" s="52">
        <v>0</v>
      </c>
      <c r="CY59" s="52">
        <v>0</v>
      </c>
      <c r="CZ59" s="52">
        <v>0</v>
      </c>
      <c r="DA59" s="52">
        <v>0</v>
      </c>
      <c r="DB59" s="52">
        <v>0</v>
      </c>
      <c r="DC59" s="52">
        <v>0</v>
      </c>
      <c r="DD59" s="52">
        <v>0</v>
      </c>
      <c r="DE59" s="52">
        <v>0</v>
      </c>
      <c r="DF59" s="52">
        <v>500</v>
      </c>
      <c r="DG59" s="52">
        <v>235</v>
      </c>
      <c r="DH59" s="52">
        <v>0</v>
      </c>
      <c r="DI59" s="52">
        <v>0</v>
      </c>
      <c r="DJ59" s="52">
        <f t="shared" si="16"/>
        <v>127</v>
      </c>
      <c r="DK59" s="52">
        <f t="shared" si="17"/>
        <v>0</v>
      </c>
      <c r="DL59" s="52">
        <v>127</v>
      </c>
      <c r="DM59" s="52">
        <v>0</v>
      </c>
      <c r="DN59" s="52">
        <v>0</v>
      </c>
      <c r="DO59" s="52">
        <v>0</v>
      </c>
      <c r="DP59" s="52">
        <v>0</v>
      </c>
      <c r="DQ59" s="52">
        <v>0</v>
      </c>
    </row>
    <row r="60" spans="1:121" ht="16.5" customHeight="1">
      <c r="A60" s="44"/>
      <c r="B60" s="55">
        <v>51</v>
      </c>
      <c r="C60" s="56" t="s">
        <v>134</v>
      </c>
      <c r="D60" s="52">
        <f t="shared" si="10"/>
        <v>24589</v>
      </c>
      <c r="E60" s="52">
        <f t="shared" si="11"/>
        <v>10165.074</v>
      </c>
      <c r="F60" s="52">
        <f t="shared" si="12"/>
        <v>19589</v>
      </c>
      <c r="G60" s="52">
        <f t="shared" si="13"/>
        <v>10165.074</v>
      </c>
      <c r="H60" s="52">
        <f t="shared" si="14"/>
        <v>5000</v>
      </c>
      <c r="I60" s="52">
        <f t="shared" si="15"/>
        <v>0</v>
      </c>
      <c r="J60" s="52">
        <v>17192.259</v>
      </c>
      <c r="K60" s="52">
        <v>9125.874</v>
      </c>
      <c r="L60" s="52">
        <v>5000</v>
      </c>
      <c r="M60" s="52">
        <v>0</v>
      </c>
      <c r="N60" s="52">
        <v>16355.259</v>
      </c>
      <c r="O60" s="52">
        <v>9077.874</v>
      </c>
      <c r="P60" s="52">
        <v>0</v>
      </c>
      <c r="Q60" s="52">
        <v>0</v>
      </c>
      <c r="R60" s="52">
        <v>730</v>
      </c>
      <c r="S60" s="52">
        <v>18</v>
      </c>
      <c r="T60" s="52">
        <v>5000</v>
      </c>
      <c r="U60" s="52">
        <v>0</v>
      </c>
      <c r="V60" s="52">
        <v>0</v>
      </c>
      <c r="W60" s="52">
        <v>0</v>
      </c>
      <c r="X60" s="52">
        <v>0</v>
      </c>
      <c r="Y60" s="52">
        <v>0</v>
      </c>
      <c r="Z60" s="52">
        <v>0</v>
      </c>
      <c r="AA60" s="52">
        <v>0</v>
      </c>
      <c r="AB60" s="52">
        <v>0</v>
      </c>
      <c r="AC60" s="52">
        <v>0</v>
      </c>
      <c r="AD60" s="52">
        <v>38.4</v>
      </c>
      <c r="AE60" s="52">
        <v>19.2</v>
      </c>
      <c r="AF60" s="52">
        <v>0</v>
      </c>
      <c r="AG60" s="52">
        <v>0</v>
      </c>
      <c r="AH60" s="52">
        <v>38.4</v>
      </c>
      <c r="AI60" s="52">
        <v>19.2</v>
      </c>
      <c r="AJ60" s="52">
        <v>0</v>
      </c>
      <c r="AK60" s="52">
        <v>0</v>
      </c>
      <c r="AL60" s="52">
        <v>0</v>
      </c>
      <c r="AM60" s="52">
        <v>0</v>
      </c>
      <c r="AN60" s="52">
        <v>0</v>
      </c>
      <c r="AO60" s="52">
        <v>0</v>
      </c>
      <c r="AP60" s="52">
        <v>0</v>
      </c>
      <c r="AQ60" s="52">
        <v>0</v>
      </c>
      <c r="AR60" s="52">
        <v>0</v>
      </c>
      <c r="AS60" s="52">
        <v>0</v>
      </c>
      <c r="AT60" s="52">
        <v>0</v>
      </c>
      <c r="AU60" s="52">
        <v>0</v>
      </c>
      <c r="AV60" s="52">
        <v>0</v>
      </c>
      <c r="AW60" s="52">
        <v>0</v>
      </c>
      <c r="AX60" s="52">
        <v>0</v>
      </c>
      <c r="AY60" s="52">
        <v>0</v>
      </c>
      <c r="AZ60" s="52">
        <v>0</v>
      </c>
      <c r="BA60" s="52">
        <v>0</v>
      </c>
      <c r="BB60" s="52">
        <v>0</v>
      </c>
      <c r="BC60" s="52">
        <v>0</v>
      </c>
      <c r="BD60" s="52">
        <v>0</v>
      </c>
      <c r="BE60" s="52">
        <v>0</v>
      </c>
      <c r="BF60" s="52">
        <v>0</v>
      </c>
      <c r="BG60" s="52">
        <v>0</v>
      </c>
      <c r="BH60" s="52">
        <v>0</v>
      </c>
      <c r="BI60" s="52">
        <v>0</v>
      </c>
      <c r="BJ60" s="52">
        <v>0</v>
      </c>
      <c r="BK60" s="52">
        <v>0</v>
      </c>
      <c r="BL60" s="52">
        <v>0</v>
      </c>
      <c r="BM60" s="52">
        <v>0</v>
      </c>
      <c r="BN60" s="52">
        <v>0</v>
      </c>
      <c r="BO60" s="52">
        <v>0</v>
      </c>
      <c r="BP60" s="52">
        <v>0</v>
      </c>
      <c r="BQ60" s="52">
        <v>0</v>
      </c>
      <c r="BR60" s="52">
        <v>0</v>
      </c>
      <c r="BS60" s="52">
        <v>0</v>
      </c>
      <c r="BT60" s="52">
        <v>0</v>
      </c>
      <c r="BU60" s="52">
        <v>0</v>
      </c>
      <c r="BV60" s="52">
        <v>0</v>
      </c>
      <c r="BW60" s="52">
        <v>0</v>
      </c>
      <c r="BX60" s="52">
        <v>0</v>
      </c>
      <c r="BY60" s="52">
        <v>0</v>
      </c>
      <c r="BZ60" s="52">
        <v>0</v>
      </c>
      <c r="CA60" s="52">
        <v>0</v>
      </c>
      <c r="CB60" s="52">
        <v>0</v>
      </c>
      <c r="CC60" s="52">
        <v>0</v>
      </c>
      <c r="CD60" s="52">
        <v>0</v>
      </c>
      <c r="CE60" s="52">
        <v>0</v>
      </c>
      <c r="CF60" s="52">
        <v>0</v>
      </c>
      <c r="CG60" s="52">
        <v>0</v>
      </c>
      <c r="CH60" s="52">
        <v>0</v>
      </c>
      <c r="CI60" s="52">
        <v>0</v>
      </c>
      <c r="CJ60" s="52">
        <v>0</v>
      </c>
      <c r="CK60" s="52">
        <v>0</v>
      </c>
      <c r="CL60" s="52">
        <v>0</v>
      </c>
      <c r="CM60" s="52">
        <v>0</v>
      </c>
      <c r="CN60" s="52">
        <v>0</v>
      </c>
      <c r="CO60" s="52">
        <v>0</v>
      </c>
      <c r="CP60" s="52">
        <v>0</v>
      </c>
      <c r="CQ60" s="52">
        <v>0</v>
      </c>
      <c r="CR60" s="52">
        <v>0</v>
      </c>
      <c r="CS60" s="52">
        <v>0</v>
      </c>
      <c r="CT60" s="52">
        <v>0</v>
      </c>
      <c r="CU60" s="52">
        <v>0</v>
      </c>
      <c r="CV60" s="52">
        <v>0</v>
      </c>
      <c r="CW60" s="52">
        <v>0</v>
      </c>
      <c r="CX60" s="52">
        <v>220</v>
      </c>
      <c r="CY60" s="52">
        <v>220</v>
      </c>
      <c r="CZ60" s="52">
        <v>0</v>
      </c>
      <c r="DA60" s="52">
        <v>0</v>
      </c>
      <c r="DB60" s="52">
        <v>0</v>
      </c>
      <c r="DC60" s="52">
        <v>0</v>
      </c>
      <c r="DD60" s="52">
        <v>0</v>
      </c>
      <c r="DE60" s="52">
        <v>0</v>
      </c>
      <c r="DF60" s="52">
        <v>2138.341</v>
      </c>
      <c r="DG60" s="52">
        <v>800</v>
      </c>
      <c r="DH60" s="52">
        <v>0</v>
      </c>
      <c r="DI60" s="52">
        <v>0</v>
      </c>
      <c r="DJ60" s="52">
        <f t="shared" si="16"/>
        <v>0</v>
      </c>
      <c r="DK60" s="52">
        <f t="shared" si="17"/>
        <v>0</v>
      </c>
      <c r="DL60" s="52">
        <v>0</v>
      </c>
      <c r="DM60" s="52">
        <v>0</v>
      </c>
      <c r="DN60" s="52">
        <v>0</v>
      </c>
      <c r="DO60" s="52">
        <v>0</v>
      </c>
      <c r="DP60" s="52">
        <v>0</v>
      </c>
      <c r="DQ60" s="52">
        <v>0</v>
      </c>
    </row>
    <row r="61" spans="1:121" ht="16.5" customHeight="1">
      <c r="A61" s="44"/>
      <c r="B61" s="55">
        <v>52</v>
      </c>
      <c r="C61" s="56" t="s">
        <v>135</v>
      </c>
      <c r="D61" s="52">
        <f t="shared" si="10"/>
        <v>14121.027</v>
      </c>
      <c r="E61" s="52">
        <f t="shared" si="11"/>
        <v>6940.353</v>
      </c>
      <c r="F61" s="52">
        <f t="shared" si="12"/>
        <v>14121.027</v>
      </c>
      <c r="G61" s="52">
        <f t="shared" si="13"/>
        <v>6959.073</v>
      </c>
      <c r="H61" s="52">
        <f t="shared" si="14"/>
        <v>250</v>
      </c>
      <c r="I61" s="52">
        <f t="shared" si="15"/>
        <v>-18.72</v>
      </c>
      <c r="J61" s="52">
        <v>9383.4</v>
      </c>
      <c r="K61" s="52">
        <v>5425.573</v>
      </c>
      <c r="L61" s="52">
        <v>0</v>
      </c>
      <c r="M61" s="52">
        <v>0</v>
      </c>
      <c r="N61" s="52">
        <v>9273.4</v>
      </c>
      <c r="O61" s="52">
        <v>5370.573</v>
      </c>
      <c r="P61" s="52">
        <v>0</v>
      </c>
      <c r="Q61" s="52">
        <v>0</v>
      </c>
      <c r="R61" s="52">
        <v>30</v>
      </c>
      <c r="S61" s="52">
        <v>0</v>
      </c>
      <c r="T61" s="52">
        <v>0</v>
      </c>
      <c r="U61" s="52">
        <v>0</v>
      </c>
      <c r="V61" s="52">
        <v>0</v>
      </c>
      <c r="W61" s="52">
        <v>0</v>
      </c>
      <c r="X61" s="52">
        <v>0</v>
      </c>
      <c r="Y61" s="52">
        <v>0</v>
      </c>
      <c r="Z61" s="52">
        <v>0</v>
      </c>
      <c r="AA61" s="52">
        <v>0</v>
      </c>
      <c r="AB61" s="52">
        <v>0</v>
      </c>
      <c r="AC61" s="52">
        <v>0</v>
      </c>
      <c r="AD61" s="52">
        <v>0</v>
      </c>
      <c r="AE61" s="52">
        <v>0</v>
      </c>
      <c r="AF61" s="52">
        <v>0</v>
      </c>
      <c r="AG61" s="52">
        <v>-18.72</v>
      </c>
      <c r="AH61" s="52">
        <v>0</v>
      </c>
      <c r="AI61" s="52">
        <v>0</v>
      </c>
      <c r="AJ61" s="52">
        <v>0</v>
      </c>
      <c r="AK61" s="52">
        <v>0</v>
      </c>
      <c r="AL61" s="52">
        <v>0</v>
      </c>
      <c r="AM61" s="52">
        <v>0</v>
      </c>
      <c r="AN61" s="52">
        <v>0</v>
      </c>
      <c r="AO61" s="52">
        <v>0</v>
      </c>
      <c r="AP61" s="52">
        <v>0</v>
      </c>
      <c r="AQ61" s="52">
        <v>0</v>
      </c>
      <c r="AR61" s="52">
        <v>0</v>
      </c>
      <c r="AS61" s="52">
        <v>0</v>
      </c>
      <c r="AT61" s="52">
        <v>0</v>
      </c>
      <c r="AU61" s="52">
        <v>0</v>
      </c>
      <c r="AV61" s="52">
        <v>0</v>
      </c>
      <c r="AW61" s="52">
        <v>-18.72</v>
      </c>
      <c r="AX61" s="52">
        <v>50</v>
      </c>
      <c r="AY61" s="52">
        <v>37.5</v>
      </c>
      <c r="AZ61" s="52">
        <v>0</v>
      </c>
      <c r="BA61" s="52">
        <v>0</v>
      </c>
      <c r="BB61" s="52">
        <v>0</v>
      </c>
      <c r="BC61" s="52">
        <v>0</v>
      </c>
      <c r="BD61" s="52">
        <v>0</v>
      </c>
      <c r="BE61" s="52">
        <v>0</v>
      </c>
      <c r="BF61" s="52">
        <v>50</v>
      </c>
      <c r="BG61" s="52">
        <v>37.5</v>
      </c>
      <c r="BH61" s="52">
        <v>0</v>
      </c>
      <c r="BI61" s="52">
        <v>0</v>
      </c>
      <c r="BJ61" s="52">
        <v>0</v>
      </c>
      <c r="BK61" s="52">
        <v>0</v>
      </c>
      <c r="BL61" s="52">
        <v>0</v>
      </c>
      <c r="BM61" s="52">
        <v>0</v>
      </c>
      <c r="BN61" s="52">
        <v>0</v>
      </c>
      <c r="BO61" s="52">
        <v>0</v>
      </c>
      <c r="BP61" s="52">
        <v>0</v>
      </c>
      <c r="BQ61" s="52">
        <v>0</v>
      </c>
      <c r="BR61" s="52">
        <v>0</v>
      </c>
      <c r="BS61" s="52">
        <v>0</v>
      </c>
      <c r="BT61" s="52">
        <v>0</v>
      </c>
      <c r="BU61" s="52">
        <v>0</v>
      </c>
      <c r="BV61" s="52">
        <v>0</v>
      </c>
      <c r="BW61" s="52">
        <v>0</v>
      </c>
      <c r="BX61" s="52">
        <v>0</v>
      </c>
      <c r="BY61" s="52">
        <v>0</v>
      </c>
      <c r="BZ61" s="52">
        <v>0</v>
      </c>
      <c r="CA61" s="52">
        <v>0</v>
      </c>
      <c r="CB61" s="52">
        <v>0</v>
      </c>
      <c r="CC61" s="52">
        <v>0</v>
      </c>
      <c r="CD61" s="52">
        <v>0</v>
      </c>
      <c r="CE61" s="52">
        <v>0</v>
      </c>
      <c r="CF61" s="52">
        <v>0</v>
      </c>
      <c r="CG61" s="52">
        <v>0</v>
      </c>
      <c r="CH61" s="52">
        <v>0</v>
      </c>
      <c r="CI61" s="52">
        <v>0</v>
      </c>
      <c r="CJ61" s="52">
        <v>0</v>
      </c>
      <c r="CK61" s="52">
        <v>0</v>
      </c>
      <c r="CL61" s="52">
        <v>3025</v>
      </c>
      <c r="CM61" s="52">
        <v>1356</v>
      </c>
      <c r="CN61" s="52">
        <v>0</v>
      </c>
      <c r="CO61" s="52">
        <v>0</v>
      </c>
      <c r="CP61" s="52">
        <v>3025</v>
      </c>
      <c r="CQ61" s="52">
        <v>1356</v>
      </c>
      <c r="CR61" s="52">
        <v>0</v>
      </c>
      <c r="CS61" s="52">
        <v>0</v>
      </c>
      <c r="CT61" s="52">
        <v>2825</v>
      </c>
      <c r="CU61" s="52">
        <v>1356</v>
      </c>
      <c r="CV61" s="52">
        <v>0</v>
      </c>
      <c r="CW61" s="52">
        <v>0</v>
      </c>
      <c r="CX61" s="52">
        <v>0</v>
      </c>
      <c r="CY61" s="52">
        <v>0</v>
      </c>
      <c r="CZ61" s="52">
        <v>0</v>
      </c>
      <c r="DA61" s="52">
        <v>0</v>
      </c>
      <c r="DB61" s="52">
        <v>0</v>
      </c>
      <c r="DC61" s="52">
        <v>0</v>
      </c>
      <c r="DD61" s="52">
        <v>0</v>
      </c>
      <c r="DE61" s="52">
        <v>0</v>
      </c>
      <c r="DF61" s="52">
        <v>400</v>
      </c>
      <c r="DG61" s="52">
        <v>140</v>
      </c>
      <c r="DH61" s="52">
        <v>0</v>
      </c>
      <c r="DI61" s="52">
        <v>0</v>
      </c>
      <c r="DJ61" s="52">
        <f t="shared" si="16"/>
        <v>1262.627</v>
      </c>
      <c r="DK61" s="52">
        <f t="shared" si="17"/>
        <v>0</v>
      </c>
      <c r="DL61" s="52">
        <v>1262.627</v>
      </c>
      <c r="DM61" s="52">
        <v>0</v>
      </c>
      <c r="DN61" s="52">
        <v>250</v>
      </c>
      <c r="DO61" s="52">
        <v>0</v>
      </c>
      <c r="DP61" s="52">
        <v>250</v>
      </c>
      <c r="DQ61" s="52">
        <v>0</v>
      </c>
    </row>
    <row r="62" spans="1:121" ht="16.5" customHeight="1">
      <c r="A62" s="44"/>
      <c r="B62" s="55">
        <v>53</v>
      </c>
      <c r="C62" s="56" t="s">
        <v>136</v>
      </c>
      <c r="D62" s="52">
        <f t="shared" si="10"/>
        <v>27873.600000000002</v>
      </c>
      <c r="E62" s="52">
        <f t="shared" si="11"/>
        <v>14228.068000000001</v>
      </c>
      <c r="F62" s="52">
        <f t="shared" si="12"/>
        <v>27512.758</v>
      </c>
      <c r="G62" s="52">
        <f t="shared" si="13"/>
        <v>13924.634</v>
      </c>
      <c r="H62" s="52">
        <f t="shared" si="14"/>
        <v>2500</v>
      </c>
      <c r="I62" s="52">
        <f t="shared" si="15"/>
        <v>2248.592</v>
      </c>
      <c r="J62" s="52">
        <v>16381.5</v>
      </c>
      <c r="K62" s="52">
        <v>9328.724</v>
      </c>
      <c r="L62" s="52">
        <v>2500</v>
      </c>
      <c r="M62" s="52">
        <v>2306</v>
      </c>
      <c r="N62" s="52">
        <v>16118.4</v>
      </c>
      <c r="O62" s="52">
        <v>9206.024</v>
      </c>
      <c r="P62" s="52">
        <v>2375</v>
      </c>
      <c r="Q62" s="52">
        <v>2181</v>
      </c>
      <c r="R62" s="52">
        <v>176.7</v>
      </c>
      <c r="S62" s="52">
        <v>78.3</v>
      </c>
      <c r="T62" s="52">
        <v>125</v>
      </c>
      <c r="U62" s="52">
        <v>125</v>
      </c>
      <c r="V62" s="52">
        <v>0</v>
      </c>
      <c r="W62" s="52">
        <v>0</v>
      </c>
      <c r="X62" s="52">
        <v>0</v>
      </c>
      <c r="Y62" s="52">
        <v>0</v>
      </c>
      <c r="Z62" s="52">
        <v>0</v>
      </c>
      <c r="AA62" s="52">
        <v>0</v>
      </c>
      <c r="AB62" s="52">
        <v>0</v>
      </c>
      <c r="AC62" s="52">
        <v>0</v>
      </c>
      <c r="AD62" s="52">
        <v>0</v>
      </c>
      <c r="AE62" s="52">
        <v>0</v>
      </c>
      <c r="AF62" s="52">
        <v>0</v>
      </c>
      <c r="AG62" s="52">
        <v>-57.408</v>
      </c>
      <c r="AH62" s="52">
        <v>0</v>
      </c>
      <c r="AI62" s="52">
        <v>0</v>
      </c>
      <c r="AJ62" s="52">
        <v>0</v>
      </c>
      <c r="AK62" s="52">
        <v>0</v>
      </c>
      <c r="AL62" s="52">
        <v>0</v>
      </c>
      <c r="AM62" s="52">
        <v>0</v>
      </c>
      <c r="AN62" s="52">
        <v>0</v>
      </c>
      <c r="AO62" s="52">
        <v>0</v>
      </c>
      <c r="AP62" s="52">
        <v>0</v>
      </c>
      <c r="AQ62" s="52">
        <v>0</v>
      </c>
      <c r="AR62" s="52">
        <v>0</v>
      </c>
      <c r="AS62" s="52">
        <v>0</v>
      </c>
      <c r="AT62" s="52">
        <v>0</v>
      </c>
      <c r="AU62" s="52">
        <v>0</v>
      </c>
      <c r="AV62" s="52">
        <v>0</v>
      </c>
      <c r="AW62" s="52">
        <v>-57.408</v>
      </c>
      <c r="AX62" s="52">
        <v>24</v>
      </c>
      <c r="AY62" s="52">
        <v>12</v>
      </c>
      <c r="AZ62" s="52">
        <v>0</v>
      </c>
      <c r="BA62" s="52">
        <v>0</v>
      </c>
      <c r="BB62" s="52">
        <v>0</v>
      </c>
      <c r="BC62" s="52">
        <v>0</v>
      </c>
      <c r="BD62" s="52">
        <v>0</v>
      </c>
      <c r="BE62" s="52">
        <v>0</v>
      </c>
      <c r="BF62" s="52">
        <v>24</v>
      </c>
      <c r="BG62" s="52">
        <v>12</v>
      </c>
      <c r="BH62" s="52">
        <v>0</v>
      </c>
      <c r="BI62" s="52">
        <v>0</v>
      </c>
      <c r="BJ62" s="52">
        <v>0</v>
      </c>
      <c r="BK62" s="52">
        <v>0</v>
      </c>
      <c r="BL62" s="52">
        <v>0</v>
      </c>
      <c r="BM62" s="52">
        <v>0</v>
      </c>
      <c r="BN62" s="52">
        <v>0</v>
      </c>
      <c r="BO62" s="52">
        <v>0</v>
      </c>
      <c r="BP62" s="52">
        <v>0</v>
      </c>
      <c r="BQ62" s="52">
        <v>0</v>
      </c>
      <c r="BR62" s="52">
        <v>0</v>
      </c>
      <c r="BS62" s="52">
        <v>0</v>
      </c>
      <c r="BT62" s="52">
        <v>0</v>
      </c>
      <c r="BU62" s="52">
        <v>0</v>
      </c>
      <c r="BV62" s="52">
        <v>0</v>
      </c>
      <c r="BW62" s="52">
        <v>0</v>
      </c>
      <c r="BX62" s="52">
        <v>0</v>
      </c>
      <c r="BY62" s="52">
        <v>0</v>
      </c>
      <c r="BZ62" s="52">
        <v>0</v>
      </c>
      <c r="CA62" s="52">
        <v>0</v>
      </c>
      <c r="CB62" s="52">
        <v>0</v>
      </c>
      <c r="CC62" s="52">
        <v>0</v>
      </c>
      <c r="CD62" s="52">
        <v>0</v>
      </c>
      <c r="CE62" s="52">
        <v>0</v>
      </c>
      <c r="CF62" s="52">
        <v>0</v>
      </c>
      <c r="CG62" s="52">
        <v>0</v>
      </c>
      <c r="CH62" s="52">
        <v>0</v>
      </c>
      <c r="CI62" s="52">
        <v>0</v>
      </c>
      <c r="CJ62" s="52">
        <v>0</v>
      </c>
      <c r="CK62" s="52">
        <v>0</v>
      </c>
      <c r="CL62" s="52">
        <v>300</v>
      </c>
      <c r="CM62" s="52">
        <v>0</v>
      </c>
      <c r="CN62" s="52">
        <v>0</v>
      </c>
      <c r="CO62" s="52">
        <v>0</v>
      </c>
      <c r="CP62" s="52">
        <v>300</v>
      </c>
      <c r="CQ62" s="52">
        <v>0</v>
      </c>
      <c r="CR62" s="52">
        <v>0</v>
      </c>
      <c r="CS62" s="52">
        <v>0</v>
      </c>
      <c r="CT62" s="52">
        <v>0</v>
      </c>
      <c r="CU62" s="52">
        <v>0</v>
      </c>
      <c r="CV62" s="52">
        <v>0</v>
      </c>
      <c r="CW62" s="52">
        <v>0</v>
      </c>
      <c r="CX62" s="52">
        <v>6074.4</v>
      </c>
      <c r="CY62" s="52">
        <v>2428.752</v>
      </c>
      <c r="CZ62" s="52">
        <v>0</v>
      </c>
      <c r="DA62" s="52">
        <v>0</v>
      </c>
      <c r="DB62" s="52">
        <v>6074.4</v>
      </c>
      <c r="DC62" s="52">
        <v>2428.752</v>
      </c>
      <c r="DD62" s="52">
        <v>0</v>
      </c>
      <c r="DE62" s="52">
        <v>0</v>
      </c>
      <c r="DF62" s="52">
        <v>300</v>
      </c>
      <c r="DG62" s="52">
        <v>210</v>
      </c>
      <c r="DH62" s="52">
        <v>0</v>
      </c>
      <c r="DI62" s="52">
        <v>0</v>
      </c>
      <c r="DJ62" s="52">
        <f t="shared" si="16"/>
        <v>2293.7000000000003</v>
      </c>
      <c r="DK62" s="52">
        <f t="shared" si="17"/>
        <v>0</v>
      </c>
      <c r="DL62" s="52">
        <v>4432.858</v>
      </c>
      <c r="DM62" s="52">
        <v>1945.158</v>
      </c>
      <c r="DN62" s="52">
        <v>0</v>
      </c>
      <c r="DO62" s="52">
        <v>0</v>
      </c>
      <c r="DP62" s="52">
        <v>2139.158</v>
      </c>
      <c r="DQ62" s="52">
        <v>1945.158</v>
      </c>
    </row>
    <row r="63" spans="1:121" ht="16.5" customHeight="1">
      <c r="A63" s="44"/>
      <c r="B63" s="55">
        <v>54</v>
      </c>
      <c r="C63" s="56" t="s">
        <v>137</v>
      </c>
      <c r="D63" s="52">
        <f t="shared" si="10"/>
        <v>4428.956</v>
      </c>
      <c r="E63" s="52">
        <f t="shared" si="11"/>
        <v>2036.859</v>
      </c>
      <c r="F63" s="52">
        <f t="shared" si="12"/>
        <v>4428.956</v>
      </c>
      <c r="G63" s="52">
        <f t="shared" si="13"/>
        <v>2396.859</v>
      </c>
      <c r="H63" s="52">
        <f t="shared" si="14"/>
        <v>0</v>
      </c>
      <c r="I63" s="52">
        <f t="shared" si="15"/>
        <v>-360</v>
      </c>
      <c r="J63" s="52">
        <v>4166</v>
      </c>
      <c r="K63" s="52">
        <v>2396.859</v>
      </c>
      <c r="L63" s="52">
        <v>0</v>
      </c>
      <c r="M63" s="52">
        <v>0</v>
      </c>
      <c r="N63" s="52">
        <v>4166</v>
      </c>
      <c r="O63" s="52">
        <v>2396.859</v>
      </c>
      <c r="P63" s="52">
        <v>0</v>
      </c>
      <c r="Q63" s="52">
        <v>0</v>
      </c>
      <c r="R63" s="52">
        <v>0</v>
      </c>
      <c r="S63" s="52">
        <v>0</v>
      </c>
      <c r="T63" s="52">
        <v>0</v>
      </c>
      <c r="U63" s="52">
        <v>0</v>
      </c>
      <c r="V63" s="52">
        <v>0</v>
      </c>
      <c r="W63" s="52">
        <v>0</v>
      </c>
      <c r="X63" s="52">
        <v>0</v>
      </c>
      <c r="Y63" s="52">
        <v>0</v>
      </c>
      <c r="Z63" s="52">
        <v>0</v>
      </c>
      <c r="AA63" s="52">
        <v>0</v>
      </c>
      <c r="AB63" s="52">
        <v>0</v>
      </c>
      <c r="AC63" s="52">
        <v>0</v>
      </c>
      <c r="AD63" s="52">
        <v>0</v>
      </c>
      <c r="AE63" s="52">
        <v>0</v>
      </c>
      <c r="AF63" s="52">
        <v>0</v>
      </c>
      <c r="AG63" s="52">
        <v>-360</v>
      </c>
      <c r="AH63" s="52">
        <v>0</v>
      </c>
      <c r="AI63" s="52">
        <v>0</v>
      </c>
      <c r="AJ63" s="52">
        <v>0</v>
      </c>
      <c r="AK63" s="52">
        <v>0</v>
      </c>
      <c r="AL63" s="52">
        <v>0</v>
      </c>
      <c r="AM63" s="52">
        <v>0</v>
      </c>
      <c r="AN63" s="52">
        <v>0</v>
      </c>
      <c r="AO63" s="52">
        <v>0</v>
      </c>
      <c r="AP63" s="52">
        <v>0</v>
      </c>
      <c r="AQ63" s="52">
        <v>0</v>
      </c>
      <c r="AR63" s="52">
        <v>0</v>
      </c>
      <c r="AS63" s="52">
        <v>0</v>
      </c>
      <c r="AT63" s="52">
        <v>0</v>
      </c>
      <c r="AU63" s="52">
        <v>0</v>
      </c>
      <c r="AV63" s="52">
        <v>0</v>
      </c>
      <c r="AW63" s="52">
        <v>-360</v>
      </c>
      <c r="AX63" s="52">
        <v>40</v>
      </c>
      <c r="AY63" s="52">
        <v>0</v>
      </c>
      <c r="AZ63" s="52">
        <v>0</v>
      </c>
      <c r="BA63" s="52">
        <v>0</v>
      </c>
      <c r="BB63" s="52">
        <v>0</v>
      </c>
      <c r="BC63" s="52">
        <v>0</v>
      </c>
      <c r="BD63" s="52">
        <v>0</v>
      </c>
      <c r="BE63" s="52">
        <v>0</v>
      </c>
      <c r="BF63" s="52">
        <v>40</v>
      </c>
      <c r="BG63" s="52">
        <v>0</v>
      </c>
      <c r="BH63" s="52">
        <v>0</v>
      </c>
      <c r="BI63" s="52">
        <v>0</v>
      </c>
      <c r="BJ63" s="52">
        <v>0</v>
      </c>
      <c r="BK63" s="52">
        <v>0</v>
      </c>
      <c r="BL63" s="52">
        <v>0</v>
      </c>
      <c r="BM63" s="52">
        <v>0</v>
      </c>
      <c r="BN63" s="52">
        <v>0</v>
      </c>
      <c r="BO63" s="52">
        <v>0</v>
      </c>
      <c r="BP63" s="52">
        <v>0</v>
      </c>
      <c r="BQ63" s="52">
        <v>0</v>
      </c>
      <c r="BR63" s="52">
        <v>0</v>
      </c>
      <c r="BS63" s="52">
        <v>0</v>
      </c>
      <c r="BT63" s="52">
        <v>0</v>
      </c>
      <c r="BU63" s="52">
        <v>0</v>
      </c>
      <c r="BV63" s="52">
        <v>0</v>
      </c>
      <c r="BW63" s="52">
        <v>0</v>
      </c>
      <c r="BX63" s="52">
        <v>0</v>
      </c>
      <c r="BY63" s="52">
        <v>0</v>
      </c>
      <c r="BZ63" s="52">
        <v>0</v>
      </c>
      <c r="CA63" s="52">
        <v>0</v>
      </c>
      <c r="CB63" s="52">
        <v>0</v>
      </c>
      <c r="CC63" s="52">
        <v>0</v>
      </c>
      <c r="CD63" s="52">
        <v>0</v>
      </c>
      <c r="CE63" s="52">
        <v>0</v>
      </c>
      <c r="CF63" s="52">
        <v>0</v>
      </c>
      <c r="CG63" s="52">
        <v>0</v>
      </c>
      <c r="CH63" s="52">
        <v>0</v>
      </c>
      <c r="CI63" s="52">
        <v>0</v>
      </c>
      <c r="CJ63" s="52">
        <v>0</v>
      </c>
      <c r="CK63" s="52">
        <v>0</v>
      </c>
      <c r="CL63" s="52">
        <v>0</v>
      </c>
      <c r="CM63" s="52">
        <v>0</v>
      </c>
      <c r="CN63" s="52">
        <v>0</v>
      </c>
      <c r="CO63" s="52">
        <v>0</v>
      </c>
      <c r="CP63" s="52">
        <v>0</v>
      </c>
      <c r="CQ63" s="52">
        <v>0</v>
      </c>
      <c r="CR63" s="52">
        <v>0</v>
      </c>
      <c r="CS63" s="52">
        <v>0</v>
      </c>
      <c r="CT63" s="52">
        <v>0</v>
      </c>
      <c r="CU63" s="52">
        <v>0</v>
      </c>
      <c r="CV63" s="52">
        <v>0</v>
      </c>
      <c r="CW63" s="52">
        <v>0</v>
      </c>
      <c r="CX63" s="52">
        <v>0</v>
      </c>
      <c r="CY63" s="52">
        <v>0</v>
      </c>
      <c r="CZ63" s="52">
        <v>0</v>
      </c>
      <c r="DA63" s="52">
        <v>0</v>
      </c>
      <c r="DB63" s="52">
        <v>0</v>
      </c>
      <c r="DC63" s="52">
        <v>0</v>
      </c>
      <c r="DD63" s="52">
        <v>0</v>
      </c>
      <c r="DE63" s="52">
        <v>0</v>
      </c>
      <c r="DF63" s="52">
        <v>0</v>
      </c>
      <c r="DG63" s="52">
        <v>0</v>
      </c>
      <c r="DH63" s="52">
        <v>0</v>
      </c>
      <c r="DI63" s="52">
        <v>0</v>
      </c>
      <c r="DJ63" s="52">
        <f t="shared" si="16"/>
        <v>222.956</v>
      </c>
      <c r="DK63" s="52">
        <f t="shared" si="17"/>
        <v>0</v>
      </c>
      <c r="DL63" s="52">
        <v>222.956</v>
      </c>
      <c r="DM63" s="52">
        <v>0</v>
      </c>
      <c r="DN63" s="52">
        <v>0</v>
      </c>
      <c r="DO63" s="52">
        <v>0</v>
      </c>
      <c r="DP63" s="52">
        <v>0</v>
      </c>
      <c r="DQ63" s="52">
        <v>0</v>
      </c>
    </row>
    <row r="64" spans="1:121" ht="16.5" customHeight="1">
      <c r="A64" s="44"/>
      <c r="B64" s="55">
        <v>55</v>
      </c>
      <c r="C64" s="56" t="s">
        <v>138</v>
      </c>
      <c r="D64" s="52">
        <f t="shared" si="10"/>
        <v>4444.876</v>
      </c>
      <c r="E64" s="52">
        <f t="shared" si="11"/>
        <v>2345.7189999999996</v>
      </c>
      <c r="F64" s="52">
        <f t="shared" si="12"/>
        <v>4444.876</v>
      </c>
      <c r="G64" s="52">
        <f t="shared" si="13"/>
        <v>2345.7189999999996</v>
      </c>
      <c r="H64" s="52">
        <f t="shared" si="14"/>
        <v>0</v>
      </c>
      <c r="I64" s="52">
        <f t="shared" si="15"/>
        <v>0</v>
      </c>
      <c r="J64" s="52">
        <v>4131.66</v>
      </c>
      <c r="K64" s="52">
        <v>2326.519</v>
      </c>
      <c r="L64" s="52">
        <v>0</v>
      </c>
      <c r="M64" s="52">
        <v>0</v>
      </c>
      <c r="N64" s="52">
        <v>4131.66</v>
      </c>
      <c r="O64" s="52">
        <v>2326.519</v>
      </c>
      <c r="P64" s="52">
        <v>0</v>
      </c>
      <c r="Q64" s="52">
        <v>0</v>
      </c>
      <c r="R64" s="52">
        <v>0</v>
      </c>
      <c r="S64" s="52">
        <v>0</v>
      </c>
      <c r="T64" s="52">
        <v>0</v>
      </c>
      <c r="U64" s="52">
        <v>0</v>
      </c>
      <c r="V64" s="52">
        <v>0</v>
      </c>
      <c r="W64" s="52">
        <v>0</v>
      </c>
      <c r="X64" s="52">
        <v>0</v>
      </c>
      <c r="Y64" s="52">
        <v>0</v>
      </c>
      <c r="Z64" s="52">
        <v>0</v>
      </c>
      <c r="AA64" s="52">
        <v>0</v>
      </c>
      <c r="AB64" s="52">
        <v>0</v>
      </c>
      <c r="AC64" s="52">
        <v>0</v>
      </c>
      <c r="AD64" s="52">
        <v>0</v>
      </c>
      <c r="AE64" s="52">
        <v>0</v>
      </c>
      <c r="AF64" s="52">
        <v>0</v>
      </c>
      <c r="AG64" s="52">
        <v>0</v>
      </c>
      <c r="AH64" s="52">
        <v>0</v>
      </c>
      <c r="AI64" s="52">
        <v>0</v>
      </c>
      <c r="AJ64" s="52">
        <v>0</v>
      </c>
      <c r="AK64" s="52">
        <v>0</v>
      </c>
      <c r="AL64" s="52">
        <v>0</v>
      </c>
      <c r="AM64" s="52">
        <v>0</v>
      </c>
      <c r="AN64" s="52">
        <v>0</v>
      </c>
      <c r="AO64" s="52">
        <v>0</v>
      </c>
      <c r="AP64" s="52">
        <v>0</v>
      </c>
      <c r="AQ64" s="52">
        <v>0</v>
      </c>
      <c r="AR64" s="52">
        <v>0</v>
      </c>
      <c r="AS64" s="52">
        <v>0</v>
      </c>
      <c r="AT64" s="52">
        <v>0</v>
      </c>
      <c r="AU64" s="52">
        <v>0</v>
      </c>
      <c r="AV64" s="52">
        <v>0</v>
      </c>
      <c r="AW64" s="52">
        <v>0</v>
      </c>
      <c r="AX64" s="52">
        <v>48</v>
      </c>
      <c r="AY64" s="52">
        <v>19.2</v>
      </c>
      <c r="AZ64" s="52">
        <v>0</v>
      </c>
      <c r="BA64" s="52">
        <v>0</v>
      </c>
      <c r="BB64" s="52">
        <v>0</v>
      </c>
      <c r="BC64" s="52">
        <v>0</v>
      </c>
      <c r="BD64" s="52">
        <v>0</v>
      </c>
      <c r="BE64" s="52">
        <v>0</v>
      </c>
      <c r="BF64" s="52">
        <v>48</v>
      </c>
      <c r="BG64" s="52">
        <v>19.2</v>
      </c>
      <c r="BH64" s="52">
        <v>0</v>
      </c>
      <c r="BI64" s="52">
        <v>0</v>
      </c>
      <c r="BJ64" s="52">
        <v>0</v>
      </c>
      <c r="BK64" s="52">
        <v>0</v>
      </c>
      <c r="BL64" s="52">
        <v>0</v>
      </c>
      <c r="BM64" s="52">
        <v>0</v>
      </c>
      <c r="BN64" s="52">
        <v>0</v>
      </c>
      <c r="BO64" s="52">
        <v>0</v>
      </c>
      <c r="BP64" s="52">
        <v>0</v>
      </c>
      <c r="BQ64" s="52">
        <v>0</v>
      </c>
      <c r="BR64" s="52">
        <v>0</v>
      </c>
      <c r="BS64" s="52">
        <v>0</v>
      </c>
      <c r="BT64" s="52">
        <v>0</v>
      </c>
      <c r="BU64" s="52">
        <v>0</v>
      </c>
      <c r="BV64" s="52">
        <v>0</v>
      </c>
      <c r="BW64" s="52">
        <v>0</v>
      </c>
      <c r="BX64" s="52">
        <v>0</v>
      </c>
      <c r="BY64" s="52">
        <v>0</v>
      </c>
      <c r="BZ64" s="52">
        <v>0</v>
      </c>
      <c r="CA64" s="52">
        <v>0</v>
      </c>
      <c r="CB64" s="52">
        <v>0</v>
      </c>
      <c r="CC64" s="52">
        <v>0</v>
      </c>
      <c r="CD64" s="52">
        <v>0</v>
      </c>
      <c r="CE64" s="52">
        <v>0</v>
      </c>
      <c r="CF64" s="52">
        <v>0</v>
      </c>
      <c r="CG64" s="52">
        <v>0</v>
      </c>
      <c r="CH64" s="52">
        <v>0</v>
      </c>
      <c r="CI64" s="52">
        <v>0</v>
      </c>
      <c r="CJ64" s="52">
        <v>0</v>
      </c>
      <c r="CK64" s="52">
        <v>0</v>
      </c>
      <c r="CL64" s="52">
        <v>0</v>
      </c>
      <c r="CM64" s="52">
        <v>0</v>
      </c>
      <c r="CN64" s="52">
        <v>0</v>
      </c>
      <c r="CO64" s="52">
        <v>0</v>
      </c>
      <c r="CP64" s="52">
        <v>0</v>
      </c>
      <c r="CQ64" s="52">
        <v>0</v>
      </c>
      <c r="CR64" s="52">
        <v>0</v>
      </c>
      <c r="CS64" s="52">
        <v>0</v>
      </c>
      <c r="CT64" s="52">
        <v>0</v>
      </c>
      <c r="CU64" s="52">
        <v>0</v>
      </c>
      <c r="CV64" s="52">
        <v>0</v>
      </c>
      <c r="CW64" s="52">
        <v>0</v>
      </c>
      <c r="CX64" s="52">
        <v>0</v>
      </c>
      <c r="CY64" s="52">
        <v>0</v>
      </c>
      <c r="CZ64" s="52">
        <v>0</v>
      </c>
      <c r="DA64" s="52">
        <v>0</v>
      </c>
      <c r="DB64" s="52">
        <v>0</v>
      </c>
      <c r="DC64" s="52">
        <v>0</v>
      </c>
      <c r="DD64" s="52">
        <v>0</v>
      </c>
      <c r="DE64" s="52">
        <v>0</v>
      </c>
      <c r="DF64" s="52">
        <v>0</v>
      </c>
      <c r="DG64" s="52">
        <v>0</v>
      </c>
      <c r="DH64" s="52">
        <v>0</v>
      </c>
      <c r="DI64" s="52">
        <v>0</v>
      </c>
      <c r="DJ64" s="52">
        <f t="shared" si="16"/>
        <v>265.216</v>
      </c>
      <c r="DK64" s="52">
        <f t="shared" si="17"/>
        <v>0</v>
      </c>
      <c r="DL64" s="52">
        <v>265.216</v>
      </c>
      <c r="DM64" s="52">
        <v>0</v>
      </c>
      <c r="DN64" s="52">
        <v>0</v>
      </c>
      <c r="DO64" s="52">
        <v>0</v>
      </c>
      <c r="DP64" s="52">
        <v>0</v>
      </c>
      <c r="DQ64" s="52">
        <v>0</v>
      </c>
    </row>
    <row r="65" spans="1:121" ht="16.5" customHeight="1">
      <c r="A65" s="44"/>
      <c r="B65" s="55">
        <v>56</v>
      </c>
      <c r="C65" s="56" t="s">
        <v>139</v>
      </c>
      <c r="D65" s="52">
        <f t="shared" si="10"/>
        <v>13594.826000000001</v>
      </c>
      <c r="E65" s="52">
        <f t="shared" si="11"/>
        <v>6899.367</v>
      </c>
      <c r="F65" s="52">
        <f t="shared" si="12"/>
        <v>13594.826000000001</v>
      </c>
      <c r="G65" s="52">
        <f t="shared" si="13"/>
        <v>7246.367</v>
      </c>
      <c r="H65" s="52">
        <f t="shared" si="14"/>
        <v>0</v>
      </c>
      <c r="I65" s="52">
        <f t="shared" si="15"/>
        <v>-347</v>
      </c>
      <c r="J65" s="52">
        <v>10898</v>
      </c>
      <c r="K65" s="52">
        <v>6446.367</v>
      </c>
      <c r="L65" s="52">
        <v>0</v>
      </c>
      <c r="M65" s="52">
        <v>0</v>
      </c>
      <c r="N65" s="52">
        <v>10712</v>
      </c>
      <c r="O65" s="52">
        <v>6325.367</v>
      </c>
      <c r="P65" s="52">
        <v>0</v>
      </c>
      <c r="Q65" s="52">
        <v>0</v>
      </c>
      <c r="R65" s="52">
        <v>105</v>
      </c>
      <c r="S65" s="52">
        <v>75</v>
      </c>
      <c r="T65" s="52">
        <v>0</v>
      </c>
      <c r="U65" s="52">
        <v>0</v>
      </c>
      <c r="V65" s="52">
        <v>0</v>
      </c>
      <c r="W65" s="52">
        <v>0</v>
      </c>
      <c r="X65" s="52">
        <v>0</v>
      </c>
      <c r="Y65" s="52">
        <v>0</v>
      </c>
      <c r="Z65" s="52">
        <v>0</v>
      </c>
      <c r="AA65" s="52">
        <v>0</v>
      </c>
      <c r="AB65" s="52">
        <v>0</v>
      </c>
      <c r="AC65" s="52">
        <v>0</v>
      </c>
      <c r="AD65" s="52">
        <v>0</v>
      </c>
      <c r="AE65" s="52">
        <v>0</v>
      </c>
      <c r="AF65" s="52">
        <v>0</v>
      </c>
      <c r="AG65" s="52">
        <v>-347</v>
      </c>
      <c r="AH65" s="52">
        <v>0</v>
      </c>
      <c r="AI65" s="52">
        <v>0</v>
      </c>
      <c r="AJ65" s="52">
        <v>0</v>
      </c>
      <c r="AK65" s="52">
        <v>0</v>
      </c>
      <c r="AL65" s="52">
        <v>0</v>
      </c>
      <c r="AM65" s="52">
        <v>0</v>
      </c>
      <c r="AN65" s="52">
        <v>0</v>
      </c>
      <c r="AO65" s="52">
        <v>0</v>
      </c>
      <c r="AP65" s="52">
        <v>0</v>
      </c>
      <c r="AQ65" s="52">
        <v>0</v>
      </c>
      <c r="AR65" s="52">
        <v>0</v>
      </c>
      <c r="AS65" s="52">
        <v>0</v>
      </c>
      <c r="AT65" s="52">
        <v>0</v>
      </c>
      <c r="AU65" s="52">
        <v>0</v>
      </c>
      <c r="AV65" s="52">
        <v>0</v>
      </c>
      <c r="AW65" s="52">
        <v>-347</v>
      </c>
      <c r="AX65" s="52">
        <v>50</v>
      </c>
      <c r="AY65" s="52">
        <v>0</v>
      </c>
      <c r="AZ65" s="52">
        <v>0</v>
      </c>
      <c r="BA65" s="52">
        <v>0</v>
      </c>
      <c r="BB65" s="52">
        <v>0</v>
      </c>
      <c r="BC65" s="52">
        <v>0</v>
      </c>
      <c r="BD65" s="52">
        <v>0</v>
      </c>
      <c r="BE65" s="52">
        <v>0</v>
      </c>
      <c r="BF65" s="52">
        <v>50</v>
      </c>
      <c r="BG65" s="52">
        <v>0</v>
      </c>
      <c r="BH65" s="52">
        <v>0</v>
      </c>
      <c r="BI65" s="52">
        <v>0</v>
      </c>
      <c r="BJ65" s="52">
        <v>0</v>
      </c>
      <c r="BK65" s="52">
        <v>0</v>
      </c>
      <c r="BL65" s="52">
        <v>0</v>
      </c>
      <c r="BM65" s="52">
        <v>0</v>
      </c>
      <c r="BN65" s="52">
        <v>0</v>
      </c>
      <c r="BO65" s="52">
        <v>0</v>
      </c>
      <c r="BP65" s="52">
        <v>0</v>
      </c>
      <c r="BQ65" s="52">
        <v>0</v>
      </c>
      <c r="BR65" s="52">
        <v>0</v>
      </c>
      <c r="BS65" s="52">
        <v>0</v>
      </c>
      <c r="BT65" s="52">
        <v>0</v>
      </c>
      <c r="BU65" s="52">
        <v>0</v>
      </c>
      <c r="BV65" s="52">
        <v>0</v>
      </c>
      <c r="BW65" s="52">
        <v>0</v>
      </c>
      <c r="BX65" s="52">
        <v>0</v>
      </c>
      <c r="BY65" s="52">
        <v>0</v>
      </c>
      <c r="BZ65" s="52">
        <v>0</v>
      </c>
      <c r="CA65" s="52">
        <v>0</v>
      </c>
      <c r="CB65" s="52">
        <v>0</v>
      </c>
      <c r="CC65" s="52">
        <v>0</v>
      </c>
      <c r="CD65" s="52">
        <v>0</v>
      </c>
      <c r="CE65" s="52">
        <v>0</v>
      </c>
      <c r="CF65" s="52">
        <v>0</v>
      </c>
      <c r="CG65" s="52">
        <v>0</v>
      </c>
      <c r="CH65" s="52">
        <v>0</v>
      </c>
      <c r="CI65" s="52">
        <v>0</v>
      </c>
      <c r="CJ65" s="52">
        <v>0</v>
      </c>
      <c r="CK65" s="52">
        <v>0</v>
      </c>
      <c r="CL65" s="52">
        <v>0</v>
      </c>
      <c r="CM65" s="52">
        <v>0</v>
      </c>
      <c r="CN65" s="52">
        <v>0</v>
      </c>
      <c r="CO65" s="52">
        <v>0</v>
      </c>
      <c r="CP65" s="52">
        <v>0</v>
      </c>
      <c r="CQ65" s="52">
        <v>0</v>
      </c>
      <c r="CR65" s="52">
        <v>0</v>
      </c>
      <c r="CS65" s="52">
        <v>0</v>
      </c>
      <c r="CT65" s="52">
        <v>0</v>
      </c>
      <c r="CU65" s="52">
        <v>0</v>
      </c>
      <c r="CV65" s="52">
        <v>0</v>
      </c>
      <c r="CW65" s="52">
        <v>0</v>
      </c>
      <c r="CX65" s="52">
        <v>0</v>
      </c>
      <c r="CY65" s="52">
        <v>0</v>
      </c>
      <c r="CZ65" s="52">
        <v>0</v>
      </c>
      <c r="DA65" s="52">
        <v>0</v>
      </c>
      <c r="DB65" s="52">
        <v>0</v>
      </c>
      <c r="DC65" s="52">
        <v>0</v>
      </c>
      <c r="DD65" s="52">
        <v>0</v>
      </c>
      <c r="DE65" s="52">
        <v>0</v>
      </c>
      <c r="DF65" s="52">
        <v>1000</v>
      </c>
      <c r="DG65" s="52">
        <v>800</v>
      </c>
      <c r="DH65" s="52">
        <v>0</v>
      </c>
      <c r="DI65" s="52">
        <v>0</v>
      </c>
      <c r="DJ65" s="52">
        <f t="shared" si="16"/>
        <v>1646.826</v>
      </c>
      <c r="DK65" s="52">
        <f t="shared" si="17"/>
        <v>0</v>
      </c>
      <c r="DL65" s="52">
        <v>1646.826</v>
      </c>
      <c r="DM65" s="52">
        <v>0</v>
      </c>
      <c r="DN65" s="52">
        <v>0</v>
      </c>
      <c r="DO65" s="52">
        <v>0</v>
      </c>
      <c r="DP65" s="52">
        <v>0</v>
      </c>
      <c r="DQ65" s="52">
        <v>0</v>
      </c>
    </row>
    <row r="66" spans="1:121" ht="16.5" customHeight="1">
      <c r="A66" s="44"/>
      <c r="B66" s="55">
        <v>57</v>
      </c>
      <c r="C66" s="56" t="s">
        <v>140</v>
      </c>
      <c r="D66" s="52">
        <f t="shared" si="10"/>
        <v>17950.035</v>
      </c>
      <c r="E66" s="52">
        <f t="shared" si="11"/>
        <v>8779.192</v>
      </c>
      <c r="F66" s="52">
        <f t="shared" si="12"/>
        <v>17950.035</v>
      </c>
      <c r="G66" s="52">
        <f t="shared" si="13"/>
        <v>8779.192</v>
      </c>
      <c r="H66" s="52">
        <f t="shared" si="14"/>
        <v>0</v>
      </c>
      <c r="I66" s="52">
        <f t="shared" si="15"/>
        <v>0</v>
      </c>
      <c r="J66" s="52">
        <v>10470</v>
      </c>
      <c r="K66" s="52">
        <v>5339.228</v>
      </c>
      <c r="L66" s="52">
        <v>0</v>
      </c>
      <c r="M66" s="52">
        <v>0</v>
      </c>
      <c r="N66" s="52">
        <v>10455</v>
      </c>
      <c r="O66" s="52">
        <v>5324.828</v>
      </c>
      <c r="P66" s="52">
        <v>0</v>
      </c>
      <c r="Q66" s="52">
        <v>0</v>
      </c>
      <c r="R66" s="52">
        <v>0</v>
      </c>
      <c r="S66" s="52">
        <v>0</v>
      </c>
      <c r="T66" s="52">
        <v>0</v>
      </c>
      <c r="U66" s="52">
        <v>0</v>
      </c>
      <c r="V66" s="52">
        <v>0</v>
      </c>
      <c r="W66" s="52">
        <v>0</v>
      </c>
      <c r="X66" s="52">
        <v>0</v>
      </c>
      <c r="Y66" s="52">
        <v>0</v>
      </c>
      <c r="Z66" s="52">
        <v>0</v>
      </c>
      <c r="AA66" s="52">
        <v>0</v>
      </c>
      <c r="AB66" s="52">
        <v>0</v>
      </c>
      <c r="AC66" s="52">
        <v>0</v>
      </c>
      <c r="AD66" s="52">
        <v>0</v>
      </c>
      <c r="AE66" s="52">
        <v>0</v>
      </c>
      <c r="AF66" s="52">
        <v>0</v>
      </c>
      <c r="AG66" s="52">
        <v>0</v>
      </c>
      <c r="AH66" s="52">
        <v>0</v>
      </c>
      <c r="AI66" s="52">
        <v>0</v>
      </c>
      <c r="AJ66" s="52">
        <v>0</v>
      </c>
      <c r="AK66" s="52">
        <v>0</v>
      </c>
      <c r="AL66" s="52">
        <v>0</v>
      </c>
      <c r="AM66" s="52">
        <v>0</v>
      </c>
      <c r="AN66" s="52">
        <v>0</v>
      </c>
      <c r="AO66" s="52">
        <v>0</v>
      </c>
      <c r="AP66" s="52">
        <v>0</v>
      </c>
      <c r="AQ66" s="52">
        <v>0</v>
      </c>
      <c r="AR66" s="52">
        <v>0</v>
      </c>
      <c r="AS66" s="52">
        <v>0</v>
      </c>
      <c r="AT66" s="52">
        <v>0</v>
      </c>
      <c r="AU66" s="52">
        <v>0</v>
      </c>
      <c r="AV66" s="52">
        <v>0</v>
      </c>
      <c r="AW66" s="52">
        <v>0</v>
      </c>
      <c r="AX66" s="52">
        <v>124.5</v>
      </c>
      <c r="AY66" s="52">
        <v>103.2</v>
      </c>
      <c r="AZ66" s="52">
        <v>0</v>
      </c>
      <c r="BA66" s="52">
        <v>0</v>
      </c>
      <c r="BB66" s="52">
        <v>0</v>
      </c>
      <c r="BC66" s="52">
        <v>0</v>
      </c>
      <c r="BD66" s="52">
        <v>0</v>
      </c>
      <c r="BE66" s="52">
        <v>0</v>
      </c>
      <c r="BF66" s="52">
        <v>124.5</v>
      </c>
      <c r="BG66" s="52">
        <v>103.2</v>
      </c>
      <c r="BH66" s="52">
        <v>0</v>
      </c>
      <c r="BI66" s="52">
        <v>0</v>
      </c>
      <c r="BJ66" s="52">
        <v>0</v>
      </c>
      <c r="BK66" s="52">
        <v>0</v>
      </c>
      <c r="BL66" s="52">
        <v>0</v>
      </c>
      <c r="BM66" s="52">
        <v>0</v>
      </c>
      <c r="BN66" s="52">
        <v>0</v>
      </c>
      <c r="BO66" s="52">
        <v>0</v>
      </c>
      <c r="BP66" s="52">
        <v>0</v>
      </c>
      <c r="BQ66" s="52">
        <v>0</v>
      </c>
      <c r="BR66" s="52">
        <v>0</v>
      </c>
      <c r="BS66" s="52">
        <v>0</v>
      </c>
      <c r="BT66" s="52">
        <v>0</v>
      </c>
      <c r="BU66" s="52">
        <v>0</v>
      </c>
      <c r="BV66" s="52">
        <v>0</v>
      </c>
      <c r="BW66" s="52">
        <v>0</v>
      </c>
      <c r="BX66" s="52">
        <v>0</v>
      </c>
      <c r="BY66" s="52">
        <v>0</v>
      </c>
      <c r="BZ66" s="52">
        <v>0</v>
      </c>
      <c r="CA66" s="52">
        <v>0</v>
      </c>
      <c r="CB66" s="52">
        <v>0</v>
      </c>
      <c r="CC66" s="52">
        <v>0</v>
      </c>
      <c r="CD66" s="52">
        <v>0</v>
      </c>
      <c r="CE66" s="52">
        <v>0</v>
      </c>
      <c r="CF66" s="52">
        <v>0</v>
      </c>
      <c r="CG66" s="52">
        <v>0</v>
      </c>
      <c r="CH66" s="52">
        <v>0</v>
      </c>
      <c r="CI66" s="52">
        <v>0</v>
      </c>
      <c r="CJ66" s="52">
        <v>0</v>
      </c>
      <c r="CK66" s="52">
        <v>0</v>
      </c>
      <c r="CL66" s="52">
        <v>100</v>
      </c>
      <c r="CM66" s="52">
        <v>78</v>
      </c>
      <c r="CN66" s="52">
        <v>0</v>
      </c>
      <c r="CO66" s="52">
        <v>0</v>
      </c>
      <c r="CP66" s="52">
        <v>100</v>
      </c>
      <c r="CQ66" s="52">
        <v>78</v>
      </c>
      <c r="CR66" s="52">
        <v>0</v>
      </c>
      <c r="CS66" s="52">
        <v>0</v>
      </c>
      <c r="CT66" s="52">
        <v>0</v>
      </c>
      <c r="CU66" s="52">
        <v>0</v>
      </c>
      <c r="CV66" s="52">
        <v>0</v>
      </c>
      <c r="CW66" s="52">
        <v>0</v>
      </c>
      <c r="CX66" s="52">
        <v>5800</v>
      </c>
      <c r="CY66" s="52">
        <v>3258.764</v>
      </c>
      <c r="CZ66" s="52">
        <v>0</v>
      </c>
      <c r="DA66" s="52">
        <v>0</v>
      </c>
      <c r="DB66" s="52">
        <v>5800</v>
      </c>
      <c r="DC66" s="52">
        <v>3258.764</v>
      </c>
      <c r="DD66" s="52">
        <v>0</v>
      </c>
      <c r="DE66" s="52">
        <v>0</v>
      </c>
      <c r="DF66" s="52">
        <v>600</v>
      </c>
      <c r="DG66" s="52">
        <v>0</v>
      </c>
      <c r="DH66" s="52">
        <v>0</v>
      </c>
      <c r="DI66" s="52">
        <v>0</v>
      </c>
      <c r="DJ66" s="52">
        <f t="shared" si="16"/>
        <v>855.535</v>
      </c>
      <c r="DK66" s="52">
        <f t="shared" si="17"/>
        <v>0</v>
      </c>
      <c r="DL66" s="52">
        <v>855.535</v>
      </c>
      <c r="DM66" s="52">
        <v>0</v>
      </c>
      <c r="DN66" s="52">
        <v>0</v>
      </c>
      <c r="DO66" s="52">
        <v>0</v>
      </c>
      <c r="DP66" s="52">
        <v>0</v>
      </c>
      <c r="DQ66" s="52">
        <v>0</v>
      </c>
    </row>
    <row r="67" spans="1:121" ht="16.5" customHeight="1">
      <c r="A67" s="44"/>
      <c r="B67" s="55">
        <v>58</v>
      </c>
      <c r="C67" s="56" t="s">
        <v>141</v>
      </c>
      <c r="D67" s="52">
        <f t="shared" si="10"/>
        <v>5425.200000000001</v>
      </c>
      <c r="E67" s="52">
        <f t="shared" si="11"/>
        <v>-10506.402000000002</v>
      </c>
      <c r="F67" s="52">
        <f t="shared" si="12"/>
        <v>4661.900000000001</v>
      </c>
      <c r="G67" s="52">
        <f t="shared" si="13"/>
        <v>2432.298</v>
      </c>
      <c r="H67" s="52">
        <f t="shared" si="14"/>
        <v>763.3</v>
      </c>
      <c r="I67" s="52">
        <f t="shared" si="15"/>
        <v>-12938.7</v>
      </c>
      <c r="J67" s="52">
        <v>4446.8</v>
      </c>
      <c r="K67" s="52">
        <v>2405.298</v>
      </c>
      <c r="L67" s="52">
        <v>782.5</v>
      </c>
      <c r="M67" s="52">
        <v>782.5</v>
      </c>
      <c r="N67" s="52">
        <v>4442.8</v>
      </c>
      <c r="O67" s="52">
        <v>2405.298</v>
      </c>
      <c r="P67" s="52">
        <v>0</v>
      </c>
      <c r="Q67" s="52">
        <v>0</v>
      </c>
      <c r="R67" s="52">
        <v>4</v>
      </c>
      <c r="S67" s="52">
        <v>0</v>
      </c>
      <c r="T67" s="52">
        <v>782.5</v>
      </c>
      <c r="U67" s="52">
        <v>782.5</v>
      </c>
      <c r="V67" s="52">
        <v>0</v>
      </c>
      <c r="W67" s="52">
        <v>0</v>
      </c>
      <c r="X67" s="52">
        <v>0</v>
      </c>
      <c r="Y67" s="52">
        <v>0</v>
      </c>
      <c r="Z67" s="52">
        <v>0</v>
      </c>
      <c r="AA67" s="52">
        <v>0</v>
      </c>
      <c r="AB67" s="52">
        <v>0</v>
      </c>
      <c r="AC67" s="52">
        <v>0</v>
      </c>
      <c r="AD67" s="52">
        <v>0</v>
      </c>
      <c r="AE67" s="52">
        <v>0</v>
      </c>
      <c r="AF67" s="52">
        <v>-19.2</v>
      </c>
      <c r="AG67" s="52">
        <v>-13721.2</v>
      </c>
      <c r="AH67" s="52">
        <v>0</v>
      </c>
      <c r="AI67" s="52">
        <v>0</v>
      </c>
      <c r="AJ67" s="52">
        <v>0</v>
      </c>
      <c r="AK67" s="52">
        <v>0</v>
      </c>
      <c r="AL67" s="52">
        <v>0</v>
      </c>
      <c r="AM67" s="52">
        <v>0</v>
      </c>
      <c r="AN67" s="52">
        <v>0</v>
      </c>
      <c r="AO67" s="52">
        <v>0</v>
      </c>
      <c r="AP67" s="52">
        <v>0</v>
      </c>
      <c r="AQ67" s="52">
        <v>0</v>
      </c>
      <c r="AR67" s="52">
        <v>0</v>
      </c>
      <c r="AS67" s="52">
        <v>0</v>
      </c>
      <c r="AT67" s="52">
        <v>0</v>
      </c>
      <c r="AU67" s="52">
        <v>0</v>
      </c>
      <c r="AV67" s="52">
        <v>-19.2</v>
      </c>
      <c r="AW67" s="52">
        <v>-13721.2</v>
      </c>
      <c r="AX67" s="52">
        <v>36</v>
      </c>
      <c r="AY67" s="52">
        <v>27</v>
      </c>
      <c r="AZ67" s="52">
        <v>0</v>
      </c>
      <c r="BA67" s="52">
        <v>0</v>
      </c>
      <c r="BB67" s="52">
        <v>0</v>
      </c>
      <c r="BC67" s="52">
        <v>0</v>
      </c>
      <c r="BD67" s="52">
        <v>0</v>
      </c>
      <c r="BE67" s="52">
        <v>0</v>
      </c>
      <c r="BF67" s="52">
        <v>36</v>
      </c>
      <c r="BG67" s="52">
        <v>27</v>
      </c>
      <c r="BH67" s="52">
        <v>0</v>
      </c>
      <c r="BI67" s="52">
        <v>0</v>
      </c>
      <c r="BJ67" s="52">
        <v>0</v>
      </c>
      <c r="BK67" s="52">
        <v>0</v>
      </c>
      <c r="BL67" s="52">
        <v>0</v>
      </c>
      <c r="BM67" s="52">
        <v>0</v>
      </c>
      <c r="BN67" s="52">
        <v>0</v>
      </c>
      <c r="BO67" s="52">
        <v>0</v>
      </c>
      <c r="BP67" s="52">
        <v>0</v>
      </c>
      <c r="BQ67" s="52">
        <v>0</v>
      </c>
      <c r="BR67" s="52">
        <v>0</v>
      </c>
      <c r="BS67" s="52">
        <v>0</v>
      </c>
      <c r="BT67" s="52">
        <v>0</v>
      </c>
      <c r="BU67" s="52">
        <v>0</v>
      </c>
      <c r="BV67" s="52">
        <v>0</v>
      </c>
      <c r="BW67" s="52">
        <v>0</v>
      </c>
      <c r="BX67" s="52">
        <v>0</v>
      </c>
      <c r="BY67" s="52">
        <v>0</v>
      </c>
      <c r="BZ67" s="52">
        <v>0</v>
      </c>
      <c r="CA67" s="52">
        <v>0</v>
      </c>
      <c r="CB67" s="52">
        <v>0</v>
      </c>
      <c r="CC67" s="52">
        <v>0</v>
      </c>
      <c r="CD67" s="52">
        <v>0</v>
      </c>
      <c r="CE67" s="52">
        <v>0</v>
      </c>
      <c r="CF67" s="52">
        <v>0</v>
      </c>
      <c r="CG67" s="52">
        <v>0</v>
      </c>
      <c r="CH67" s="52">
        <v>0</v>
      </c>
      <c r="CI67" s="52">
        <v>0</v>
      </c>
      <c r="CJ67" s="52">
        <v>0</v>
      </c>
      <c r="CK67" s="52">
        <v>0</v>
      </c>
      <c r="CL67" s="52">
        <v>0</v>
      </c>
      <c r="CM67" s="52">
        <v>0</v>
      </c>
      <c r="CN67" s="52">
        <v>0</v>
      </c>
      <c r="CO67" s="52">
        <v>0</v>
      </c>
      <c r="CP67" s="52">
        <v>0</v>
      </c>
      <c r="CQ67" s="52">
        <v>0</v>
      </c>
      <c r="CR67" s="52">
        <v>0</v>
      </c>
      <c r="CS67" s="52">
        <v>0</v>
      </c>
      <c r="CT67" s="52">
        <v>0</v>
      </c>
      <c r="CU67" s="52">
        <v>0</v>
      </c>
      <c r="CV67" s="52">
        <v>0</v>
      </c>
      <c r="CW67" s="52">
        <v>0</v>
      </c>
      <c r="CX67" s="52">
        <v>0</v>
      </c>
      <c r="CY67" s="52">
        <v>0</v>
      </c>
      <c r="CZ67" s="52">
        <v>0</v>
      </c>
      <c r="DA67" s="52">
        <v>0</v>
      </c>
      <c r="DB67" s="52">
        <v>0</v>
      </c>
      <c r="DC67" s="52">
        <v>0</v>
      </c>
      <c r="DD67" s="52">
        <v>0</v>
      </c>
      <c r="DE67" s="52">
        <v>0</v>
      </c>
      <c r="DF67" s="52">
        <v>0</v>
      </c>
      <c r="DG67" s="52">
        <v>0</v>
      </c>
      <c r="DH67" s="52">
        <v>0</v>
      </c>
      <c r="DI67" s="52">
        <v>0</v>
      </c>
      <c r="DJ67" s="52">
        <f t="shared" si="16"/>
        <v>179.1</v>
      </c>
      <c r="DK67" s="52">
        <f t="shared" si="17"/>
        <v>0</v>
      </c>
      <c r="DL67" s="52">
        <v>179.1</v>
      </c>
      <c r="DM67" s="52">
        <v>0</v>
      </c>
      <c r="DN67" s="52">
        <v>0</v>
      </c>
      <c r="DO67" s="52">
        <v>0</v>
      </c>
      <c r="DP67" s="52">
        <v>0</v>
      </c>
      <c r="DQ67" s="52">
        <v>0</v>
      </c>
    </row>
    <row r="68" spans="1:121" ht="16.5" customHeight="1">
      <c r="A68" s="44"/>
      <c r="B68" s="55">
        <v>59</v>
      </c>
      <c r="C68" s="56" t="s">
        <v>142</v>
      </c>
      <c r="D68" s="52">
        <f t="shared" si="10"/>
        <v>49393.724</v>
      </c>
      <c r="E68" s="52">
        <f t="shared" si="11"/>
        <v>14587.422</v>
      </c>
      <c r="F68" s="52">
        <f t="shared" si="12"/>
        <v>26642.4</v>
      </c>
      <c r="G68" s="52">
        <f t="shared" si="13"/>
        <v>13139.152</v>
      </c>
      <c r="H68" s="52">
        <f t="shared" si="14"/>
        <v>22751.324</v>
      </c>
      <c r="I68" s="52">
        <f t="shared" si="15"/>
        <v>1448.27</v>
      </c>
      <c r="J68" s="52">
        <v>20980</v>
      </c>
      <c r="K68" s="52">
        <v>11679.152</v>
      </c>
      <c r="L68" s="52">
        <v>2700</v>
      </c>
      <c r="M68" s="52">
        <v>250</v>
      </c>
      <c r="N68" s="52">
        <v>20440</v>
      </c>
      <c r="O68" s="52">
        <v>11564.352</v>
      </c>
      <c r="P68" s="52">
        <v>900</v>
      </c>
      <c r="Q68" s="52">
        <v>250</v>
      </c>
      <c r="R68" s="52">
        <v>70</v>
      </c>
      <c r="S68" s="52">
        <v>11</v>
      </c>
      <c r="T68" s="52">
        <v>1800</v>
      </c>
      <c r="U68" s="52">
        <v>0</v>
      </c>
      <c r="V68" s="52">
        <v>0</v>
      </c>
      <c r="W68" s="52">
        <v>0</v>
      </c>
      <c r="X68" s="52">
        <v>0</v>
      </c>
      <c r="Y68" s="52">
        <v>0</v>
      </c>
      <c r="Z68" s="52">
        <v>0</v>
      </c>
      <c r="AA68" s="52">
        <v>0</v>
      </c>
      <c r="AB68" s="52">
        <v>0</v>
      </c>
      <c r="AC68" s="52">
        <v>0</v>
      </c>
      <c r="AD68" s="52">
        <v>1000</v>
      </c>
      <c r="AE68" s="52">
        <v>250</v>
      </c>
      <c r="AF68" s="52">
        <v>11000</v>
      </c>
      <c r="AG68" s="52">
        <v>-501.73</v>
      </c>
      <c r="AH68" s="52">
        <v>500</v>
      </c>
      <c r="AI68" s="52">
        <v>250</v>
      </c>
      <c r="AJ68" s="52">
        <v>11000</v>
      </c>
      <c r="AK68" s="52">
        <v>0</v>
      </c>
      <c r="AL68" s="52">
        <v>0</v>
      </c>
      <c r="AM68" s="52">
        <v>0</v>
      </c>
      <c r="AN68" s="52">
        <v>0</v>
      </c>
      <c r="AO68" s="52">
        <v>0</v>
      </c>
      <c r="AP68" s="52">
        <v>500</v>
      </c>
      <c r="AQ68" s="52">
        <v>0</v>
      </c>
      <c r="AR68" s="52">
        <v>0</v>
      </c>
      <c r="AS68" s="52">
        <v>0</v>
      </c>
      <c r="AT68" s="52">
        <v>0</v>
      </c>
      <c r="AU68" s="52">
        <v>0</v>
      </c>
      <c r="AV68" s="52">
        <v>0</v>
      </c>
      <c r="AW68" s="52">
        <v>-501.73</v>
      </c>
      <c r="AX68" s="52">
        <v>260</v>
      </c>
      <c r="AY68" s="52">
        <v>230</v>
      </c>
      <c r="AZ68" s="52">
        <v>3800</v>
      </c>
      <c r="BA68" s="52">
        <v>1700</v>
      </c>
      <c r="BB68" s="52">
        <v>200</v>
      </c>
      <c r="BC68" s="52">
        <v>200</v>
      </c>
      <c r="BD68" s="52">
        <v>3000</v>
      </c>
      <c r="BE68" s="52">
        <v>900</v>
      </c>
      <c r="BF68" s="52">
        <v>60</v>
      </c>
      <c r="BG68" s="52">
        <v>30</v>
      </c>
      <c r="BH68" s="52">
        <v>0</v>
      </c>
      <c r="BI68" s="52">
        <v>0</v>
      </c>
      <c r="BJ68" s="52">
        <v>0</v>
      </c>
      <c r="BK68" s="52">
        <v>0</v>
      </c>
      <c r="BL68" s="52">
        <v>0</v>
      </c>
      <c r="BM68" s="52">
        <v>0</v>
      </c>
      <c r="BN68" s="52">
        <v>0</v>
      </c>
      <c r="BO68" s="52">
        <v>0</v>
      </c>
      <c r="BP68" s="52">
        <v>0</v>
      </c>
      <c r="BQ68" s="52">
        <v>0</v>
      </c>
      <c r="BR68" s="52">
        <v>0</v>
      </c>
      <c r="BS68" s="52">
        <v>0</v>
      </c>
      <c r="BT68" s="52">
        <v>0</v>
      </c>
      <c r="BU68" s="52">
        <v>0</v>
      </c>
      <c r="BV68" s="52">
        <v>0</v>
      </c>
      <c r="BW68" s="52">
        <v>0</v>
      </c>
      <c r="BX68" s="52">
        <v>0</v>
      </c>
      <c r="BY68" s="52">
        <v>0</v>
      </c>
      <c r="BZ68" s="52">
        <v>0</v>
      </c>
      <c r="CA68" s="52">
        <v>0</v>
      </c>
      <c r="CB68" s="52">
        <v>0</v>
      </c>
      <c r="CC68" s="52">
        <v>0</v>
      </c>
      <c r="CD68" s="52">
        <v>0</v>
      </c>
      <c r="CE68" s="52">
        <v>0</v>
      </c>
      <c r="CF68" s="52">
        <v>0</v>
      </c>
      <c r="CG68" s="52">
        <v>0</v>
      </c>
      <c r="CH68" s="52">
        <v>0</v>
      </c>
      <c r="CI68" s="52">
        <v>0</v>
      </c>
      <c r="CJ68" s="52">
        <v>0</v>
      </c>
      <c r="CK68" s="52">
        <v>0</v>
      </c>
      <c r="CL68" s="52">
        <v>400</v>
      </c>
      <c r="CM68" s="52">
        <v>0</v>
      </c>
      <c r="CN68" s="52">
        <v>1200</v>
      </c>
      <c r="CO68" s="52">
        <v>0</v>
      </c>
      <c r="CP68" s="52">
        <v>400</v>
      </c>
      <c r="CQ68" s="52">
        <v>0</v>
      </c>
      <c r="CR68" s="52">
        <v>1200</v>
      </c>
      <c r="CS68" s="52">
        <v>0</v>
      </c>
      <c r="CT68" s="52">
        <v>0</v>
      </c>
      <c r="CU68" s="52">
        <v>0</v>
      </c>
      <c r="CV68" s="52">
        <v>1200</v>
      </c>
      <c r="CW68" s="52">
        <v>0</v>
      </c>
      <c r="CX68" s="52">
        <v>500</v>
      </c>
      <c r="CY68" s="52">
        <v>0</v>
      </c>
      <c r="CZ68" s="52">
        <v>0</v>
      </c>
      <c r="DA68" s="52">
        <v>0</v>
      </c>
      <c r="DB68" s="52">
        <v>0</v>
      </c>
      <c r="DC68" s="52">
        <v>0</v>
      </c>
      <c r="DD68" s="52">
        <v>0</v>
      </c>
      <c r="DE68" s="52">
        <v>0</v>
      </c>
      <c r="DF68" s="52">
        <v>1400</v>
      </c>
      <c r="DG68" s="52">
        <v>980</v>
      </c>
      <c r="DH68" s="52">
        <v>0</v>
      </c>
      <c r="DI68" s="52">
        <v>0</v>
      </c>
      <c r="DJ68" s="52">
        <f t="shared" si="16"/>
        <v>6153.724</v>
      </c>
      <c r="DK68" s="52">
        <f t="shared" si="17"/>
        <v>0</v>
      </c>
      <c r="DL68" s="52">
        <v>2102.4</v>
      </c>
      <c r="DM68" s="52">
        <v>0</v>
      </c>
      <c r="DN68" s="52">
        <v>4051.324</v>
      </c>
      <c r="DO68" s="52">
        <v>0</v>
      </c>
      <c r="DP68" s="52">
        <v>0</v>
      </c>
      <c r="DQ68" s="52">
        <v>0</v>
      </c>
    </row>
    <row r="69" spans="1:121" ht="16.5" customHeight="1">
      <c r="A69" s="44"/>
      <c r="B69" s="55">
        <v>60</v>
      </c>
      <c r="C69" s="56" t="s">
        <v>143</v>
      </c>
      <c r="D69" s="52">
        <f t="shared" si="10"/>
        <v>12868.002</v>
      </c>
      <c r="E69" s="52">
        <f t="shared" si="11"/>
        <v>7490.517</v>
      </c>
      <c r="F69" s="52">
        <f t="shared" si="12"/>
        <v>10871.6</v>
      </c>
      <c r="G69" s="52">
        <f t="shared" si="13"/>
        <v>5494.115</v>
      </c>
      <c r="H69" s="52">
        <f t="shared" si="14"/>
        <v>1996.402</v>
      </c>
      <c r="I69" s="52">
        <f t="shared" si="15"/>
        <v>1996.402</v>
      </c>
      <c r="J69" s="52">
        <v>9611.6</v>
      </c>
      <c r="K69" s="52">
        <v>5170.115</v>
      </c>
      <c r="L69" s="52">
        <v>0</v>
      </c>
      <c r="M69" s="52">
        <v>0</v>
      </c>
      <c r="N69" s="52">
        <v>9607.6</v>
      </c>
      <c r="O69" s="52">
        <v>5166.115</v>
      </c>
      <c r="P69" s="52">
        <v>0</v>
      </c>
      <c r="Q69" s="52">
        <v>0</v>
      </c>
      <c r="R69" s="52">
        <v>4</v>
      </c>
      <c r="S69" s="52">
        <v>4</v>
      </c>
      <c r="T69" s="52">
        <v>0</v>
      </c>
      <c r="U69" s="52">
        <v>0</v>
      </c>
      <c r="V69" s="52">
        <v>0</v>
      </c>
      <c r="W69" s="52">
        <v>0</v>
      </c>
      <c r="X69" s="52">
        <v>0</v>
      </c>
      <c r="Y69" s="52">
        <v>0</v>
      </c>
      <c r="Z69" s="52">
        <v>0</v>
      </c>
      <c r="AA69" s="52">
        <v>0</v>
      </c>
      <c r="AB69" s="52">
        <v>0</v>
      </c>
      <c r="AC69" s="52">
        <v>0</v>
      </c>
      <c r="AD69" s="52">
        <v>0</v>
      </c>
      <c r="AE69" s="52">
        <v>0</v>
      </c>
      <c r="AF69" s="52">
        <v>1996.402</v>
      </c>
      <c r="AG69" s="52">
        <v>1996.402</v>
      </c>
      <c r="AH69" s="52">
        <v>0</v>
      </c>
      <c r="AI69" s="52">
        <v>0</v>
      </c>
      <c r="AJ69" s="52">
        <v>1996.402</v>
      </c>
      <c r="AK69" s="52">
        <v>1996.402</v>
      </c>
      <c r="AL69" s="52">
        <v>0</v>
      </c>
      <c r="AM69" s="52">
        <v>0</v>
      </c>
      <c r="AN69" s="52">
        <v>0</v>
      </c>
      <c r="AO69" s="52">
        <v>0</v>
      </c>
      <c r="AP69" s="52">
        <v>0</v>
      </c>
      <c r="AQ69" s="52">
        <v>0</v>
      </c>
      <c r="AR69" s="52">
        <v>0</v>
      </c>
      <c r="AS69" s="52">
        <v>0</v>
      </c>
      <c r="AT69" s="52">
        <v>0</v>
      </c>
      <c r="AU69" s="52">
        <v>0</v>
      </c>
      <c r="AV69" s="52">
        <v>0</v>
      </c>
      <c r="AW69" s="52">
        <v>0</v>
      </c>
      <c r="AX69" s="52">
        <v>60</v>
      </c>
      <c r="AY69" s="52">
        <v>24</v>
      </c>
      <c r="AZ69" s="52">
        <v>0</v>
      </c>
      <c r="BA69" s="52">
        <v>0</v>
      </c>
      <c r="BB69" s="52">
        <v>0</v>
      </c>
      <c r="BC69" s="52">
        <v>0</v>
      </c>
      <c r="BD69" s="52">
        <v>0</v>
      </c>
      <c r="BE69" s="52">
        <v>0</v>
      </c>
      <c r="BF69" s="52">
        <v>60</v>
      </c>
      <c r="BG69" s="52">
        <v>24</v>
      </c>
      <c r="BH69" s="52">
        <v>0</v>
      </c>
      <c r="BI69" s="52">
        <v>0</v>
      </c>
      <c r="BJ69" s="52">
        <v>0</v>
      </c>
      <c r="BK69" s="52">
        <v>0</v>
      </c>
      <c r="BL69" s="52">
        <v>0</v>
      </c>
      <c r="BM69" s="52">
        <v>0</v>
      </c>
      <c r="BN69" s="52">
        <v>0</v>
      </c>
      <c r="BO69" s="52">
        <v>0</v>
      </c>
      <c r="BP69" s="52">
        <v>0</v>
      </c>
      <c r="BQ69" s="52">
        <v>0</v>
      </c>
      <c r="BR69" s="52">
        <v>0</v>
      </c>
      <c r="BS69" s="52">
        <v>0</v>
      </c>
      <c r="BT69" s="52">
        <v>0</v>
      </c>
      <c r="BU69" s="52">
        <v>0</v>
      </c>
      <c r="BV69" s="52">
        <v>0</v>
      </c>
      <c r="BW69" s="52">
        <v>0</v>
      </c>
      <c r="BX69" s="52">
        <v>0</v>
      </c>
      <c r="BY69" s="52">
        <v>0</v>
      </c>
      <c r="BZ69" s="52">
        <v>0</v>
      </c>
      <c r="CA69" s="52">
        <v>0</v>
      </c>
      <c r="CB69" s="52">
        <v>0</v>
      </c>
      <c r="CC69" s="52">
        <v>0</v>
      </c>
      <c r="CD69" s="52">
        <v>0</v>
      </c>
      <c r="CE69" s="52">
        <v>0</v>
      </c>
      <c r="CF69" s="52">
        <v>0</v>
      </c>
      <c r="CG69" s="52">
        <v>0</v>
      </c>
      <c r="CH69" s="52">
        <v>0</v>
      </c>
      <c r="CI69" s="52">
        <v>0</v>
      </c>
      <c r="CJ69" s="52">
        <v>0</v>
      </c>
      <c r="CK69" s="52">
        <v>0</v>
      </c>
      <c r="CL69" s="52">
        <v>100</v>
      </c>
      <c r="CM69" s="52">
        <v>0</v>
      </c>
      <c r="CN69" s="52">
        <v>0</v>
      </c>
      <c r="CO69" s="52">
        <v>0</v>
      </c>
      <c r="CP69" s="52">
        <v>100</v>
      </c>
      <c r="CQ69" s="52">
        <v>0</v>
      </c>
      <c r="CR69" s="52">
        <v>0</v>
      </c>
      <c r="CS69" s="52">
        <v>0</v>
      </c>
      <c r="CT69" s="52">
        <v>0</v>
      </c>
      <c r="CU69" s="52">
        <v>0</v>
      </c>
      <c r="CV69" s="52">
        <v>0</v>
      </c>
      <c r="CW69" s="52">
        <v>0</v>
      </c>
      <c r="CX69" s="52">
        <v>0</v>
      </c>
      <c r="CY69" s="52">
        <v>0</v>
      </c>
      <c r="CZ69" s="52">
        <v>0</v>
      </c>
      <c r="DA69" s="52">
        <v>0</v>
      </c>
      <c r="DB69" s="52">
        <v>0</v>
      </c>
      <c r="DC69" s="52">
        <v>0</v>
      </c>
      <c r="DD69" s="52">
        <v>0</v>
      </c>
      <c r="DE69" s="52">
        <v>0</v>
      </c>
      <c r="DF69" s="52">
        <v>500</v>
      </c>
      <c r="DG69" s="52">
        <v>300</v>
      </c>
      <c r="DH69" s="52">
        <v>0</v>
      </c>
      <c r="DI69" s="52">
        <v>0</v>
      </c>
      <c r="DJ69" s="52">
        <f t="shared" si="16"/>
        <v>600</v>
      </c>
      <c r="DK69" s="52">
        <f t="shared" si="17"/>
        <v>0</v>
      </c>
      <c r="DL69" s="52">
        <v>600</v>
      </c>
      <c r="DM69" s="52">
        <v>0</v>
      </c>
      <c r="DN69" s="52">
        <v>0</v>
      </c>
      <c r="DO69" s="52">
        <v>0</v>
      </c>
      <c r="DP69" s="52">
        <v>0</v>
      </c>
      <c r="DQ69" s="52">
        <v>0</v>
      </c>
    </row>
    <row r="70" spans="1:121" ht="16.5" customHeight="1">
      <c r="A70" s="44"/>
      <c r="B70" s="55">
        <v>61</v>
      </c>
      <c r="C70" s="56" t="s">
        <v>144</v>
      </c>
      <c r="D70" s="52">
        <f t="shared" si="10"/>
        <v>25811.365</v>
      </c>
      <c r="E70" s="52">
        <f t="shared" si="11"/>
        <v>10882.942000000001</v>
      </c>
      <c r="F70" s="52">
        <f t="shared" si="12"/>
        <v>23645.4</v>
      </c>
      <c r="G70" s="52">
        <f t="shared" si="13"/>
        <v>10992.442000000001</v>
      </c>
      <c r="H70" s="52">
        <f t="shared" si="14"/>
        <v>2165.965</v>
      </c>
      <c r="I70" s="52">
        <f t="shared" si="15"/>
        <v>-109.5</v>
      </c>
      <c r="J70" s="52">
        <v>16481</v>
      </c>
      <c r="K70" s="52">
        <v>8127.342</v>
      </c>
      <c r="L70" s="52">
        <v>750</v>
      </c>
      <c r="M70" s="52">
        <v>719</v>
      </c>
      <c r="N70" s="52">
        <v>15831</v>
      </c>
      <c r="O70" s="52">
        <v>7746.968</v>
      </c>
      <c r="P70" s="52">
        <v>120</v>
      </c>
      <c r="Q70" s="52">
        <v>95</v>
      </c>
      <c r="R70" s="52">
        <v>330</v>
      </c>
      <c r="S70" s="52">
        <v>165.974</v>
      </c>
      <c r="T70" s="52">
        <v>630</v>
      </c>
      <c r="U70" s="52">
        <v>624</v>
      </c>
      <c r="V70" s="52">
        <v>0</v>
      </c>
      <c r="W70" s="52">
        <v>0</v>
      </c>
      <c r="X70" s="52">
        <v>0</v>
      </c>
      <c r="Y70" s="52">
        <v>0</v>
      </c>
      <c r="Z70" s="52">
        <v>0</v>
      </c>
      <c r="AA70" s="52">
        <v>0</v>
      </c>
      <c r="AB70" s="52">
        <v>0</v>
      </c>
      <c r="AC70" s="52">
        <v>0</v>
      </c>
      <c r="AD70" s="52">
        <v>340</v>
      </c>
      <c r="AE70" s="52">
        <v>340</v>
      </c>
      <c r="AF70" s="52">
        <v>-2201</v>
      </c>
      <c r="AG70" s="52">
        <v>-2413.5</v>
      </c>
      <c r="AH70" s="52">
        <v>340</v>
      </c>
      <c r="AI70" s="52">
        <v>340</v>
      </c>
      <c r="AJ70" s="52">
        <v>0</v>
      </c>
      <c r="AK70" s="52">
        <v>0</v>
      </c>
      <c r="AL70" s="52">
        <v>0</v>
      </c>
      <c r="AM70" s="52">
        <v>0</v>
      </c>
      <c r="AN70" s="52">
        <v>0</v>
      </c>
      <c r="AO70" s="52">
        <v>0</v>
      </c>
      <c r="AP70" s="52">
        <v>0</v>
      </c>
      <c r="AQ70" s="52">
        <v>0</v>
      </c>
      <c r="AR70" s="52">
        <v>1599</v>
      </c>
      <c r="AS70" s="52">
        <v>812.5</v>
      </c>
      <c r="AT70" s="52">
        <v>0</v>
      </c>
      <c r="AU70" s="52">
        <v>0</v>
      </c>
      <c r="AV70" s="52">
        <v>-3800</v>
      </c>
      <c r="AW70" s="52">
        <v>-3226</v>
      </c>
      <c r="AX70" s="52">
        <v>580</v>
      </c>
      <c r="AY70" s="52">
        <v>580</v>
      </c>
      <c r="AZ70" s="52">
        <v>0</v>
      </c>
      <c r="BA70" s="52">
        <v>0</v>
      </c>
      <c r="BB70" s="52">
        <v>500</v>
      </c>
      <c r="BC70" s="52">
        <v>500</v>
      </c>
      <c r="BD70" s="52">
        <v>0</v>
      </c>
      <c r="BE70" s="52">
        <v>0</v>
      </c>
      <c r="BF70" s="52">
        <v>80</v>
      </c>
      <c r="BG70" s="52">
        <v>80</v>
      </c>
      <c r="BH70" s="52">
        <v>0</v>
      </c>
      <c r="BI70" s="52">
        <v>0</v>
      </c>
      <c r="BJ70" s="52">
        <v>0</v>
      </c>
      <c r="BK70" s="52">
        <v>0</v>
      </c>
      <c r="BL70" s="52">
        <v>3482</v>
      </c>
      <c r="BM70" s="52">
        <v>1585</v>
      </c>
      <c r="BN70" s="52">
        <v>0</v>
      </c>
      <c r="BO70" s="52">
        <v>0</v>
      </c>
      <c r="BP70" s="52">
        <v>0</v>
      </c>
      <c r="BQ70" s="52">
        <v>0</v>
      </c>
      <c r="BR70" s="52">
        <v>0</v>
      </c>
      <c r="BS70" s="52">
        <v>0</v>
      </c>
      <c r="BT70" s="52">
        <v>0</v>
      </c>
      <c r="BU70" s="52">
        <v>0</v>
      </c>
      <c r="BV70" s="52">
        <v>0</v>
      </c>
      <c r="BW70" s="52">
        <v>0</v>
      </c>
      <c r="BX70" s="52">
        <v>3482</v>
      </c>
      <c r="BY70" s="52">
        <v>1585</v>
      </c>
      <c r="BZ70" s="52">
        <v>0</v>
      </c>
      <c r="CA70" s="52">
        <v>0</v>
      </c>
      <c r="CB70" s="52">
        <v>0</v>
      </c>
      <c r="CC70" s="52">
        <v>0</v>
      </c>
      <c r="CD70" s="52">
        <v>0</v>
      </c>
      <c r="CE70" s="52">
        <v>0</v>
      </c>
      <c r="CF70" s="52">
        <v>0</v>
      </c>
      <c r="CG70" s="52">
        <v>0</v>
      </c>
      <c r="CH70" s="52">
        <v>0</v>
      </c>
      <c r="CI70" s="52">
        <v>0</v>
      </c>
      <c r="CJ70" s="52">
        <v>0</v>
      </c>
      <c r="CK70" s="52">
        <v>0</v>
      </c>
      <c r="CL70" s="52">
        <v>1526.2</v>
      </c>
      <c r="CM70" s="52">
        <v>560.1</v>
      </c>
      <c r="CN70" s="52">
        <v>0</v>
      </c>
      <c r="CO70" s="52">
        <v>0</v>
      </c>
      <c r="CP70" s="52">
        <v>1326.2</v>
      </c>
      <c r="CQ70" s="52">
        <v>560.1</v>
      </c>
      <c r="CR70" s="52">
        <v>0</v>
      </c>
      <c r="CS70" s="52">
        <v>0</v>
      </c>
      <c r="CT70" s="52">
        <v>972</v>
      </c>
      <c r="CU70" s="52">
        <v>560.1</v>
      </c>
      <c r="CV70" s="52">
        <v>0</v>
      </c>
      <c r="CW70" s="52">
        <v>0</v>
      </c>
      <c r="CX70" s="52">
        <v>1310</v>
      </c>
      <c r="CY70" s="52">
        <v>990</v>
      </c>
      <c r="CZ70" s="52">
        <v>0</v>
      </c>
      <c r="DA70" s="52">
        <v>0</v>
      </c>
      <c r="DB70" s="52">
        <v>0</v>
      </c>
      <c r="DC70" s="52">
        <v>0</v>
      </c>
      <c r="DD70" s="52">
        <v>0</v>
      </c>
      <c r="DE70" s="52">
        <v>0</v>
      </c>
      <c r="DF70" s="52">
        <v>1000</v>
      </c>
      <c r="DG70" s="52">
        <v>395</v>
      </c>
      <c r="DH70" s="52">
        <v>0</v>
      </c>
      <c r="DI70" s="52">
        <v>0</v>
      </c>
      <c r="DJ70" s="52">
        <f t="shared" si="16"/>
        <v>2543.165</v>
      </c>
      <c r="DK70" s="52">
        <f t="shared" si="17"/>
        <v>0</v>
      </c>
      <c r="DL70" s="52">
        <v>2408.2</v>
      </c>
      <c r="DM70" s="52">
        <v>0</v>
      </c>
      <c r="DN70" s="52">
        <v>134.965</v>
      </c>
      <c r="DO70" s="52">
        <v>0</v>
      </c>
      <c r="DP70" s="52">
        <v>0</v>
      </c>
      <c r="DQ70" s="52">
        <v>0</v>
      </c>
    </row>
    <row r="71" spans="1:121" ht="16.5" customHeight="1">
      <c r="A71" s="44"/>
      <c r="B71" s="55">
        <v>62</v>
      </c>
      <c r="C71" s="56" t="s">
        <v>145</v>
      </c>
      <c r="D71" s="52">
        <f t="shared" si="10"/>
        <v>20535.026</v>
      </c>
      <c r="E71" s="52">
        <f t="shared" si="11"/>
        <v>13209.038</v>
      </c>
      <c r="F71" s="52">
        <f t="shared" si="12"/>
        <v>19434.2</v>
      </c>
      <c r="G71" s="52">
        <f t="shared" si="13"/>
        <v>12108.212</v>
      </c>
      <c r="H71" s="52">
        <f t="shared" si="14"/>
        <v>3987.826</v>
      </c>
      <c r="I71" s="52">
        <f t="shared" si="15"/>
        <v>3897.826</v>
      </c>
      <c r="J71" s="52">
        <v>13422.2</v>
      </c>
      <c r="K71" s="52">
        <v>7434.112</v>
      </c>
      <c r="L71" s="52">
        <v>3987.826</v>
      </c>
      <c r="M71" s="52">
        <v>3987.826</v>
      </c>
      <c r="N71" s="52">
        <v>13278</v>
      </c>
      <c r="O71" s="52">
        <v>7390.982</v>
      </c>
      <c r="P71" s="52">
        <v>0</v>
      </c>
      <c r="Q71" s="52">
        <v>0</v>
      </c>
      <c r="R71" s="52">
        <v>7.2</v>
      </c>
      <c r="S71" s="52">
        <v>7.13</v>
      </c>
      <c r="T71" s="52">
        <v>3987.826</v>
      </c>
      <c r="U71" s="52">
        <v>3987.826</v>
      </c>
      <c r="V71" s="52">
        <v>0</v>
      </c>
      <c r="W71" s="52">
        <v>0</v>
      </c>
      <c r="X71" s="52">
        <v>0</v>
      </c>
      <c r="Y71" s="52">
        <v>0</v>
      </c>
      <c r="Z71" s="52">
        <v>0</v>
      </c>
      <c r="AA71" s="52">
        <v>0</v>
      </c>
      <c r="AB71" s="52">
        <v>0</v>
      </c>
      <c r="AC71" s="52">
        <v>0</v>
      </c>
      <c r="AD71" s="52">
        <v>225</v>
      </c>
      <c r="AE71" s="52">
        <v>0</v>
      </c>
      <c r="AF71" s="52">
        <v>0</v>
      </c>
      <c r="AG71" s="52">
        <v>-90</v>
      </c>
      <c r="AH71" s="52">
        <v>25</v>
      </c>
      <c r="AI71" s="52">
        <v>0</v>
      </c>
      <c r="AJ71" s="52">
        <v>0</v>
      </c>
      <c r="AK71" s="52">
        <v>0</v>
      </c>
      <c r="AL71" s="52">
        <v>0</v>
      </c>
      <c r="AM71" s="52">
        <v>0</v>
      </c>
      <c r="AN71" s="52">
        <v>0</v>
      </c>
      <c r="AO71" s="52">
        <v>0</v>
      </c>
      <c r="AP71" s="52">
        <v>200</v>
      </c>
      <c r="AQ71" s="52">
        <v>0</v>
      </c>
      <c r="AR71" s="52">
        <v>0</v>
      </c>
      <c r="AS71" s="52">
        <v>0</v>
      </c>
      <c r="AT71" s="52">
        <v>0</v>
      </c>
      <c r="AU71" s="52">
        <v>0</v>
      </c>
      <c r="AV71" s="52">
        <v>0</v>
      </c>
      <c r="AW71" s="52">
        <v>-90</v>
      </c>
      <c r="AX71" s="52">
        <v>60</v>
      </c>
      <c r="AY71" s="52">
        <v>43.5</v>
      </c>
      <c r="AZ71" s="52">
        <v>0</v>
      </c>
      <c r="BA71" s="52">
        <v>0</v>
      </c>
      <c r="BB71" s="52">
        <v>0</v>
      </c>
      <c r="BC71" s="52">
        <v>0</v>
      </c>
      <c r="BD71" s="52">
        <v>0</v>
      </c>
      <c r="BE71" s="52">
        <v>0</v>
      </c>
      <c r="BF71" s="52">
        <v>60</v>
      </c>
      <c r="BG71" s="52">
        <v>43.5</v>
      </c>
      <c r="BH71" s="52">
        <v>0</v>
      </c>
      <c r="BI71" s="52">
        <v>0</v>
      </c>
      <c r="BJ71" s="52">
        <v>0</v>
      </c>
      <c r="BK71" s="52">
        <v>0</v>
      </c>
      <c r="BL71" s="52">
        <v>0</v>
      </c>
      <c r="BM71" s="52">
        <v>0</v>
      </c>
      <c r="BN71" s="52">
        <v>0</v>
      </c>
      <c r="BO71" s="52">
        <v>0</v>
      </c>
      <c r="BP71" s="52">
        <v>0</v>
      </c>
      <c r="BQ71" s="52">
        <v>0</v>
      </c>
      <c r="BR71" s="52">
        <v>0</v>
      </c>
      <c r="BS71" s="52">
        <v>0</v>
      </c>
      <c r="BT71" s="52">
        <v>0</v>
      </c>
      <c r="BU71" s="52">
        <v>0</v>
      </c>
      <c r="BV71" s="52">
        <v>0</v>
      </c>
      <c r="BW71" s="52">
        <v>0</v>
      </c>
      <c r="BX71" s="52">
        <v>0</v>
      </c>
      <c r="BY71" s="52">
        <v>0</v>
      </c>
      <c r="BZ71" s="52">
        <v>0</v>
      </c>
      <c r="CA71" s="52">
        <v>0</v>
      </c>
      <c r="CB71" s="52">
        <v>0</v>
      </c>
      <c r="CC71" s="52">
        <v>0</v>
      </c>
      <c r="CD71" s="52">
        <v>0</v>
      </c>
      <c r="CE71" s="52">
        <v>0</v>
      </c>
      <c r="CF71" s="52">
        <v>0</v>
      </c>
      <c r="CG71" s="52">
        <v>0</v>
      </c>
      <c r="CH71" s="52">
        <v>0</v>
      </c>
      <c r="CI71" s="52">
        <v>0</v>
      </c>
      <c r="CJ71" s="52">
        <v>0</v>
      </c>
      <c r="CK71" s="52">
        <v>0</v>
      </c>
      <c r="CL71" s="52">
        <v>1240</v>
      </c>
      <c r="CM71" s="52">
        <v>613.6</v>
      </c>
      <c r="CN71" s="52">
        <v>0</v>
      </c>
      <c r="CO71" s="52">
        <v>0</v>
      </c>
      <c r="CP71" s="52">
        <v>1240</v>
      </c>
      <c r="CQ71" s="52">
        <v>613.6</v>
      </c>
      <c r="CR71" s="52">
        <v>0</v>
      </c>
      <c r="CS71" s="52">
        <v>0</v>
      </c>
      <c r="CT71" s="52">
        <v>1040</v>
      </c>
      <c r="CU71" s="52">
        <v>613.6</v>
      </c>
      <c r="CV71" s="52">
        <v>0</v>
      </c>
      <c r="CW71" s="52">
        <v>0</v>
      </c>
      <c r="CX71" s="52">
        <v>1000</v>
      </c>
      <c r="CY71" s="52">
        <v>650</v>
      </c>
      <c r="CZ71" s="52">
        <v>0</v>
      </c>
      <c r="DA71" s="52">
        <v>0</v>
      </c>
      <c r="DB71" s="52">
        <v>0</v>
      </c>
      <c r="DC71" s="52">
        <v>0</v>
      </c>
      <c r="DD71" s="52">
        <v>0</v>
      </c>
      <c r="DE71" s="52">
        <v>0</v>
      </c>
      <c r="DF71" s="52">
        <v>600</v>
      </c>
      <c r="DG71" s="52">
        <v>570</v>
      </c>
      <c r="DH71" s="52">
        <v>0</v>
      </c>
      <c r="DI71" s="52">
        <v>0</v>
      </c>
      <c r="DJ71" s="52">
        <f t="shared" si="16"/>
        <v>0</v>
      </c>
      <c r="DK71" s="52">
        <f t="shared" si="17"/>
        <v>0</v>
      </c>
      <c r="DL71" s="52">
        <v>2887</v>
      </c>
      <c r="DM71" s="52">
        <v>2797</v>
      </c>
      <c r="DN71" s="52">
        <v>0</v>
      </c>
      <c r="DO71" s="52">
        <v>0</v>
      </c>
      <c r="DP71" s="52">
        <v>2887</v>
      </c>
      <c r="DQ71" s="52">
        <v>2797</v>
      </c>
    </row>
    <row r="72" spans="1:121" ht="16.5" customHeight="1">
      <c r="A72" s="44"/>
      <c r="B72" s="55">
        <v>63</v>
      </c>
      <c r="C72" s="56" t="s">
        <v>146</v>
      </c>
      <c r="D72" s="52">
        <f t="shared" si="10"/>
        <v>20651.984000000004</v>
      </c>
      <c r="E72" s="52">
        <f t="shared" si="11"/>
        <v>11593.509</v>
      </c>
      <c r="F72" s="52">
        <f t="shared" si="12"/>
        <v>20651.984000000004</v>
      </c>
      <c r="G72" s="52">
        <f t="shared" si="13"/>
        <v>11593.509</v>
      </c>
      <c r="H72" s="52">
        <f t="shared" si="14"/>
        <v>0</v>
      </c>
      <c r="I72" s="52">
        <f t="shared" si="15"/>
        <v>0</v>
      </c>
      <c r="J72" s="52">
        <v>14245.584</v>
      </c>
      <c r="K72" s="52">
        <v>7553.509</v>
      </c>
      <c r="L72" s="52">
        <v>0</v>
      </c>
      <c r="M72" s="52">
        <v>0</v>
      </c>
      <c r="N72" s="52">
        <v>14057.2</v>
      </c>
      <c r="O72" s="52">
        <v>7487.709</v>
      </c>
      <c r="P72" s="52">
        <v>0</v>
      </c>
      <c r="Q72" s="52">
        <v>0</v>
      </c>
      <c r="R72" s="52">
        <v>173.984</v>
      </c>
      <c r="S72" s="52">
        <v>55</v>
      </c>
      <c r="T72" s="52">
        <v>0</v>
      </c>
      <c r="U72" s="52">
        <v>0</v>
      </c>
      <c r="V72" s="52">
        <v>0</v>
      </c>
      <c r="W72" s="52">
        <v>0</v>
      </c>
      <c r="X72" s="52">
        <v>0</v>
      </c>
      <c r="Y72" s="52">
        <v>0</v>
      </c>
      <c r="Z72" s="52">
        <v>0</v>
      </c>
      <c r="AA72" s="52">
        <v>0</v>
      </c>
      <c r="AB72" s="52">
        <v>0</v>
      </c>
      <c r="AC72" s="52">
        <v>0</v>
      </c>
      <c r="AD72" s="52">
        <v>2982</v>
      </c>
      <c r="AE72" s="52">
        <v>2260</v>
      </c>
      <c r="AF72" s="52">
        <v>0</v>
      </c>
      <c r="AG72" s="52">
        <v>0</v>
      </c>
      <c r="AH72" s="52">
        <v>2522</v>
      </c>
      <c r="AI72" s="52">
        <v>1800</v>
      </c>
      <c r="AJ72" s="52">
        <v>0</v>
      </c>
      <c r="AK72" s="52">
        <v>0</v>
      </c>
      <c r="AL72" s="52">
        <v>0</v>
      </c>
      <c r="AM72" s="52">
        <v>0</v>
      </c>
      <c r="AN72" s="52">
        <v>0</v>
      </c>
      <c r="AO72" s="52">
        <v>0</v>
      </c>
      <c r="AP72" s="52">
        <v>460</v>
      </c>
      <c r="AQ72" s="52">
        <v>460</v>
      </c>
      <c r="AR72" s="52">
        <v>0</v>
      </c>
      <c r="AS72" s="52">
        <v>0</v>
      </c>
      <c r="AT72" s="52">
        <v>0</v>
      </c>
      <c r="AU72" s="52">
        <v>0</v>
      </c>
      <c r="AV72" s="52">
        <v>0</v>
      </c>
      <c r="AW72" s="52">
        <v>0</v>
      </c>
      <c r="AX72" s="52">
        <v>24.4</v>
      </c>
      <c r="AY72" s="52">
        <v>0</v>
      </c>
      <c r="AZ72" s="52">
        <v>0</v>
      </c>
      <c r="BA72" s="52">
        <v>0</v>
      </c>
      <c r="BB72" s="52">
        <v>0</v>
      </c>
      <c r="BC72" s="52">
        <v>0</v>
      </c>
      <c r="BD72" s="52">
        <v>0</v>
      </c>
      <c r="BE72" s="52">
        <v>0</v>
      </c>
      <c r="BF72" s="52">
        <v>24.4</v>
      </c>
      <c r="BG72" s="52">
        <v>0</v>
      </c>
      <c r="BH72" s="52">
        <v>0</v>
      </c>
      <c r="BI72" s="52">
        <v>0</v>
      </c>
      <c r="BJ72" s="52">
        <v>300</v>
      </c>
      <c r="BK72" s="52">
        <v>0</v>
      </c>
      <c r="BL72" s="52">
        <v>0</v>
      </c>
      <c r="BM72" s="52">
        <v>0</v>
      </c>
      <c r="BN72" s="52">
        <v>0</v>
      </c>
      <c r="BO72" s="52">
        <v>0</v>
      </c>
      <c r="BP72" s="52">
        <v>0</v>
      </c>
      <c r="BQ72" s="52">
        <v>0</v>
      </c>
      <c r="BR72" s="52">
        <v>0</v>
      </c>
      <c r="BS72" s="52">
        <v>0</v>
      </c>
      <c r="BT72" s="52">
        <v>0</v>
      </c>
      <c r="BU72" s="52">
        <v>0</v>
      </c>
      <c r="BV72" s="52">
        <v>300</v>
      </c>
      <c r="BW72" s="52">
        <v>0</v>
      </c>
      <c r="BX72" s="52">
        <v>0</v>
      </c>
      <c r="BY72" s="52">
        <v>0</v>
      </c>
      <c r="BZ72" s="52">
        <v>0</v>
      </c>
      <c r="CA72" s="52">
        <v>0</v>
      </c>
      <c r="CB72" s="52">
        <v>0</v>
      </c>
      <c r="CC72" s="52">
        <v>0</v>
      </c>
      <c r="CD72" s="52">
        <v>0</v>
      </c>
      <c r="CE72" s="52">
        <v>0</v>
      </c>
      <c r="CF72" s="52">
        <v>0</v>
      </c>
      <c r="CG72" s="52">
        <v>0</v>
      </c>
      <c r="CH72" s="52">
        <v>0</v>
      </c>
      <c r="CI72" s="52">
        <v>0</v>
      </c>
      <c r="CJ72" s="52">
        <v>0</v>
      </c>
      <c r="CK72" s="52">
        <v>0</v>
      </c>
      <c r="CL72" s="52">
        <v>300</v>
      </c>
      <c r="CM72" s="52">
        <v>0</v>
      </c>
      <c r="CN72" s="52">
        <v>0</v>
      </c>
      <c r="CO72" s="52">
        <v>0</v>
      </c>
      <c r="CP72" s="52">
        <v>300</v>
      </c>
      <c r="CQ72" s="52">
        <v>0</v>
      </c>
      <c r="CR72" s="52">
        <v>0</v>
      </c>
      <c r="CS72" s="52">
        <v>0</v>
      </c>
      <c r="CT72" s="52">
        <v>0</v>
      </c>
      <c r="CU72" s="52">
        <v>0</v>
      </c>
      <c r="CV72" s="52">
        <v>0</v>
      </c>
      <c r="CW72" s="52">
        <v>0</v>
      </c>
      <c r="CX72" s="52">
        <v>800</v>
      </c>
      <c r="CY72" s="52">
        <v>330</v>
      </c>
      <c r="CZ72" s="52">
        <v>0</v>
      </c>
      <c r="DA72" s="52">
        <v>0</v>
      </c>
      <c r="DB72" s="52">
        <v>0</v>
      </c>
      <c r="DC72" s="52">
        <v>0</v>
      </c>
      <c r="DD72" s="52">
        <v>0</v>
      </c>
      <c r="DE72" s="52">
        <v>0</v>
      </c>
      <c r="DF72" s="52">
        <v>2000</v>
      </c>
      <c r="DG72" s="52">
        <v>1450</v>
      </c>
      <c r="DH72" s="52">
        <v>0</v>
      </c>
      <c r="DI72" s="52">
        <v>0</v>
      </c>
      <c r="DJ72" s="52">
        <f t="shared" si="16"/>
        <v>0</v>
      </c>
      <c r="DK72" s="52">
        <f t="shared" si="17"/>
        <v>0</v>
      </c>
      <c r="DL72" s="52">
        <v>0</v>
      </c>
      <c r="DM72" s="52">
        <v>0</v>
      </c>
      <c r="DN72" s="52">
        <v>0</v>
      </c>
      <c r="DO72" s="52">
        <v>0</v>
      </c>
      <c r="DP72" s="52">
        <v>0</v>
      </c>
      <c r="DQ72" s="52">
        <v>0</v>
      </c>
    </row>
    <row r="73" spans="1:121" ht="16.5" customHeight="1">
      <c r="A73" s="44"/>
      <c r="B73" s="55">
        <v>64</v>
      </c>
      <c r="C73" s="58" t="s">
        <v>147</v>
      </c>
      <c r="D73" s="52">
        <f t="shared" si="10"/>
        <v>360890.8816</v>
      </c>
      <c r="E73" s="52">
        <f t="shared" si="11"/>
        <v>180001.022</v>
      </c>
      <c r="F73" s="52">
        <f t="shared" si="12"/>
        <v>341549.5</v>
      </c>
      <c r="G73" s="52">
        <f t="shared" si="13"/>
        <v>166888.735</v>
      </c>
      <c r="H73" s="52">
        <f t="shared" si="14"/>
        <v>29341.3816</v>
      </c>
      <c r="I73" s="52">
        <f t="shared" si="15"/>
        <v>23112.286999999997</v>
      </c>
      <c r="J73" s="52">
        <v>92368.4</v>
      </c>
      <c r="K73" s="52">
        <v>45749.691</v>
      </c>
      <c r="L73" s="52">
        <v>29218.3816</v>
      </c>
      <c r="M73" s="52">
        <v>17621.677</v>
      </c>
      <c r="N73" s="52">
        <v>74253.1</v>
      </c>
      <c r="O73" s="52">
        <v>39827.057</v>
      </c>
      <c r="P73" s="52">
        <v>18418.3816</v>
      </c>
      <c r="Q73" s="52">
        <v>17621.677</v>
      </c>
      <c r="R73" s="52">
        <v>10527.1</v>
      </c>
      <c r="S73" s="52">
        <v>1602.1</v>
      </c>
      <c r="T73" s="52">
        <v>10800</v>
      </c>
      <c r="U73" s="52">
        <v>0</v>
      </c>
      <c r="V73" s="52">
        <v>0</v>
      </c>
      <c r="W73" s="52">
        <v>0</v>
      </c>
      <c r="X73" s="52">
        <v>0</v>
      </c>
      <c r="Y73" s="52">
        <v>0</v>
      </c>
      <c r="Z73" s="52">
        <v>0</v>
      </c>
      <c r="AA73" s="52">
        <v>0</v>
      </c>
      <c r="AB73" s="52">
        <v>0</v>
      </c>
      <c r="AC73" s="52">
        <v>0</v>
      </c>
      <c r="AD73" s="52">
        <v>750</v>
      </c>
      <c r="AE73" s="52">
        <v>495</v>
      </c>
      <c r="AF73" s="52">
        <v>-27367.9</v>
      </c>
      <c r="AG73" s="52">
        <v>2767.814</v>
      </c>
      <c r="AH73" s="52">
        <v>0</v>
      </c>
      <c r="AI73" s="52">
        <v>0</v>
      </c>
      <c r="AJ73" s="52">
        <v>0</v>
      </c>
      <c r="AK73" s="52">
        <v>0</v>
      </c>
      <c r="AL73" s="52">
        <v>0</v>
      </c>
      <c r="AM73" s="52">
        <v>0</v>
      </c>
      <c r="AN73" s="52">
        <v>0</v>
      </c>
      <c r="AO73" s="52">
        <v>0</v>
      </c>
      <c r="AP73" s="52">
        <v>750</v>
      </c>
      <c r="AQ73" s="52">
        <v>495</v>
      </c>
      <c r="AR73" s="52">
        <v>28632.1</v>
      </c>
      <c r="AS73" s="52">
        <v>14688.32</v>
      </c>
      <c r="AT73" s="52">
        <v>0</v>
      </c>
      <c r="AU73" s="52">
        <v>0</v>
      </c>
      <c r="AV73" s="52">
        <v>-56000</v>
      </c>
      <c r="AW73" s="52">
        <v>-11920.506</v>
      </c>
      <c r="AX73" s="52">
        <v>40223</v>
      </c>
      <c r="AY73" s="52">
        <v>21850</v>
      </c>
      <c r="AZ73" s="52">
        <v>23000</v>
      </c>
      <c r="BA73" s="52">
        <v>0</v>
      </c>
      <c r="BB73" s="52">
        <v>40223</v>
      </c>
      <c r="BC73" s="52">
        <v>21850</v>
      </c>
      <c r="BD73" s="52">
        <v>23000</v>
      </c>
      <c r="BE73" s="52">
        <v>0</v>
      </c>
      <c r="BF73" s="52">
        <v>0</v>
      </c>
      <c r="BG73" s="52">
        <v>0</v>
      </c>
      <c r="BH73" s="52">
        <v>0</v>
      </c>
      <c r="BI73" s="52">
        <v>0</v>
      </c>
      <c r="BJ73" s="52">
        <v>7200</v>
      </c>
      <c r="BK73" s="52">
        <v>1944.242</v>
      </c>
      <c r="BL73" s="52">
        <v>2723</v>
      </c>
      <c r="BM73" s="52">
        <v>2722.796</v>
      </c>
      <c r="BN73" s="52">
        <v>0</v>
      </c>
      <c r="BO73" s="52">
        <v>0</v>
      </c>
      <c r="BP73" s="52">
        <v>0</v>
      </c>
      <c r="BQ73" s="52">
        <v>0</v>
      </c>
      <c r="BR73" s="52">
        <v>0</v>
      </c>
      <c r="BS73" s="52">
        <v>0</v>
      </c>
      <c r="BT73" s="52">
        <v>0</v>
      </c>
      <c r="BU73" s="52">
        <v>0</v>
      </c>
      <c r="BV73" s="52">
        <v>0</v>
      </c>
      <c r="BW73" s="52">
        <v>0</v>
      </c>
      <c r="BX73" s="52">
        <v>0</v>
      </c>
      <c r="BY73" s="52">
        <v>0</v>
      </c>
      <c r="BZ73" s="52">
        <v>7200</v>
      </c>
      <c r="CA73" s="52">
        <v>1944.242</v>
      </c>
      <c r="CB73" s="52">
        <v>2723</v>
      </c>
      <c r="CC73" s="52">
        <v>2722.796</v>
      </c>
      <c r="CD73" s="52">
        <v>0</v>
      </c>
      <c r="CE73" s="52">
        <v>0</v>
      </c>
      <c r="CF73" s="52">
        <v>0</v>
      </c>
      <c r="CG73" s="52">
        <v>0</v>
      </c>
      <c r="CH73" s="52">
        <v>0</v>
      </c>
      <c r="CI73" s="52">
        <v>0</v>
      </c>
      <c r="CJ73" s="52">
        <v>0</v>
      </c>
      <c r="CK73" s="52">
        <v>0</v>
      </c>
      <c r="CL73" s="52">
        <v>28608.6</v>
      </c>
      <c r="CM73" s="52">
        <v>16059.684</v>
      </c>
      <c r="CN73" s="52">
        <v>0</v>
      </c>
      <c r="CO73" s="52">
        <v>0</v>
      </c>
      <c r="CP73" s="52">
        <v>28608.6</v>
      </c>
      <c r="CQ73" s="52">
        <v>16059.684</v>
      </c>
      <c r="CR73" s="52">
        <v>0</v>
      </c>
      <c r="CS73" s="52">
        <v>0</v>
      </c>
      <c r="CT73" s="52">
        <v>13503.6</v>
      </c>
      <c r="CU73" s="52">
        <v>7665.215</v>
      </c>
      <c r="CV73" s="52">
        <v>0</v>
      </c>
      <c r="CW73" s="52">
        <v>0</v>
      </c>
      <c r="CX73" s="52">
        <v>138345.26</v>
      </c>
      <c r="CY73" s="52">
        <v>67978.118</v>
      </c>
      <c r="CZ73" s="52">
        <v>1767.9</v>
      </c>
      <c r="DA73" s="52">
        <v>0</v>
      </c>
      <c r="DB73" s="52">
        <v>69185.8</v>
      </c>
      <c r="DC73" s="52">
        <v>33100</v>
      </c>
      <c r="DD73" s="52">
        <v>0</v>
      </c>
      <c r="DE73" s="52">
        <v>0</v>
      </c>
      <c r="DF73" s="52">
        <v>5480</v>
      </c>
      <c r="DG73" s="52">
        <v>2812</v>
      </c>
      <c r="DH73" s="52">
        <v>0</v>
      </c>
      <c r="DI73" s="52">
        <v>0</v>
      </c>
      <c r="DJ73" s="52">
        <f t="shared" si="16"/>
        <v>18574.24</v>
      </c>
      <c r="DK73" s="52">
        <f t="shared" si="17"/>
        <v>0</v>
      </c>
      <c r="DL73" s="52">
        <v>28574.24</v>
      </c>
      <c r="DM73" s="52">
        <v>10000</v>
      </c>
      <c r="DN73" s="52">
        <v>0</v>
      </c>
      <c r="DO73" s="52">
        <v>0</v>
      </c>
      <c r="DP73" s="52">
        <v>10000</v>
      </c>
      <c r="DQ73" s="52">
        <v>10000</v>
      </c>
    </row>
    <row r="74" spans="1:121" ht="16.5" customHeight="1">
      <c r="A74" s="44"/>
      <c r="B74" s="55">
        <v>65</v>
      </c>
      <c r="C74" s="56" t="s">
        <v>148</v>
      </c>
      <c r="D74" s="52">
        <f aca="true" t="shared" si="18" ref="D74:D101">F74+H74-DP74</f>
        <v>123548.1915</v>
      </c>
      <c r="E74" s="52">
        <f aca="true" t="shared" si="19" ref="E74:E101">G74+I74-DQ74</f>
        <v>11052.725999999999</v>
      </c>
      <c r="F74" s="52">
        <f aca="true" t="shared" si="20" ref="F74:F101">J74+V74+Z74+AD74+AX74+BJ74+CH74+CL74+CX74+DF74+DL74</f>
        <v>61314</v>
      </c>
      <c r="G74" s="52">
        <f aca="true" t="shared" si="21" ref="G74:G101">K74+W74+AA74+AE74+AY74+BK74+CI74+CM74+CY74+DG74+DM74</f>
        <v>24373.066</v>
      </c>
      <c r="H74" s="52">
        <f aca="true" t="shared" si="22" ref="H74:H101">L74+X74+AB74+AF74+AZ74+BL74+CJ74+CN74+CZ74+DH74+DN74</f>
        <v>63134.1915</v>
      </c>
      <c r="I74" s="52">
        <f aca="true" t="shared" si="23" ref="I74:I101">M74+Y74+AC74+AG74+BA74+BM74+CK74+CO74+DA74+DI74+DO74</f>
        <v>-13320.34</v>
      </c>
      <c r="J74" s="52">
        <v>34704</v>
      </c>
      <c r="K74" s="52">
        <v>18054.016</v>
      </c>
      <c r="L74" s="52">
        <v>900</v>
      </c>
      <c r="M74" s="52">
        <v>0</v>
      </c>
      <c r="N74" s="52">
        <v>34484</v>
      </c>
      <c r="O74" s="52">
        <v>17999.016</v>
      </c>
      <c r="P74" s="52">
        <v>900</v>
      </c>
      <c r="Q74" s="52">
        <v>0</v>
      </c>
      <c r="R74" s="52">
        <v>220</v>
      </c>
      <c r="S74" s="52">
        <v>55</v>
      </c>
      <c r="T74" s="52">
        <v>0</v>
      </c>
      <c r="U74" s="52">
        <v>0</v>
      </c>
      <c r="V74" s="52">
        <v>0</v>
      </c>
      <c r="W74" s="52">
        <v>0</v>
      </c>
      <c r="X74" s="52">
        <v>0</v>
      </c>
      <c r="Y74" s="52">
        <v>0</v>
      </c>
      <c r="Z74" s="52">
        <v>0</v>
      </c>
      <c r="AA74" s="52">
        <v>0</v>
      </c>
      <c r="AB74" s="52">
        <v>0</v>
      </c>
      <c r="AC74" s="52">
        <v>0</v>
      </c>
      <c r="AD74" s="52">
        <v>2460</v>
      </c>
      <c r="AE74" s="52">
        <v>1248.5</v>
      </c>
      <c r="AF74" s="52">
        <v>0</v>
      </c>
      <c r="AG74" s="52">
        <v>-13320.34</v>
      </c>
      <c r="AH74" s="52">
        <v>0</v>
      </c>
      <c r="AI74" s="52">
        <v>0</v>
      </c>
      <c r="AJ74" s="52">
        <v>0</v>
      </c>
      <c r="AK74" s="52">
        <v>0</v>
      </c>
      <c r="AL74" s="52">
        <v>0</v>
      </c>
      <c r="AM74" s="52">
        <v>0</v>
      </c>
      <c r="AN74" s="52">
        <v>0</v>
      </c>
      <c r="AO74" s="52">
        <v>0</v>
      </c>
      <c r="AP74" s="52">
        <v>2460</v>
      </c>
      <c r="AQ74" s="52">
        <v>1248.5</v>
      </c>
      <c r="AR74" s="52">
        <v>0</v>
      </c>
      <c r="AS74" s="52">
        <v>0</v>
      </c>
      <c r="AT74" s="52">
        <v>0</v>
      </c>
      <c r="AU74" s="52">
        <v>0</v>
      </c>
      <c r="AV74" s="52">
        <v>0</v>
      </c>
      <c r="AW74" s="52">
        <v>-13320.34</v>
      </c>
      <c r="AX74" s="52">
        <v>980</v>
      </c>
      <c r="AY74" s="52">
        <v>0</v>
      </c>
      <c r="AZ74" s="52">
        <v>0</v>
      </c>
      <c r="BA74" s="52">
        <v>0</v>
      </c>
      <c r="BB74" s="52">
        <v>980</v>
      </c>
      <c r="BC74" s="52">
        <v>0</v>
      </c>
      <c r="BD74" s="52">
        <v>0</v>
      </c>
      <c r="BE74" s="52">
        <v>0</v>
      </c>
      <c r="BF74" s="52">
        <v>0</v>
      </c>
      <c r="BG74" s="52">
        <v>0</v>
      </c>
      <c r="BH74" s="52">
        <v>0</v>
      </c>
      <c r="BI74" s="52">
        <v>0</v>
      </c>
      <c r="BJ74" s="52">
        <v>1300</v>
      </c>
      <c r="BK74" s="52">
        <v>569.55</v>
      </c>
      <c r="BL74" s="52">
        <v>10234.1915</v>
      </c>
      <c r="BM74" s="52">
        <v>0</v>
      </c>
      <c r="BN74" s="52">
        <v>0</v>
      </c>
      <c r="BO74" s="52">
        <v>0</v>
      </c>
      <c r="BP74" s="52">
        <v>0</v>
      </c>
      <c r="BQ74" s="52">
        <v>0</v>
      </c>
      <c r="BR74" s="52">
        <v>0</v>
      </c>
      <c r="BS74" s="52">
        <v>0</v>
      </c>
      <c r="BT74" s="52">
        <v>0</v>
      </c>
      <c r="BU74" s="52">
        <v>0</v>
      </c>
      <c r="BV74" s="52">
        <v>0</v>
      </c>
      <c r="BW74" s="52">
        <v>0</v>
      </c>
      <c r="BX74" s="52">
        <v>10234.1915</v>
      </c>
      <c r="BY74" s="52">
        <v>0</v>
      </c>
      <c r="BZ74" s="52">
        <v>1300</v>
      </c>
      <c r="CA74" s="52">
        <v>569.55</v>
      </c>
      <c r="CB74" s="52">
        <v>0</v>
      </c>
      <c r="CC74" s="52">
        <v>0</v>
      </c>
      <c r="CD74" s="52">
        <v>0</v>
      </c>
      <c r="CE74" s="52">
        <v>0</v>
      </c>
      <c r="CF74" s="52">
        <v>0</v>
      </c>
      <c r="CG74" s="52">
        <v>0</v>
      </c>
      <c r="CH74" s="52">
        <v>0</v>
      </c>
      <c r="CI74" s="52">
        <v>0</v>
      </c>
      <c r="CJ74" s="52">
        <v>20000</v>
      </c>
      <c r="CK74" s="52">
        <v>0</v>
      </c>
      <c r="CL74" s="52">
        <v>7192</v>
      </c>
      <c r="CM74" s="52">
        <v>3301</v>
      </c>
      <c r="CN74" s="52">
        <v>0</v>
      </c>
      <c r="CO74" s="52">
        <v>0</v>
      </c>
      <c r="CP74" s="52">
        <v>7192</v>
      </c>
      <c r="CQ74" s="52">
        <v>3301</v>
      </c>
      <c r="CR74" s="52">
        <v>0</v>
      </c>
      <c r="CS74" s="52">
        <v>0</v>
      </c>
      <c r="CT74" s="52">
        <v>6292</v>
      </c>
      <c r="CU74" s="52">
        <v>3101</v>
      </c>
      <c r="CV74" s="52">
        <v>0</v>
      </c>
      <c r="CW74" s="52">
        <v>0</v>
      </c>
      <c r="CX74" s="52">
        <v>0</v>
      </c>
      <c r="CY74" s="52">
        <v>0</v>
      </c>
      <c r="CZ74" s="52">
        <v>32000</v>
      </c>
      <c r="DA74" s="52">
        <v>0</v>
      </c>
      <c r="DB74" s="52">
        <v>0</v>
      </c>
      <c r="DC74" s="52">
        <v>0</v>
      </c>
      <c r="DD74" s="52">
        <v>32000</v>
      </c>
      <c r="DE74" s="52">
        <v>0</v>
      </c>
      <c r="DF74" s="52">
        <v>3600</v>
      </c>
      <c r="DG74" s="52">
        <v>1200</v>
      </c>
      <c r="DH74" s="52">
        <v>0</v>
      </c>
      <c r="DI74" s="52">
        <v>0</v>
      </c>
      <c r="DJ74" s="52">
        <f aca="true" t="shared" si="24" ref="DJ74:DJ101">DL74+DN74-DP74</f>
        <v>10178</v>
      </c>
      <c r="DK74" s="52">
        <f aca="true" t="shared" si="25" ref="DK74:DK101">DM74+DO74-DQ74</f>
        <v>0</v>
      </c>
      <c r="DL74" s="52">
        <v>11078</v>
      </c>
      <c r="DM74" s="52">
        <v>0</v>
      </c>
      <c r="DN74" s="52">
        <v>0</v>
      </c>
      <c r="DO74" s="52">
        <v>0</v>
      </c>
      <c r="DP74" s="52">
        <v>900</v>
      </c>
      <c r="DQ74" s="52">
        <v>0</v>
      </c>
    </row>
    <row r="75" spans="1:121" ht="16.5" customHeight="1">
      <c r="A75" s="44"/>
      <c r="B75" s="55">
        <v>66</v>
      </c>
      <c r="C75" s="56" t="s">
        <v>149</v>
      </c>
      <c r="D75" s="52">
        <f t="shared" si="18"/>
        <v>26931.4038</v>
      </c>
      <c r="E75" s="52">
        <f t="shared" si="19"/>
        <v>13101.696</v>
      </c>
      <c r="F75" s="52">
        <f t="shared" si="20"/>
        <v>26742.8</v>
      </c>
      <c r="G75" s="52">
        <f t="shared" si="21"/>
        <v>13161.161</v>
      </c>
      <c r="H75" s="52">
        <f t="shared" si="22"/>
        <v>2340.6038</v>
      </c>
      <c r="I75" s="52">
        <f t="shared" si="23"/>
        <v>-59.465</v>
      </c>
      <c r="J75" s="52">
        <v>17523</v>
      </c>
      <c r="K75" s="52">
        <v>9994.827</v>
      </c>
      <c r="L75" s="52">
        <v>0</v>
      </c>
      <c r="M75" s="52">
        <v>0</v>
      </c>
      <c r="N75" s="52">
        <v>17383</v>
      </c>
      <c r="O75" s="52">
        <v>9894.827</v>
      </c>
      <c r="P75" s="52">
        <v>0</v>
      </c>
      <c r="Q75" s="52">
        <v>0</v>
      </c>
      <c r="R75" s="52">
        <v>140</v>
      </c>
      <c r="S75" s="52">
        <v>100</v>
      </c>
      <c r="T75" s="52">
        <v>0</v>
      </c>
      <c r="U75" s="52">
        <v>0</v>
      </c>
      <c r="V75" s="52">
        <v>0</v>
      </c>
      <c r="W75" s="52">
        <v>0</v>
      </c>
      <c r="X75" s="52">
        <v>0</v>
      </c>
      <c r="Y75" s="52">
        <v>0</v>
      </c>
      <c r="Z75" s="52">
        <v>0</v>
      </c>
      <c r="AA75" s="52">
        <v>0</v>
      </c>
      <c r="AB75" s="52">
        <v>0</v>
      </c>
      <c r="AC75" s="52">
        <v>0</v>
      </c>
      <c r="AD75" s="52">
        <v>1340</v>
      </c>
      <c r="AE75" s="52">
        <v>0</v>
      </c>
      <c r="AF75" s="52">
        <v>2340.6038</v>
      </c>
      <c r="AG75" s="52">
        <v>-59.465</v>
      </c>
      <c r="AH75" s="52">
        <v>1040</v>
      </c>
      <c r="AI75" s="52">
        <v>0</v>
      </c>
      <c r="AJ75" s="52">
        <v>2340.6038</v>
      </c>
      <c r="AK75" s="52">
        <v>0</v>
      </c>
      <c r="AL75" s="52">
        <v>0</v>
      </c>
      <c r="AM75" s="52">
        <v>0</v>
      </c>
      <c r="AN75" s="52">
        <v>0</v>
      </c>
      <c r="AO75" s="52">
        <v>0</v>
      </c>
      <c r="AP75" s="52">
        <v>300</v>
      </c>
      <c r="AQ75" s="52">
        <v>0</v>
      </c>
      <c r="AR75" s="52">
        <v>0</v>
      </c>
      <c r="AS75" s="52">
        <v>0</v>
      </c>
      <c r="AT75" s="52">
        <v>0</v>
      </c>
      <c r="AU75" s="52">
        <v>0</v>
      </c>
      <c r="AV75" s="52">
        <v>0</v>
      </c>
      <c r="AW75" s="52">
        <v>-59.465</v>
      </c>
      <c r="AX75" s="52">
        <v>200</v>
      </c>
      <c r="AY75" s="52">
        <v>100</v>
      </c>
      <c r="AZ75" s="52">
        <v>0</v>
      </c>
      <c r="BA75" s="52">
        <v>0</v>
      </c>
      <c r="BB75" s="52">
        <v>200</v>
      </c>
      <c r="BC75" s="52">
        <v>100</v>
      </c>
      <c r="BD75" s="52">
        <v>0</v>
      </c>
      <c r="BE75" s="52">
        <v>0</v>
      </c>
      <c r="BF75" s="52">
        <v>0</v>
      </c>
      <c r="BG75" s="52">
        <v>0</v>
      </c>
      <c r="BH75" s="52">
        <v>0</v>
      </c>
      <c r="BI75" s="52">
        <v>0</v>
      </c>
      <c r="BJ75" s="52">
        <v>500</v>
      </c>
      <c r="BK75" s="52">
        <v>142.5</v>
      </c>
      <c r="BL75" s="52">
        <v>0</v>
      </c>
      <c r="BM75" s="52">
        <v>0</v>
      </c>
      <c r="BN75" s="52">
        <v>0</v>
      </c>
      <c r="BO75" s="52">
        <v>0</v>
      </c>
      <c r="BP75" s="52">
        <v>0</v>
      </c>
      <c r="BQ75" s="52">
        <v>0</v>
      </c>
      <c r="BR75" s="52">
        <v>0</v>
      </c>
      <c r="BS75" s="52">
        <v>0</v>
      </c>
      <c r="BT75" s="52">
        <v>0</v>
      </c>
      <c r="BU75" s="52">
        <v>0</v>
      </c>
      <c r="BV75" s="52">
        <v>140</v>
      </c>
      <c r="BW75" s="52">
        <v>8.5</v>
      </c>
      <c r="BX75" s="52">
        <v>0</v>
      </c>
      <c r="BY75" s="52">
        <v>0</v>
      </c>
      <c r="BZ75" s="52">
        <v>360</v>
      </c>
      <c r="CA75" s="52">
        <v>134</v>
      </c>
      <c r="CB75" s="52">
        <v>0</v>
      </c>
      <c r="CC75" s="52">
        <v>0</v>
      </c>
      <c r="CD75" s="52">
        <v>0</v>
      </c>
      <c r="CE75" s="52">
        <v>0</v>
      </c>
      <c r="CF75" s="52">
        <v>0</v>
      </c>
      <c r="CG75" s="52">
        <v>0</v>
      </c>
      <c r="CH75" s="52">
        <v>0</v>
      </c>
      <c r="CI75" s="52">
        <v>0</v>
      </c>
      <c r="CJ75" s="52">
        <v>0</v>
      </c>
      <c r="CK75" s="52">
        <v>0</v>
      </c>
      <c r="CL75" s="52">
        <v>4027.8</v>
      </c>
      <c r="CM75" s="52">
        <v>2283.834</v>
      </c>
      <c r="CN75" s="52">
        <v>0</v>
      </c>
      <c r="CO75" s="52">
        <v>0</v>
      </c>
      <c r="CP75" s="52">
        <v>4027.8</v>
      </c>
      <c r="CQ75" s="52">
        <v>2283.834</v>
      </c>
      <c r="CR75" s="52">
        <v>0</v>
      </c>
      <c r="CS75" s="52">
        <v>0</v>
      </c>
      <c r="CT75" s="52">
        <v>4027.8</v>
      </c>
      <c r="CU75" s="52">
        <v>2283.834</v>
      </c>
      <c r="CV75" s="52">
        <v>0</v>
      </c>
      <c r="CW75" s="52">
        <v>0</v>
      </c>
      <c r="CX75" s="52">
        <v>0</v>
      </c>
      <c r="CY75" s="52">
        <v>0</v>
      </c>
      <c r="CZ75" s="52">
        <v>0</v>
      </c>
      <c r="DA75" s="52">
        <v>0</v>
      </c>
      <c r="DB75" s="52">
        <v>0</v>
      </c>
      <c r="DC75" s="52">
        <v>0</v>
      </c>
      <c r="DD75" s="52">
        <v>0</v>
      </c>
      <c r="DE75" s="52">
        <v>0</v>
      </c>
      <c r="DF75" s="52">
        <v>0</v>
      </c>
      <c r="DG75" s="52">
        <v>0</v>
      </c>
      <c r="DH75" s="52">
        <v>0</v>
      </c>
      <c r="DI75" s="52">
        <v>0</v>
      </c>
      <c r="DJ75" s="52">
        <f t="shared" si="24"/>
        <v>1000</v>
      </c>
      <c r="DK75" s="52">
        <f t="shared" si="25"/>
        <v>640</v>
      </c>
      <c r="DL75" s="52">
        <v>3152</v>
      </c>
      <c r="DM75" s="52">
        <v>640</v>
      </c>
      <c r="DN75" s="52">
        <v>0</v>
      </c>
      <c r="DO75" s="52">
        <v>0</v>
      </c>
      <c r="DP75" s="52">
        <v>2152</v>
      </c>
      <c r="DQ75" s="52">
        <v>0</v>
      </c>
    </row>
    <row r="76" spans="1:121" ht="16.5" customHeight="1">
      <c r="A76" s="44"/>
      <c r="B76" s="55">
        <v>67</v>
      </c>
      <c r="C76" s="56" t="s">
        <v>150</v>
      </c>
      <c r="D76" s="52">
        <f t="shared" si="18"/>
        <v>73756.95199999999</v>
      </c>
      <c r="E76" s="52">
        <f t="shared" si="19"/>
        <v>36478.062000000005</v>
      </c>
      <c r="F76" s="52">
        <f t="shared" si="20"/>
        <v>72101.7</v>
      </c>
      <c r="G76" s="52">
        <f t="shared" si="21"/>
        <v>36118.062000000005</v>
      </c>
      <c r="H76" s="52">
        <f t="shared" si="22"/>
        <v>1655.252</v>
      </c>
      <c r="I76" s="52">
        <f t="shared" si="23"/>
        <v>360</v>
      </c>
      <c r="J76" s="52">
        <v>40536.65</v>
      </c>
      <c r="K76" s="52">
        <v>20516.557</v>
      </c>
      <c r="L76" s="52">
        <v>0</v>
      </c>
      <c r="M76" s="52">
        <v>0</v>
      </c>
      <c r="N76" s="52">
        <v>40236.65</v>
      </c>
      <c r="O76" s="52">
        <v>20516.557</v>
      </c>
      <c r="P76" s="52">
        <v>0</v>
      </c>
      <c r="Q76" s="52">
        <v>0</v>
      </c>
      <c r="R76" s="52">
        <v>300</v>
      </c>
      <c r="S76" s="52">
        <v>0</v>
      </c>
      <c r="T76" s="52">
        <v>0</v>
      </c>
      <c r="U76" s="52">
        <v>0</v>
      </c>
      <c r="V76" s="52">
        <v>0</v>
      </c>
      <c r="W76" s="52">
        <v>0</v>
      </c>
      <c r="X76" s="52">
        <v>0</v>
      </c>
      <c r="Y76" s="52">
        <v>0</v>
      </c>
      <c r="Z76" s="52">
        <v>0</v>
      </c>
      <c r="AA76" s="52">
        <v>0</v>
      </c>
      <c r="AB76" s="52">
        <v>0</v>
      </c>
      <c r="AC76" s="52">
        <v>0</v>
      </c>
      <c r="AD76" s="52">
        <v>9693.7</v>
      </c>
      <c r="AE76" s="52">
        <v>7655</v>
      </c>
      <c r="AF76" s="52">
        <v>1215.252</v>
      </c>
      <c r="AG76" s="52">
        <v>0</v>
      </c>
      <c r="AH76" s="52">
        <v>6695.5</v>
      </c>
      <c r="AI76" s="52">
        <v>5655.5</v>
      </c>
      <c r="AJ76" s="52">
        <v>0</v>
      </c>
      <c r="AK76" s="52">
        <v>0</v>
      </c>
      <c r="AL76" s="52">
        <v>0</v>
      </c>
      <c r="AM76" s="52">
        <v>0</v>
      </c>
      <c r="AN76" s="52">
        <v>0</v>
      </c>
      <c r="AO76" s="52">
        <v>0</v>
      </c>
      <c r="AP76" s="52">
        <v>2998.2</v>
      </c>
      <c r="AQ76" s="52">
        <v>1999.5</v>
      </c>
      <c r="AR76" s="52">
        <v>1215.252</v>
      </c>
      <c r="AS76" s="52">
        <v>0</v>
      </c>
      <c r="AT76" s="52">
        <v>0</v>
      </c>
      <c r="AU76" s="52">
        <v>0</v>
      </c>
      <c r="AV76" s="52">
        <v>0</v>
      </c>
      <c r="AW76" s="52">
        <v>0</v>
      </c>
      <c r="AX76" s="52">
        <v>999.2</v>
      </c>
      <c r="AY76" s="52">
        <v>500</v>
      </c>
      <c r="AZ76" s="52">
        <v>0</v>
      </c>
      <c r="BA76" s="52">
        <v>0</v>
      </c>
      <c r="BB76" s="52">
        <v>999.2</v>
      </c>
      <c r="BC76" s="52">
        <v>500</v>
      </c>
      <c r="BD76" s="52">
        <v>0</v>
      </c>
      <c r="BE76" s="52">
        <v>0</v>
      </c>
      <c r="BF76" s="52">
        <v>0</v>
      </c>
      <c r="BG76" s="52">
        <v>0</v>
      </c>
      <c r="BH76" s="52">
        <v>0</v>
      </c>
      <c r="BI76" s="52">
        <v>0</v>
      </c>
      <c r="BJ76" s="52">
        <v>4734.5</v>
      </c>
      <c r="BK76" s="52">
        <v>1849.005</v>
      </c>
      <c r="BL76" s="52">
        <v>440</v>
      </c>
      <c r="BM76" s="52">
        <v>360</v>
      </c>
      <c r="BN76" s="52">
        <v>0</v>
      </c>
      <c r="BO76" s="52">
        <v>0</v>
      </c>
      <c r="BP76" s="52">
        <v>0</v>
      </c>
      <c r="BQ76" s="52">
        <v>0</v>
      </c>
      <c r="BR76" s="52">
        <v>0</v>
      </c>
      <c r="BS76" s="52">
        <v>0</v>
      </c>
      <c r="BT76" s="52">
        <v>0</v>
      </c>
      <c r="BU76" s="52">
        <v>0</v>
      </c>
      <c r="BV76" s="52">
        <v>2034.5</v>
      </c>
      <c r="BW76" s="52">
        <v>1200</v>
      </c>
      <c r="BX76" s="52">
        <v>0</v>
      </c>
      <c r="BY76" s="52">
        <v>0</v>
      </c>
      <c r="BZ76" s="52">
        <v>2700</v>
      </c>
      <c r="CA76" s="52">
        <v>649.005</v>
      </c>
      <c r="CB76" s="52">
        <v>440</v>
      </c>
      <c r="CC76" s="52">
        <v>360</v>
      </c>
      <c r="CD76" s="52">
        <v>0</v>
      </c>
      <c r="CE76" s="52">
        <v>0</v>
      </c>
      <c r="CF76" s="52">
        <v>0</v>
      </c>
      <c r="CG76" s="52">
        <v>0</v>
      </c>
      <c r="CH76" s="52">
        <v>0</v>
      </c>
      <c r="CI76" s="52">
        <v>0</v>
      </c>
      <c r="CJ76" s="52">
        <v>0</v>
      </c>
      <c r="CK76" s="52">
        <v>0</v>
      </c>
      <c r="CL76" s="52">
        <v>7050</v>
      </c>
      <c r="CM76" s="52">
        <v>3777.5</v>
      </c>
      <c r="CN76" s="52">
        <v>0</v>
      </c>
      <c r="CO76" s="52">
        <v>0</v>
      </c>
      <c r="CP76" s="52">
        <v>7050</v>
      </c>
      <c r="CQ76" s="52">
        <v>3777.5</v>
      </c>
      <c r="CR76" s="52">
        <v>0</v>
      </c>
      <c r="CS76" s="52">
        <v>0</v>
      </c>
      <c r="CT76" s="52">
        <v>7050</v>
      </c>
      <c r="CU76" s="52">
        <v>3777.5</v>
      </c>
      <c r="CV76" s="52">
        <v>0</v>
      </c>
      <c r="CW76" s="52">
        <v>0</v>
      </c>
      <c r="CX76" s="52">
        <v>0</v>
      </c>
      <c r="CY76" s="52">
        <v>0</v>
      </c>
      <c r="CZ76" s="52">
        <v>0</v>
      </c>
      <c r="DA76" s="52">
        <v>0</v>
      </c>
      <c r="DB76" s="52">
        <v>0</v>
      </c>
      <c r="DC76" s="52">
        <v>0</v>
      </c>
      <c r="DD76" s="52">
        <v>0</v>
      </c>
      <c r="DE76" s="52">
        <v>0</v>
      </c>
      <c r="DF76" s="52">
        <v>0</v>
      </c>
      <c r="DG76" s="52">
        <v>0</v>
      </c>
      <c r="DH76" s="52">
        <v>0</v>
      </c>
      <c r="DI76" s="52">
        <v>0</v>
      </c>
      <c r="DJ76" s="52">
        <f t="shared" si="24"/>
        <v>9087.65</v>
      </c>
      <c r="DK76" s="52">
        <f t="shared" si="25"/>
        <v>1820</v>
      </c>
      <c r="DL76" s="52">
        <v>9087.65</v>
      </c>
      <c r="DM76" s="52">
        <v>1820</v>
      </c>
      <c r="DN76" s="52">
        <v>0</v>
      </c>
      <c r="DO76" s="52">
        <v>0</v>
      </c>
      <c r="DP76" s="52">
        <v>0</v>
      </c>
      <c r="DQ76" s="52">
        <v>0</v>
      </c>
    </row>
    <row r="77" spans="1:121" ht="16.5" customHeight="1">
      <c r="A77" s="44"/>
      <c r="B77" s="55">
        <v>68</v>
      </c>
      <c r="C77" s="56" t="s">
        <v>151</v>
      </c>
      <c r="D77" s="52">
        <f t="shared" si="18"/>
        <v>161331.24599999998</v>
      </c>
      <c r="E77" s="52">
        <f t="shared" si="19"/>
        <v>98160.154</v>
      </c>
      <c r="F77" s="52">
        <f t="shared" si="20"/>
        <v>155000</v>
      </c>
      <c r="G77" s="52">
        <f t="shared" si="21"/>
        <v>91828.908</v>
      </c>
      <c r="H77" s="52">
        <f t="shared" si="22"/>
        <v>32974.498</v>
      </c>
      <c r="I77" s="52">
        <f t="shared" si="23"/>
        <v>32972.603</v>
      </c>
      <c r="J77" s="52">
        <v>62750</v>
      </c>
      <c r="K77" s="52">
        <v>29257.746</v>
      </c>
      <c r="L77" s="52">
        <v>0</v>
      </c>
      <c r="M77" s="52">
        <v>0</v>
      </c>
      <c r="N77" s="52">
        <v>62750</v>
      </c>
      <c r="O77" s="52">
        <v>29257.746</v>
      </c>
      <c r="P77" s="52">
        <v>0</v>
      </c>
      <c r="Q77" s="52">
        <v>0</v>
      </c>
      <c r="R77" s="52">
        <v>0</v>
      </c>
      <c r="S77" s="52">
        <v>0</v>
      </c>
      <c r="T77" s="52">
        <v>0</v>
      </c>
      <c r="U77" s="52">
        <v>0</v>
      </c>
      <c r="V77" s="52">
        <v>0</v>
      </c>
      <c r="W77" s="52">
        <v>0</v>
      </c>
      <c r="X77" s="52">
        <v>0</v>
      </c>
      <c r="Y77" s="52">
        <v>0</v>
      </c>
      <c r="Z77" s="52">
        <v>0</v>
      </c>
      <c r="AA77" s="52">
        <v>0</v>
      </c>
      <c r="AB77" s="52">
        <v>0</v>
      </c>
      <c r="AC77" s="52">
        <v>0</v>
      </c>
      <c r="AD77" s="52">
        <v>3200</v>
      </c>
      <c r="AE77" s="52">
        <v>600</v>
      </c>
      <c r="AF77" s="52">
        <v>-15000</v>
      </c>
      <c r="AG77" s="52">
        <v>-15000</v>
      </c>
      <c r="AH77" s="52">
        <v>200</v>
      </c>
      <c r="AI77" s="52">
        <v>0</v>
      </c>
      <c r="AJ77" s="52">
        <v>0</v>
      </c>
      <c r="AK77" s="52">
        <v>0</v>
      </c>
      <c r="AL77" s="52">
        <v>0</v>
      </c>
      <c r="AM77" s="52">
        <v>0</v>
      </c>
      <c r="AN77" s="52">
        <v>0</v>
      </c>
      <c r="AO77" s="52">
        <v>0</v>
      </c>
      <c r="AP77" s="52">
        <v>3000</v>
      </c>
      <c r="AQ77" s="52">
        <v>600</v>
      </c>
      <c r="AR77" s="52">
        <v>0</v>
      </c>
      <c r="AS77" s="52">
        <v>0</v>
      </c>
      <c r="AT77" s="52">
        <v>0</v>
      </c>
      <c r="AU77" s="52">
        <v>0</v>
      </c>
      <c r="AV77" s="52">
        <v>-15000</v>
      </c>
      <c r="AW77" s="52">
        <v>-15000</v>
      </c>
      <c r="AX77" s="52">
        <v>1400</v>
      </c>
      <c r="AY77" s="52">
        <v>600</v>
      </c>
      <c r="AZ77" s="52">
        <v>0</v>
      </c>
      <c r="BA77" s="52">
        <v>0</v>
      </c>
      <c r="BB77" s="52">
        <v>1400</v>
      </c>
      <c r="BC77" s="52">
        <v>600</v>
      </c>
      <c r="BD77" s="52">
        <v>0</v>
      </c>
      <c r="BE77" s="52">
        <v>0</v>
      </c>
      <c r="BF77" s="52">
        <v>0</v>
      </c>
      <c r="BG77" s="52">
        <v>0</v>
      </c>
      <c r="BH77" s="52">
        <v>0</v>
      </c>
      <c r="BI77" s="52">
        <v>0</v>
      </c>
      <c r="BJ77" s="52">
        <v>29000</v>
      </c>
      <c r="BK77" s="52">
        <v>21413.805</v>
      </c>
      <c r="BL77" s="52">
        <v>47974.498</v>
      </c>
      <c r="BM77" s="52">
        <v>47972.603</v>
      </c>
      <c r="BN77" s="52">
        <v>0</v>
      </c>
      <c r="BO77" s="52">
        <v>0</v>
      </c>
      <c r="BP77" s="52">
        <v>0</v>
      </c>
      <c r="BQ77" s="52">
        <v>0</v>
      </c>
      <c r="BR77" s="52">
        <v>0</v>
      </c>
      <c r="BS77" s="52">
        <v>0</v>
      </c>
      <c r="BT77" s="52">
        <v>0</v>
      </c>
      <c r="BU77" s="52">
        <v>0</v>
      </c>
      <c r="BV77" s="52">
        <v>29000</v>
      </c>
      <c r="BW77" s="52">
        <v>21413.805</v>
      </c>
      <c r="BX77" s="52">
        <v>47974.498</v>
      </c>
      <c r="BY77" s="52">
        <v>47972.603</v>
      </c>
      <c r="BZ77" s="52">
        <v>0</v>
      </c>
      <c r="CA77" s="52">
        <v>0</v>
      </c>
      <c r="CB77" s="52">
        <v>0</v>
      </c>
      <c r="CC77" s="52">
        <v>0</v>
      </c>
      <c r="CD77" s="52">
        <v>0</v>
      </c>
      <c r="CE77" s="52">
        <v>0</v>
      </c>
      <c r="CF77" s="52">
        <v>0</v>
      </c>
      <c r="CG77" s="52">
        <v>0</v>
      </c>
      <c r="CH77" s="52">
        <v>0</v>
      </c>
      <c r="CI77" s="52">
        <v>0</v>
      </c>
      <c r="CJ77" s="52">
        <v>0</v>
      </c>
      <c r="CK77" s="52">
        <v>0</v>
      </c>
      <c r="CL77" s="52">
        <v>10800</v>
      </c>
      <c r="CM77" s="52">
        <v>5316</v>
      </c>
      <c r="CN77" s="52">
        <v>0</v>
      </c>
      <c r="CO77" s="52">
        <v>0</v>
      </c>
      <c r="CP77" s="52">
        <v>10800</v>
      </c>
      <c r="CQ77" s="52">
        <v>5316</v>
      </c>
      <c r="CR77" s="52">
        <v>0</v>
      </c>
      <c r="CS77" s="52">
        <v>0</v>
      </c>
      <c r="CT77" s="52">
        <v>10800</v>
      </c>
      <c r="CU77" s="52">
        <v>5316</v>
      </c>
      <c r="CV77" s="52">
        <v>0</v>
      </c>
      <c r="CW77" s="52">
        <v>0</v>
      </c>
      <c r="CX77" s="52">
        <v>3350</v>
      </c>
      <c r="CY77" s="52">
        <v>1500</v>
      </c>
      <c r="CZ77" s="52">
        <v>0</v>
      </c>
      <c r="DA77" s="52">
        <v>0</v>
      </c>
      <c r="DB77" s="52">
        <v>3350</v>
      </c>
      <c r="DC77" s="52">
        <v>1500</v>
      </c>
      <c r="DD77" s="52">
        <v>0</v>
      </c>
      <c r="DE77" s="52">
        <v>0</v>
      </c>
      <c r="DF77" s="52">
        <v>13500</v>
      </c>
      <c r="DG77" s="52">
        <v>6500</v>
      </c>
      <c r="DH77" s="52">
        <v>0</v>
      </c>
      <c r="DI77" s="52">
        <v>0</v>
      </c>
      <c r="DJ77" s="52">
        <f t="shared" si="24"/>
        <v>4356.748</v>
      </c>
      <c r="DK77" s="52">
        <f t="shared" si="25"/>
        <v>0</v>
      </c>
      <c r="DL77" s="52">
        <v>31000</v>
      </c>
      <c r="DM77" s="52">
        <v>26641.357</v>
      </c>
      <c r="DN77" s="52">
        <v>0</v>
      </c>
      <c r="DO77" s="52">
        <v>0</v>
      </c>
      <c r="DP77" s="52">
        <v>26643.252</v>
      </c>
      <c r="DQ77" s="52">
        <v>26641.357</v>
      </c>
    </row>
    <row r="78" spans="1:121" ht="16.5" customHeight="1">
      <c r="A78" s="44"/>
      <c r="B78" s="55">
        <v>69</v>
      </c>
      <c r="C78" s="56" t="s">
        <v>152</v>
      </c>
      <c r="D78" s="52">
        <f t="shared" si="18"/>
        <v>122099.99999999999</v>
      </c>
      <c r="E78" s="52">
        <f t="shared" si="19"/>
        <v>39375.498</v>
      </c>
      <c r="F78" s="52">
        <f t="shared" si="20"/>
        <v>114536.686</v>
      </c>
      <c r="G78" s="52">
        <f t="shared" si="21"/>
        <v>39417.267</v>
      </c>
      <c r="H78" s="52">
        <f t="shared" si="22"/>
        <v>28749</v>
      </c>
      <c r="I78" s="52">
        <f t="shared" si="23"/>
        <v>407.104</v>
      </c>
      <c r="J78" s="52">
        <v>40700</v>
      </c>
      <c r="K78" s="52">
        <v>20615.15</v>
      </c>
      <c r="L78" s="52">
        <v>2570</v>
      </c>
      <c r="M78" s="52">
        <v>448.873</v>
      </c>
      <c r="N78" s="52">
        <v>40660</v>
      </c>
      <c r="O78" s="52">
        <v>20615.15</v>
      </c>
      <c r="P78" s="52">
        <v>200</v>
      </c>
      <c r="Q78" s="52">
        <v>150</v>
      </c>
      <c r="R78" s="52">
        <v>40</v>
      </c>
      <c r="S78" s="52">
        <v>0</v>
      </c>
      <c r="T78" s="52">
        <v>2370</v>
      </c>
      <c r="U78" s="52">
        <v>298.873</v>
      </c>
      <c r="V78" s="52">
        <v>0</v>
      </c>
      <c r="W78" s="52">
        <v>0</v>
      </c>
      <c r="X78" s="52">
        <v>0</v>
      </c>
      <c r="Y78" s="52">
        <v>0</v>
      </c>
      <c r="Z78" s="52">
        <v>0</v>
      </c>
      <c r="AA78" s="52">
        <v>0</v>
      </c>
      <c r="AB78" s="52">
        <v>0</v>
      </c>
      <c r="AC78" s="52">
        <v>0</v>
      </c>
      <c r="AD78" s="52">
        <v>1000</v>
      </c>
      <c r="AE78" s="52">
        <v>594</v>
      </c>
      <c r="AF78" s="52">
        <v>26179</v>
      </c>
      <c r="AG78" s="52">
        <v>-41.769</v>
      </c>
      <c r="AH78" s="52">
        <v>0</v>
      </c>
      <c r="AI78" s="52">
        <v>0</v>
      </c>
      <c r="AJ78" s="52">
        <v>0</v>
      </c>
      <c r="AK78" s="52">
        <v>0</v>
      </c>
      <c r="AL78" s="52">
        <v>0</v>
      </c>
      <c r="AM78" s="52">
        <v>0</v>
      </c>
      <c r="AN78" s="52">
        <v>0</v>
      </c>
      <c r="AO78" s="52">
        <v>0</v>
      </c>
      <c r="AP78" s="52">
        <v>1000</v>
      </c>
      <c r="AQ78" s="52">
        <v>594</v>
      </c>
      <c r="AR78" s="52">
        <v>26179</v>
      </c>
      <c r="AS78" s="52">
        <v>0</v>
      </c>
      <c r="AT78" s="52">
        <v>0</v>
      </c>
      <c r="AU78" s="52">
        <v>0</v>
      </c>
      <c r="AV78" s="52">
        <v>0</v>
      </c>
      <c r="AW78" s="52">
        <v>-41.769</v>
      </c>
      <c r="AX78" s="52">
        <v>1000</v>
      </c>
      <c r="AY78" s="52">
        <v>0</v>
      </c>
      <c r="AZ78" s="52">
        <v>0</v>
      </c>
      <c r="BA78" s="52">
        <v>0</v>
      </c>
      <c r="BB78" s="52">
        <v>1000</v>
      </c>
      <c r="BC78" s="52">
        <v>0</v>
      </c>
      <c r="BD78" s="52">
        <v>0</v>
      </c>
      <c r="BE78" s="52">
        <v>0</v>
      </c>
      <c r="BF78" s="52">
        <v>0</v>
      </c>
      <c r="BG78" s="52">
        <v>0</v>
      </c>
      <c r="BH78" s="52">
        <v>0</v>
      </c>
      <c r="BI78" s="52">
        <v>0</v>
      </c>
      <c r="BJ78" s="52">
        <v>26651</v>
      </c>
      <c r="BK78" s="52">
        <v>5739.484</v>
      </c>
      <c r="BL78" s="52">
        <v>0</v>
      </c>
      <c r="BM78" s="52">
        <v>0</v>
      </c>
      <c r="BN78" s="52">
        <v>0</v>
      </c>
      <c r="BO78" s="52">
        <v>0</v>
      </c>
      <c r="BP78" s="52">
        <v>0</v>
      </c>
      <c r="BQ78" s="52">
        <v>0</v>
      </c>
      <c r="BR78" s="52">
        <v>0</v>
      </c>
      <c r="BS78" s="52">
        <v>0</v>
      </c>
      <c r="BT78" s="52">
        <v>0</v>
      </c>
      <c r="BU78" s="52">
        <v>0</v>
      </c>
      <c r="BV78" s="52">
        <v>23151</v>
      </c>
      <c r="BW78" s="52">
        <v>4024.2</v>
      </c>
      <c r="BX78" s="52">
        <v>0</v>
      </c>
      <c r="BY78" s="52">
        <v>0</v>
      </c>
      <c r="BZ78" s="52">
        <v>3500</v>
      </c>
      <c r="CA78" s="52">
        <v>1715.284</v>
      </c>
      <c r="CB78" s="52">
        <v>0</v>
      </c>
      <c r="CC78" s="52">
        <v>0</v>
      </c>
      <c r="CD78" s="52">
        <v>0</v>
      </c>
      <c r="CE78" s="52">
        <v>0</v>
      </c>
      <c r="CF78" s="52">
        <v>0</v>
      </c>
      <c r="CG78" s="52">
        <v>0</v>
      </c>
      <c r="CH78" s="52">
        <v>0</v>
      </c>
      <c r="CI78" s="52">
        <v>0</v>
      </c>
      <c r="CJ78" s="52">
        <v>0</v>
      </c>
      <c r="CK78" s="52">
        <v>0</v>
      </c>
      <c r="CL78" s="52">
        <v>9000</v>
      </c>
      <c r="CM78" s="52">
        <v>4697.966</v>
      </c>
      <c r="CN78" s="52">
        <v>0</v>
      </c>
      <c r="CO78" s="52">
        <v>0</v>
      </c>
      <c r="CP78" s="52">
        <v>9000</v>
      </c>
      <c r="CQ78" s="52">
        <v>4697.966</v>
      </c>
      <c r="CR78" s="52">
        <v>0</v>
      </c>
      <c r="CS78" s="52">
        <v>0</v>
      </c>
      <c r="CT78" s="52">
        <v>9000</v>
      </c>
      <c r="CU78" s="52">
        <v>4697.966</v>
      </c>
      <c r="CV78" s="52">
        <v>0</v>
      </c>
      <c r="CW78" s="52">
        <v>0</v>
      </c>
      <c r="CX78" s="52">
        <v>14000</v>
      </c>
      <c r="CY78" s="52">
        <v>6321.794</v>
      </c>
      <c r="CZ78" s="52">
        <v>0</v>
      </c>
      <c r="DA78" s="52">
        <v>0</v>
      </c>
      <c r="DB78" s="52">
        <v>14000</v>
      </c>
      <c r="DC78" s="52">
        <v>6321.794</v>
      </c>
      <c r="DD78" s="52">
        <v>0</v>
      </c>
      <c r="DE78" s="52">
        <v>0</v>
      </c>
      <c r="DF78" s="52">
        <v>1000</v>
      </c>
      <c r="DG78" s="52">
        <v>1000</v>
      </c>
      <c r="DH78" s="52">
        <v>0</v>
      </c>
      <c r="DI78" s="52">
        <v>0</v>
      </c>
      <c r="DJ78" s="52">
        <f t="shared" si="24"/>
        <v>0</v>
      </c>
      <c r="DK78" s="52">
        <f t="shared" si="25"/>
        <v>0</v>
      </c>
      <c r="DL78" s="52">
        <v>21185.686</v>
      </c>
      <c r="DM78" s="52">
        <v>448.873</v>
      </c>
      <c r="DN78" s="52">
        <v>0</v>
      </c>
      <c r="DO78" s="52">
        <v>0</v>
      </c>
      <c r="DP78" s="52">
        <v>21185.686</v>
      </c>
      <c r="DQ78" s="52">
        <v>448.873</v>
      </c>
    </row>
    <row r="79" spans="1:121" ht="16.5" customHeight="1">
      <c r="A79" s="44"/>
      <c r="B79" s="55">
        <v>70</v>
      </c>
      <c r="C79" s="56" t="s">
        <v>153</v>
      </c>
      <c r="D79" s="52">
        <f t="shared" si="18"/>
        <v>112019.0442</v>
      </c>
      <c r="E79" s="52">
        <f t="shared" si="19"/>
        <v>51615.867</v>
      </c>
      <c r="F79" s="52">
        <f t="shared" si="20"/>
        <v>103429.8</v>
      </c>
      <c r="G79" s="52">
        <f t="shared" si="21"/>
        <v>45034.748999999996</v>
      </c>
      <c r="H79" s="52">
        <f t="shared" si="22"/>
        <v>15639.244200000001</v>
      </c>
      <c r="I79" s="52">
        <f t="shared" si="23"/>
        <v>8441.118</v>
      </c>
      <c r="J79" s="52">
        <v>68053.8</v>
      </c>
      <c r="K79" s="52">
        <v>26755.178</v>
      </c>
      <c r="L79" s="52">
        <v>4680.0442</v>
      </c>
      <c r="M79" s="52">
        <v>0</v>
      </c>
      <c r="N79" s="52">
        <v>53365</v>
      </c>
      <c r="O79" s="52">
        <v>26117.878</v>
      </c>
      <c r="P79" s="52">
        <v>1000</v>
      </c>
      <c r="Q79" s="52">
        <v>0</v>
      </c>
      <c r="R79" s="52">
        <v>14688.8</v>
      </c>
      <c r="S79" s="52">
        <v>637.3</v>
      </c>
      <c r="T79" s="52">
        <v>3680.0442</v>
      </c>
      <c r="U79" s="52">
        <v>0</v>
      </c>
      <c r="V79" s="52">
        <v>0</v>
      </c>
      <c r="W79" s="52">
        <v>0</v>
      </c>
      <c r="X79" s="52">
        <v>0</v>
      </c>
      <c r="Y79" s="52">
        <v>0</v>
      </c>
      <c r="Z79" s="52">
        <v>0</v>
      </c>
      <c r="AA79" s="52">
        <v>0</v>
      </c>
      <c r="AB79" s="52">
        <v>0</v>
      </c>
      <c r="AC79" s="52">
        <v>0</v>
      </c>
      <c r="AD79" s="52">
        <v>1950</v>
      </c>
      <c r="AE79" s="52">
        <v>800</v>
      </c>
      <c r="AF79" s="52">
        <v>5020</v>
      </c>
      <c r="AG79" s="52">
        <v>3209.538</v>
      </c>
      <c r="AH79" s="52">
        <v>60</v>
      </c>
      <c r="AI79" s="52">
        <v>0</v>
      </c>
      <c r="AJ79" s="52">
        <v>6520</v>
      </c>
      <c r="AK79" s="52">
        <v>5845.73</v>
      </c>
      <c r="AL79" s="52">
        <v>0</v>
      </c>
      <c r="AM79" s="52">
        <v>0</v>
      </c>
      <c r="AN79" s="52">
        <v>0</v>
      </c>
      <c r="AO79" s="52">
        <v>0</v>
      </c>
      <c r="AP79" s="52">
        <v>1890</v>
      </c>
      <c r="AQ79" s="52">
        <v>800</v>
      </c>
      <c r="AR79" s="52">
        <v>0</v>
      </c>
      <c r="AS79" s="52">
        <v>0</v>
      </c>
      <c r="AT79" s="52">
        <v>0</v>
      </c>
      <c r="AU79" s="52">
        <v>0</v>
      </c>
      <c r="AV79" s="52">
        <v>-1500</v>
      </c>
      <c r="AW79" s="52">
        <v>-2636.192</v>
      </c>
      <c r="AX79" s="52">
        <v>1100</v>
      </c>
      <c r="AY79" s="52">
        <v>470</v>
      </c>
      <c r="AZ79" s="52">
        <v>0</v>
      </c>
      <c r="BA79" s="52">
        <v>0</v>
      </c>
      <c r="BB79" s="52">
        <v>1100</v>
      </c>
      <c r="BC79" s="52">
        <v>470</v>
      </c>
      <c r="BD79" s="52">
        <v>0</v>
      </c>
      <c r="BE79" s="52">
        <v>0</v>
      </c>
      <c r="BF79" s="52">
        <v>0</v>
      </c>
      <c r="BG79" s="52">
        <v>0</v>
      </c>
      <c r="BH79" s="52">
        <v>0</v>
      </c>
      <c r="BI79" s="52">
        <v>0</v>
      </c>
      <c r="BJ79" s="52">
        <v>1400</v>
      </c>
      <c r="BK79" s="52">
        <v>883.28</v>
      </c>
      <c r="BL79" s="52">
        <v>5939.2</v>
      </c>
      <c r="BM79" s="52">
        <v>5231.58</v>
      </c>
      <c r="BN79" s="52">
        <v>0</v>
      </c>
      <c r="BO79" s="52">
        <v>0</v>
      </c>
      <c r="BP79" s="52">
        <v>0</v>
      </c>
      <c r="BQ79" s="52">
        <v>0</v>
      </c>
      <c r="BR79" s="52">
        <v>0</v>
      </c>
      <c r="BS79" s="52">
        <v>0</v>
      </c>
      <c r="BT79" s="52">
        <v>0</v>
      </c>
      <c r="BU79" s="52">
        <v>0</v>
      </c>
      <c r="BV79" s="52">
        <v>800</v>
      </c>
      <c r="BW79" s="52">
        <v>800</v>
      </c>
      <c r="BX79" s="52">
        <v>5939.2</v>
      </c>
      <c r="BY79" s="52">
        <v>5231.58</v>
      </c>
      <c r="BZ79" s="52">
        <v>600</v>
      </c>
      <c r="CA79" s="52">
        <v>83.28</v>
      </c>
      <c r="CB79" s="52">
        <v>0</v>
      </c>
      <c r="CC79" s="52">
        <v>0</v>
      </c>
      <c r="CD79" s="52">
        <v>0</v>
      </c>
      <c r="CE79" s="52">
        <v>0</v>
      </c>
      <c r="CF79" s="52">
        <v>0</v>
      </c>
      <c r="CG79" s="52">
        <v>0</v>
      </c>
      <c r="CH79" s="52">
        <v>0</v>
      </c>
      <c r="CI79" s="52">
        <v>0</v>
      </c>
      <c r="CJ79" s="52">
        <v>0</v>
      </c>
      <c r="CK79" s="52">
        <v>0</v>
      </c>
      <c r="CL79" s="52">
        <v>20376</v>
      </c>
      <c r="CM79" s="52">
        <v>11266.291</v>
      </c>
      <c r="CN79" s="52">
        <v>0</v>
      </c>
      <c r="CO79" s="52">
        <v>0</v>
      </c>
      <c r="CP79" s="52">
        <v>20376</v>
      </c>
      <c r="CQ79" s="52">
        <v>11266.291</v>
      </c>
      <c r="CR79" s="52">
        <v>0</v>
      </c>
      <c r="CS79" s="52">
        <v>0</v>
      </c>
      <c r="CT79" s="52">
        <v>19626</v>
      </c>
      <c r="CU79" s="52">
        <v>11266.291</v>
      </c>
      <c r="CV79" s="52">
        <v>0</v>
      </c>
      <c r="CW79" s="52">
        <v>0</v>
      </c>
      <c r="CX79" s="52">
        <v>0</v>
      </c>
      <c r="CY79" s="52">
        <v>0</v>
      </c>
      <c r="CZ79" s="52">
        <v>0</v>
      </c>
      <c r="DA79" s="52">
        <v>0</v>
      </c>
      <c r="DB79" s="52">
        <v>0</v>
      </c>
      <c r="DC79" s="52">
        <v>0</v>
      </c>
      <c r="DD79" s="52">
        <v>0</v>
      </c>
      <c r="DE79" s="52">
        <v>0</v>
      </c>
      <c r="DF79" s="52">
        <v>0</v>
      </c>
      <c r="DG79" s="52">
        <v>0</v>
      </c>
      <c r="DH79" s="52">
        <v>0</v>
      </c>
      <c r="DI79" s="52">
        <v>0</v>
      </c>
      <c r="DJ79" s="52">
        <f t="shared" si="24"/>
        <v>3500</v>
      </c>
      <c r="DK79" s="52">
        <f t="shared" si="25"/>
        <v>3000</v>
      </c>
      <c r="DL79" s="52">
        <v>10550</v>
      </c>
      <c r="DM79" s="52">
        <v>4860</v>
      </c>
      <c r="DN79" s="52">
        <v>0</v>
      </c>
      <c r="DO79" s="52">
        <v>0</v>
      </c>
      <c r="DP79" s="52">
        <v>7050</v>
      </c>
      <c r="DQ79" s="52">
        <v>1860</v>
      </c>
    </row>
    <row r="80" spans="1:121" ht="16.5" customHeight="1">
      <c r="A80" s="44"/>
      <c r="B80" s="55">
        <v>71</v>
      </c>
      <c r="C80" s="56" t="s">
        <v>154</v>
      </c>
      <c r="D80" s="52">
        <f t="shared" si="18"/>
        <v>68738.5083</v>
      </c>
      <c r="E80" s="52">
        <f t="shared" si="19"/>
        <v>36353.48</v>
      </c>
      <c r="F80" s="52">
        <f t="shared" si="20"/>
        <v>67526.5</v>
      </c>
      <c r="G80" s="52">
        <f t="shared" si="21"/>
        <v>35141.472</v>
      </c>
      <c r="H80" s="52">
        <f t="shared" si="22"/>
        <v>9342.0083</v>
      </c>
      <c r="I80" s="52">
        <f t="shared" si="23"/>
        <v>4408.228999999999</v>
      </c>
      <c r="J80" s="52">
        <v>36083.2</v>
      </c>
      <c r="K80" s="52">
        <v>19136.251</v>
      </c>
      <c r="L80" s="52">
        <v>877.0083</v>
      </c>
      <c r="M80" s="52">
        <v>269</v>
      </c>
      <c r="N80" s="52">
        <v>35583.2</v>
      </c>
      <c r="O80" s="52">
        <v>19036.251</v>
      </c>
      <c r="P80" s="52">
        <v>877.0083</v>
      </c>
      <c r="Q80" s="52">
        <v>269</v>
      </c>
      <c r="R80" s="52">
        <v>500</v>
      </c>
      <c r="S80" s="52">
        <v>100</v>
      </c>
      <c r="T80" s="52">
        <v>0</v>
      </c>
      <c r="U80" s="52">
        <v>0</v>
      </c>
      <c r="V80" s="52">
        <v>0</v>
      </c>
      <c r="W80" s="52">
        <v>0</v>
      </c>
      <c r="X80" s="52">
        <v>0</v>
      </c>
      <c r="Y80" s="52">
        <v>0</v>
      </c>
      <c r="Z80" s="52">
        <v>0</v>
      </c>
      <c r="AA80" s="52">
        <v>0</v>
      </c>
      <c r="AB80" s="52">
        <v>0</v>
      </c>
      <c r="AC80" s="52">
        <v>0</v>
      </c>
      <c r="AD80" s="52">
        <v>5090</v>
      </c>
      <c r="AE80" s="52">
        <v>3210</v>
      </c>
      <c r="AF80" s="52">
        <v>5888</v>
      </c>
      <c r="AG80" s="52">
        <v>1786.085</v>
      </c>
      <c r="AH80" s="52">
        <v>3720</v>
      </c>
      <c r="AI80" s="52">
        <v>2290</v>
      </c>
      <c r="AJ80" s="52">
        <v>4500</v>
      </c>
      <c r="AK80" s="52">
        <v>1809.2</v>
      </c>
      <c r="AL80" s="52">
        <v>0</v>
      </c>
      <c r="AM80" s="52">
        <v>0</v>
      </c>
      <c r="AN80" s="52">
        <v>0</v>
      </c>
      <c r="AO80" s="52">
        <v>0</v>
      </c>
      <c r="AP80" s="52">
        <v>1370</v>
      </c>
      <c r="AQ80" s="52">
        <v>920</v>
      </c>
      <c r="AR80" s="52">
        <v>1388</v>
      </c>
      <c r="AS80" s="52">
        <v>0</v>
      </c>
      <c r="AT80" s="52">
        <v>0</v>
      </c>
      <c r="AU80" s="52">
        <v>0</v>
      </c>
      <c r="AV80" s="52">
        <v>0</v>
      </c>
      <c r="AW80" s="52">
        <v>-23.115</v>
      </c>
      <c r="AX80" s="52">
        <v>2500</v>
      </c>
      <c r="AY80" s="52">
        <v>1800</v>
      </c>
      <c r="AZ80" s="52">
        <v>0</v>
      </c>
      <c r="BA80" s="52">
        <v>0</v>
      </c>
      <c r="BB80" s="52">
        <v>2500</v>
      </c>
      <c r="BC80" s="52">
        <v>1800</v>
      </c>
      <c r="BD80" s="52">
        <v>0</v>
      </c>
      <c r="BE80" s="52">
        <v>0</v>
      </c>
      <c r="BF80" s="52">
        <v>0</v>
      </c>
      <c r="BG80" s="52">
        <v>0</v>
      </c>
      <c r="BH80" s="52">
        <v>0</v>
      </c>
      <c r="BI80" s="52">
        <v>0</v>
      </c>
      <c r="BJ80" s="52">
        <v>4323.3</v>
      </c>
      <c r="BK80" s="52">
        <v>0</v>
      </c>
      <c r="BL80" s="52">
        <v>2577</v>
      </c>
      <c r="BM80" s="52">
        <v>2353.144</v>
      </c>
      <c r="BN80" s="52">
        <v>0</v>
      </c>
      <c r="BO80" s="52">
        <v>0</v>
      </c>
      <c r="BP80" s="52">
        <v>0</v>
      </c>
      <c r="BQ80" s="52">
        <v>0</v>
      </c>
      <c r="BR80" s="52">
        <v>4323.3</v>
      </c>
      <c r="BS80" s="52">
        <v>0</v>
      </c>
      <c r="BT80" s="52">
        <v>0</v>
      </c>
      <c r="BU80" s="52">
        <v>0</v>
      </c>
      <c r="BV80" s="52">
        <v>0</v>
      </c>
      <c r="BW80" s="52">
        <v>0</v>
      </c>
      <c r="BX80" s="52">
        <v>835</v>
      </c>
      <c r="BY80" s="52">
        <v>755.64</v>
      </c>
      <c r="BZ80" s="52">
        <v>0</v>
      </c>
      <c r="CA80" s="52">
        <v>0</v>
      </c>
      <c r="CB80" s="52">
        <v>1742</v>
      </c>
      <c r="CC80" s="52">
        <v>1597.504</v>
      </c>
      <c r="CD80" s="52">
        <v>0</v>
      </c>
      <c r="CE80" s="52">
        <v>0</v>
      </c>
      <c r="CF80" s="52">
        <v>0</v>
      </c>
      <c r="CG80" s="52">
        <v>0</v>
      </c>
      <c r="CH80" s="52">
        <v>0</v>
      </c>
      <c r="CI80" s="52">
        <v>0</v>
      </c>
      <c r="CJ80" s="52">
        <v>0</v>
      </c>
      <c r="CK80" s="52">
        <v>0</v>
      </c>
      <c r="CL80" s="52">
        <v>8400</v>
      </c>
      <c r="CM80" s="52">
        <v>5049</v>
      </c>
      <c r="CN80" s="52">
        <v>0</v>
      </c>
      <c r="CO80" s="52">
        <v>0</v>
      </c>
      <c r="CP80" s="52">
        <v>8400</v>
      </c>
      <c r="CQ80" s="52">
        <v>5049</v>
      </c>
      <c r="CR80" s="52">
        <v>0</v>
      </c>
      <c r="CS80" s="52">
        <v>0</v>
      </c>
      <c r="CT80" s="52">
        <v>8400</v>
      </c>
      <c r="CU80" s="52">
        <v>5049</v>
      </c>
      <c r="CV80" s="52">
        <v>0</v>
      </c>
      <c r="CW80" s="52">
        <v>0</v>
      </c>
      <c r="CX80" s="52">
        <v>0</v>
      </c>
      <c r="CY80" s="52">
        <v>0</v>
      </c>
      <c r="CZ80" s="52">
        <v>0</v>
      </c>
      <c r="DA80" s="52">
        <v>0</v>
      </c>
      <c r="DB80" s="52">
        <v>0</v>
      </c>
      <c r="DC80" s="52">
        <v>0</v>
      </c>
      <c r="DD80" s="52">
        <v>0</v>
      </c>
      <c r="DE80" s="52">
        <v>0</v>
      </c>
      <c r="DF80" s="52">
        <v>3000</v>
      </c>
      <c r="DG80" s="52">
        <v>2750</v>
      </c>
      <c r="DH80" s="52">
        <v>0</v>
      </c>
      <c r="DI80" s="52">
        <v>0</v>
      </c>
      <c r="DJ80" s="52">
        <f t="shared" si="24"/>
        <v>0</v>
      </c>
      <c r="DK80" s="52">
        <f t="shared" si="25"/>
        <v>0</v>
      </c>
      <c r="DL80" s="52">
        <v>8130</v>
      </c>
      <c r="DM80" s="52">
        <v>3196.221</v>
      </c>
      <c r="DN80" s="52">
        <v>0</v>
      </c>
      <c r="DO80" s="52">
        <v>0</v>
      </c>
      <c r="DP80" s="52">
        <v>8130</v>
      </c>
      <c r="DQ80" s="52">
        <v>3196.221</v>
      </c>
    </row>
    <row r="81" spans="1:121" ht="16.5" customHeight="1">
      <c r="A81" s="44"/>
      <c r="B81" s="55">
        <v>72</v>
      </c>
      <c r="C81" s="56" t="s">
        <v>155</v>
      </c>
      <c r="D81" s="52">
        <f t="shared" si="18"/>
        <v>409269.9463</v>
      </c>
      <c r="E81" s="52">
        <f t="shared" si="19"/>
        <v>125843.71909999999</v>
      </c>
      <c r="F81" s="52">
        <f t="shared" si="20"/>
        <v>191136</v>
      </c>
      <c r="G81" s="52">
        <f t="shared" si="21"/>
        <v>47249.396</v>
      </c>
      <c r="H81" s="52">
        <f t="shared" si="22"/>
        <v>244133.9463</v>
      </c>
      <c r="I81" s="52">
        <f t="shared" si="23"/>
        <v>78594.3231</v>
      </c>
      <c r="J81" s="52">
        <v>65520</v>
      </c>
      <c r="K81" s="52">
        <v>20646.07</v>
      </c>
      <c r="L81" s="52">
        <v>26083.9463</v>
      </c>
      <c r="M81" s="52">
        <v>45</v>
      </c>
      <c r="N81" s="52">
        <v>62320</v>
      </c>
      <c r="O81" s="52">
        <v>20583.43</v>
      </c>
      <c r="P81" s="52">
        <v>20933.9463</v>
      </c>
      <c r="Q81" s="52">
        <v>45</v>
      </c>
      <c r="R81" s="52">
        <v>3200</v>
      </c>
      <c r="S81" s="52">
        <v>62.64</v>
      </c>
      <c r="T81" s="52">
        <v>5150</v>
      </c>
      <c r="U81" s="52">
        <v>0</v>
      </c>
      <c r="V81" s="52">
        <v>0</v>
      </c>
      <c r="W81" s="52">
        <v>0</v>
      </c>
      <c r="X81" s="52">
        <v>0</v>
      </c>
      <c r="Y81" s="52">
        <v>0</v>
      </c>
      <c r="Z81" s="52">
        <v>0</v>
      </c>
      <c r="AA81" s="52">
        <v>0</v>
      </c>
      <c r="AB81" s="52">
        <v>0</v>
      </c>
      <c r="AC81" s="52">
        <v>0</v>
      </c>
      <c r="AD81" s="52">
        <v>51900</v>
      </c>
      <c r="AE81" s="52">
        <v>17663.398</v>
      </c>
      <c r="AF81" s="52">
        <v>148650</v>
      </c>
      <c r="AG81" s="52">
        <v>69175.5551</v>
      </c>
      <c r="AH81" s="52">
        <v>45700</v>
      </c>
      <c r="AI81" s="52">
        <v>16637.3</v>
      </c>
      <c r="AJ81" s="52">
        <v>1850</v>
      </c>
      <c r="AK81" s="52">
        <v>0</v>
      </c>
      <c r="AL81" s="52">
        <v>0</v>
      </c>
      <c r="AM81" s="52">
        <v>0</v>
      </c>
      <c r="AN81" s="52">
        <v>1050</v>
      </c>
      <c r="AO81" s="52">
        <v>0</v>
      </c>
      <c r="AP81" s="52">
        <v>6200</v>
      </c>
      <c r="AQ81" s="52">
        <v>1026.098</v>
      </c>
      <c r="AR81" s="52">
        <v>145750</v>
      </c>
      <c r="AS81" s="52">
        <v>71261.352</v>
      </c>
      <c r="AT81" s="52">
        <v>0</v>
      </c>
      <c r="AU81" s="52">
        <v>0</v>
      </c>
      <c r="AV81" s="52">
        <v>0</v>
      </c>
      <c r="AW81" s="52">
        <v>-2085.7969</v>
      </c>
      <c r="AX81" s="52">
        <v>3840</v>
      </c>
      <c r="AY81" s="52">
        <v>1877.6</v>
      </c>
      <c r="AZ81" s="52">
        <v>0</v>
      </c>
      <c r="BA81" s="52">
        <v>0</v>
      </c>
      <c r="BB81" s="52">
        <v>3840</v>
      </c>
      <c r="BC81" s="52">
        <v>1877.6</v>
      </c>
      <c r="BD81" s="52">
        <v>0</v>
      </c>
      <c r="BE81" s="52">
        <v>0</v>
      </c>
      <c r="BF81" s="52">
        <v>0</v>
      </c>
      <c r="BG81" s="52">
        <v>0</v>
      </c>
      <c r="BH81" s="52">
        <v>0</v>
      </c>
      <c r="BI81" s="52">
        <v>0</v>
      </c>
      <c r="BJ81" s="52">
        <v>4500</v>
      </c>
      <c r="BK81" s="52">
        <v>1319.921</v>
      </c>
      <c r="BL81" s="52">
        <v>56300</v>
      </c>
      <c r="BM81" s="52">
        <v>9274.768</v>
      </c>
      <c r="BN81" s="52">
        <v>0</v>
      </c>
      <c r="BO81" s="52">
        <v>0</v>
      </c>
      <c r="BP81" s="52">
        <v>0</v>
      </c>
      <c r="BQ81" s="52">
        <v>0</v>
      </c>
      <c r="BR81" s="52">
        <v>0</v>
      </c>
      <c r="BS81" s="52">
        <v>0</v>
      </c>
      <c r="BT81" s="52">
        <v>0</v>
      </c>
      <c r="BU81" s="52">
        <v>0</v>
      </c>
      <c r="BV81" s="52">
        <v>700</v>
      </c>
      <c r="BW81" s="52">
        <v>0</v>
      </c>
      <c r="BX81" s="52">
        <v>15100</v>
      </c>
      <c r="BY81" s="52">
        <v>8284.768</v>
      </c>
      <c r="BZ81" s="52">
        <v>3800</v>
      </c>
      <c r="CA81" s="52">
        <v>1319.921</v>
      </c>
      <c r="CB81" s="52">
        <v>41200</v>
      </c>
      <c r="CC81" s="52">
        <v>990</v>
      </c>
      <c r="CD81" s="52">
        <v>0</v>
      </c>
      <c r="CE81" s="52">
        <v>0</v>
      </c>
      <c r="CF81" s="52">
        <v>0</v>
      </c>
      <c r="CG81" s="52">
        <v>0</v>
      </c>
      <c r="CH81" s="52">
        <v>0</v>
      </c>
      <c r="CI81" s="52">
        <v>0</v>
      </c>
      <c r="CJ81" s="52">
        <v>0</v>
      </c>
      <c r="CK81" s="52">
        <v>0</v>
      </c>
      <c r="CL81" s="52">
        <v>15776</v>
      </c>
      <c r="CM81" s="52">
        <v>4672.407</v>
      </c>
      <c r="CN81" s="52">
        <v>0</v>
      </c>
      <c r="CO81" s="52">
        <v>0</v>
      </c>
      <c r="CP81" s="52">
        <v>14176</v>
      </c>
      <c r="CQ81" s="52">
        <v>4672.407</v>
      </c>
      <c r="CR81" s="52">
        <v>0</v>
      </c>
      <c r="CS81" s="52">
        <v>0</v>
      </c>
      <c r="CT81" s="52">
        <v>14176</v>
      </c>
      <c r="CU81" s="52">
        <v>4672.407</v>
      </c>
      <c r="CV81" s="52">
        <v>0</v>
      </c>
      <c r="CW81" s="52">
        <v>0</v>
      </c>
      <c r="CX81" s="52">
        <v>20600</v>
      </c>
      <c r="CY81" s="52">
        <v>0</v>
      </c>
      <c r="CZ81" s="52">
        <v>13100</v>
      </c>
      <c r="DA81" s="52">
        <v>99</v>
      </c>
      <c r="DB81" s="52">
        <v>20600</v>
      </c>
      <c r="DC81" s="52">
        <v>0</v>
      </c>
      <c r="DD81" s="52">
        <v>13100</v>
      </c>
      <c r="DE81" s="52">
        <v>99</v>
      </c>
      <c r="DF81" s="52">
        <v>2000</v>
      </c>
      <c r="DG81" s="52">
        <v>70</v>
      </c>
      <c r="DH81" s="52">
        <v>0</v>
      </c>
      <c r="DI81" s="52">
        <v>0</v>
      </c>
      <c r="DJ81" s="52">
        <f t="shared" si="24"/>
        <v>1000</v>
      </c>
      <c r="DK81" s="52">
        <f t="shared" si="25"/>
        <v>1000</v>
      </c>
      <c r="DL81" s="52">
        <v>27000</v>
      </c>
      <c r="DM81" s="52">
        <v>1000</v>
      </c>
      <c r="DN81" s="52">
        <v>0</v>
      </c>
      <c r="DO81" s="52">
        <v>0</v>
      </c>
      <c r="DP81" s="52">
        <v>26000</v>
      </c>
      <c r="DQ81" s="52">
        <v>0</v>
      </c>
    </row>
    <row r="82" spans="1:121" ht="16.5" customHeight="1">
      <c r="A82" s="44"/>
      <c r="B82" s="55">
        <v>73</v>
      </c>
      <c r="C82" s="56" t="s">
        <v>156</v>
      </c>
      <c r="D82" s="52">
        <f t="shared" si="18"/>
        <v>152504.449</v>
      </c>
      <c r="E82" s="52">
        <f t="shared" si="19"/>
        <v>67375.5249</v>
      </c>
      <c r="F82" s="52">
        <f t="shared" si="20"/>
        <v>142452.3</v>
      </c>
      <c r="G82" s="52">
        <f t="shared" si="21"/>
        <v>64076.224</v>
      </c>
      <c r="H82" s="52">
        <f t="shared" si="22"/>
        <v>21052.149</v>
      </c>
      <c r="I82" s="52">
        <f t="shared" si="23"/>
        <v>3299.3009</v>
      </c>
      <c r="J82" s="52">
        <v>43913</v>
      </c>
      <c r="K82" s="52">
        <v>23350.606</v>
      </c>
      <c r="L82" s="52">
        <v>200</v>
      </c>
      <c r="M82" s="52">
        <v>200</v>
      </c>
      <c r="N82" s="52">
        <v>40877</v>
      </c>
      <c r="O82" s="52">
        <v>22466.606</v>
      </c>
      <c r="P82" s="52">
        <v>200</v>
      </c>
      <c r="Q82" s="52">
        <v>200</v>
      </c>
      <c r="R82" s="52">
        <v>3036</v>
      </c>
      <c r="S82" s="52">
        <v>884</v>
      </c>
      <c r="T82" s="52">
        <v>0</v>
      </c>
      <c r="U82" s="52">
        <v>0</v>
      </c>
      <c r="V82" s="52">
        <v>200</v>
      </c>
      <c r="W82" s="52">
        <v>0</v>
      </c>
      <c r="X82" s="52">
        <v>0</v>
      </c>
      <c r="Y82" s="52">
        <v>0</v>
      </c>
      <c r="Z82" s="52">
        <v>0</v>
      </c>
      <c r="AA82" s="52">
        <v>0</v>
      </c>
      <c r="AB82" s="52">
        <v>0</v>
      </c>
      <c r="AC82" s="52">
        <v>0</v>
      </c>
      <c r="AD82" s="52">
        <v>6380</v>
      </c>
      <c r="AE82" s="52">
        <v>2932.4</v>
      </c>
      <c r="AF82" s="52">
        <v>17210.649</v>
      </c>
      <c r="AG82" s="52">
        <v>-500.0591</v>
      </c>
      <c r="AH82" s="52">
        <v>1980</v>
      </c>
      <c r="AI82" s="52">
        <v>945</v>
      </c>
      <c r="AJ82" s="52">
        <v>0</v>
      </c>
      <c r="AK82" s="52">
        <v>0</v>
      </c>
      <c r="AL82" s="52">
        <v>0</v>
      </c>
      <c r="AM82" s="52">
        <v>0</v>
      </c>
      <c r="AN82" s="52">
        <v>0</v>
      </c>
      <c r="AO82" s="52">
        <v>0</v>
      </c>
      <c r="AP82" s="52">
        <v>4400</v>
      </c>
      <c r="AQ82" s="52">
        <v>1987.4</v>
      </c>
      <c r="AR82" s="52">
        <v>17210.649</v>
      </c>
      <c r="AS82" s="52">
        <v>0</v>
      </c>
      <c r="AT82" s="52">
        <v>0</v>
      </c>
      <c r="AU82" s="52">
        <v>0</v>
      </c>
      <c r="AV82" s="52">
        <v>0</v>
      </c>
      <c r="AW82" s="52">
        <v>-500.0591</v>
      </c>
      <c r="AX82" s="52">
        <v>4640</v>
      </c>
      <c r="AY82" s="52">
        <v>2298.6</v>
      </c>
      <c r="AZ82" s="52">
        <v>0</v>
      </c>
      <c r="BA82" s="52">
        <v>0</v>
      </c>
      <c r="BB82" s="52">
        <v>4640</v>
      </c>
      <c r="BC82" s="52">
        <v>2298.6</v>
      </c>
      <c r="BD82" s="52">
        <v>0</v>
      </c>
      <c r="BE82" s="52">
        <v>0</v>
      </c>
      <c r="BF82" s="52">
        <v>0</v>
      </c>
      <c r="BG82" s="52">
        <v>0</v>
      </c>
      <c r="BH82" s="52">
        <v>0</v>
      </c>
      <c r="BI82" s="52">
        <v>0</v>
      </c>
      <c r="BJ82" s="52">
        <v>24816.3</v>
      </c>
      <c r="BK82" s="52">
        <v>9957.343</v>
      </c>
      <c r="BL82" s="52">
        <v>3641.5</v>
      </c>
      <c r="BM82" s="52">
        <v>3599.36</v>
      </c>
      <c r="BN82" s="52">
        <v>0</v>
      </c>
      <c r="BO82" s="52">
        <v>0</v>
      </c>
      <c r="BP82" s="52">
        <v>0</v>
      </c>
      <c r="BQ82" s="52">
        <v>0</v>
      </c>
      <c r="BR82" s="52">
        <v>0</v>
      </c>
      <c r="BS82" s="52">
        <v>0</v>
      </c>
      <c r="BT82" s="52">
        <v>0</v>
      </c>
      <c r="BU82" s="52">
        <v>0</v>
      </c>
      <c r="BV82" s="52">
        <v>13340</v>
      </c>
      <c r="BW82" s="52">
        <v>7138.3</v>
      </c>
      <c r="BX82" s="52">
        <v>3641.5</v>
      </c>
      <c r="BY82" s="52">
        <v>3599.36</v>
      </c>
      <c r="BZ82" s="52">
        <v>11476.3</v>
      </c>
      <c r="CA82" s="52">
        <v>2819.043</v>
      </c>
      <c r="CB82" s="52">
        <v>0</v>
      </c>
      <c r="CC82" s="52">
        <v>0</v>
      </c>
      <c r="CD82" s="52">
        <v>0</v>
      </c>
      <c r="CE82" s="52">
        <v>0</v>
      </c>
      <c r="CF82" s="52">
        <v>0</v>
      </c>
      <c r="CG82" s="52">
        <v>0</v>
      </c>
      <c r="CH82" s="52">
        <v>0</v>
      </c>
      <c r="CI82" s="52">
        <v>0</v>
      </c>
      <c r="CJ82" s="52">
        <v>0</v>
      </c>
      <c r="CK82" s="52">
        <v>0</v>
      </c>
      <c r="CL82" s="52">
        <v>10880</v>
      </c>
      <c r="CM82" s="52">
        <v>7249.792</v>
      </c>
      <c r="CN82" s="52">
        <v>0</v>
      </c>
      <c r="CO82" s="52">
        <v>0</v>
      </c>
      <c r="CP82" s="52">
        <v>10880</v>
      </c>
      <c r="CQ82" s="52">
        <v>7249.792</v>
      </c>
      <c r="CR82" s="52">
        <v>0</v>
      </c>
      <c r="CS82" s="52">
        <v>0</v>
      </c>
      <c r="CT82" s="52">
        <v>10830</v>
      </c>
      <c r="CU82" s="52">
        <v>7249.792</v>
      </c>
      <c r="CV82" s="52">
        <v>0</v>
      </c>
      <c r="CW82" s="52">
        <v>0</v>
      </c>
      <c r="CX82" s="52">
        <v>24000</v>
      </c>
      <c r="CY82" s="52">
        <v>13337.483</v>
      </c>
      <c r="CZ82" s="52">
        <v>0</v>
      </c>
      <c r="DA82" s="52">
        <v>0</v>
      </c>
      <c r="DB82" s="52">
        <v>24000</v>
      </c>
      <c r="DC82" s="52">
        <v>13337.483</v>
      </c>
      <c r="DD82" s="52">
        <v>0</v>
      </c>
      <c r="DE82" s="52">
        <v>0</v>
      </c>
      <c r="DF82" s="52">
        <v>0</v>
      </c>
      <c r="DG82" s="52">
        <v>0</v>
      </c>
      <c r="DH82" s="52">
        <v>0</v>
      </c>
      <c r="DI82" s="52">
        <v>0</v>
      </c>
      <c r="DJ82" s="52">
        <f t="shared" si="24"/>
        <v>16623</v>
      </c>
      <c r="DK82" s="52">
        <f t="shared" si="25"/>
        <v>4950</v>
      </c>
      <c r="DL82" s="52">
        <v>27623</v>
      </c>
      <c r="DM82" s="52">
        <v>4950</v>
      </c>
      <c r="DN82" s="52">
        <v>0</v>
      </c>
      <c r="DO82" s="52">
        <v>0</v>
      </c>
      <c r="DP82" s="52">
        <v>11000</v>
      </c>
      <c r="DQ82" s="52">
        <v>0</v>
      </c>
    </row>
    <row r="83" spans="1:121" ht="16.5" customHeight="1">
      <c r="A83" s="44"/>
      <c r="B83" s="55">
        <v>74</v>
      </c>
      <c r="C83" s="56" t="s">
        <v>157</v>
      </c>
      <c r="D83" s="52">
        <f t="shared" si="18"/>
        <v>349563.5772</v>
      </c>
      <c r="E83" s="52">
        <f t="shared" si="19"/>
        <v>67987.12</v>
      </c>
      <c r="F83" s="52">
        <f t="shared" si="20"/>
        <v>202020</v>
      </c>
      <c r="G83" s="52">
        <f t="shared" si="21"/>
        <v>59244.478</v>
      </c>
      <c r="H83" s="52">
        <f t="shared" si="22"/>
        <v>159543.5772</v>
      </c>
      <c r="I83" s="52">
        <f t="shared" si="23"/>
        <v>8847.642</v>
      </c>
      <c r="J83" s="52">
        <v>57746</v>
      </c>
      <c r="K83" s="52">
        <v>25391.244</v>
      </c>
      <c r="L83" s="52">
        <v>6000</v>
      </c>
      <c r="M83" s="52">
        <v>105</v>
      </c>
      <c r="N83" s="52">
        <v>51296</v>
      </c>
      <c r="O83" s="52">
        <v>24205.044</v>
      </c>
      <c r="P83" s="52">
        <v>6000</v>
      </c>
      <c r="Q83" s="52">
        <v>105</v>
      </c>
      <c r="R83" s="52">
        <v>6450</v>
      </c>
      <c r="S83" s="52">
        <v>1186.2</v>
      </c>
      <c r="T83" s="52">
        <v>0</v>
      </c>
      <c r="U83" s="52">
        <v>0</v>
      </c>
      <c r="V83" s="52">
        <v>1000</v>
      </c>
      <c r="W83" s="52">
        <v>0</v>
      </c>
      <c r="X83" s="52">
        <v>0</v>
      </c>
      <c r="Y83" s="52">
        <v>0</v>
      </c>
      <c r="Z83" s="52">
        <v>0</v>
      </c>
      <c r="AA83" s="52">
        <v>0</v>
      </c>
      <c r="AB83" s="52">
        <v>0</v>
      </c>
      <c r="AC83" s="52">
        <v>0</v>
      </c>
      <c r="AD83" s="52">
        <v>32730</v>
      </c>
      <c r="AE83" s="52">
        <v>7446.22</v>
      </c>
      <c r="AF83" s="52">
        <v>132440.5772</v>
      </c>
      <c r="AG83" s="52">
        <v>942.642</v>
      </c>
      <c r="AH83" s="52">
        <v>20770</v>
      </c>
      <c r="AI83" s="52">
        <v>5142.75</v>
      </c>
      <c r="AJ83" s="52">
        <v>30367</v>
      </c>
      <c r="AK83" s="52">
        <v>5585.986</v>
      </c>
      <c r="AL83" s="52">
        <v>0</v>
      </c>
      <c r="AM83" s="52">
        <v>0</v>
      </c>
      <c r="AN83" s="52">
        <v>0</v>
      </c>
      <c r="AO83" s="52">
        <v>0</v>
      </c>
      <c r="AP83" s="52">
        <v>11960</v>
      </c>
      <c r="AQ83" s="52">
        <v>2303.47</v>
      </c>
      <c r="AR83" s="52">
        <v>102073.5772</v>
      </c>
      <c r="AS83" s="52">
        <v>2822.122</v>
      </c>
      <c r="AT83" s="52">
        <v>0</v>
      </c>
      <c r="AU83" s="52">
        <v>0</v>
      </c>
      <c r="AV83" s="52">
        <v>0</v>
      </c>
      <c r="AW83" s="52">
        <v>-7465.466</v>
      </c>
      <c r="AX83" s="52">
        <v>8564</v>
      </c>
      <c r="AY83" s="52">
        <v>2049.5</v>
      </c>
      <c r="AZ83" s="52">
        <v>12108</v>
      </c>
      <c r="BA83" s="52">
        <v>7800</v>
      </c>
      <c r="BB83" s="52">
        <v>3600</v>
      </c>
      <c r="BC83" s="52">
        <v>1112</v>
      </c>
      <c r="BD83" s="52">
        <v>10393</v>
      </c>
      <c r="BE83" s="52">
        <v>7800</v>
      </c>
      <c r="BF83" s="52">
        <v>2620</v>
      </c>
      <c r="BG83" s="52">
        <v>937.5</v>
      </c>
      <c r="BH83" s="52">
        <v>0</v>
      </c>
      <c r="BI83" s="52">
        <v>0</v>
      </c>
      <c r="BJ83" s="52">
        <v>21180</v>
      </c>
      <c r="BK83" s="52">
        <v>7206.064</v>
      </c>
      <c r="BL83" s="52">
        <v>955</v>
      </c>
      <c r="BM83" s="52">
        <v>0</v>
      </c>
      <c r="BN83" s="52">
        <v>0</v>
      </c>
      <c r="BO83" s="52">
        <v>0</v>
      </c>
      <c r="BP83" s="52">
        <v>0</v>
      </c>
      <c r="BQ83" s="52">
        <v>0</v>
      </c>
      <c r="BR83" s="52">
        <v>0</v>
      </c>
      <c r="BS83" s="52">
        <v>0</v>
      </c>
      <c r="BT83" s="52">
        <v>0</v>
      </c>
      <c r="BU83" s="52">
        <v>0</v>
      </c>
      <c r="BV83" s="52">
        <v>2770</v>
      </c>
      <c r="BW83" s="52">
        <v>418.09</v>
      </c>
      <c r="BX83" s="52">
        <v>955</v>
      </c>
      <c r="BY83" s="52">
        <v>0</v>
      </c>
      <c r="BZ83" s="52">
        <v>18410</v>
      </c>
      <c r="CA83" s="52">
        <v>6787.974</v>
      </c>
      <c r="CB83" s="52">
        <v>0</v>
      </c>
      <c r="CC83" s="52">
        <v>0</v>
      </c>
      <c r="CD83" s="52">
        <v>0</v>
      </c>
      <c r="CE83" s="52">
        <v>0</v>
      </c>
      <c r="CF83" s="52">
        <v>0</v>
      </c>
      <c r="CG83" s="52">
        <v>0</v>
      </c>
      <c r="CH83" s="52">
        <v>0</v>
      </c>
      <c r="CI83" s="52">
        <v>0</v>
      </c>
      <c r="CJ83" s="52">
        <v>0</v>
      </c>
      <c r="CK83" s="52">
        <v>0</v>
      </c>
      <c r="CL83" s="52">
        <v>11400</v>
      </c>
      <c r="CM83" s="52">
        <v>3818.25</v>
      </c>
      <c r="CN83" s="52">
        <v>0</v>
      </c>
      <c r="CO83" s="52">
        <v>0</v>
      </c>
      <c r="CP83" s="52">
        <v>10100</v>
      </c>
      <c r="CQ83" s="52">
        <v>3818.25</v>
      </c>
      <c r="CR83" s="52">
        <v>0</v>
      </c>
      <c r="CS83" s="52">
        <v>0</v>
      </c>
      <c r="CT83" s="52">
        <v>0</v>
      </c>
      <c r="CU83" s="52">
        <v>0</v>
      </c>
      <c r="CV83" s="52">
        <v>0</v>
      </c>
      <c r="CW83" s="52">
        <v>0</v>
      </c>
      <c r="CX83" s="52">
        <v>31720</v>
      </c>
      <c r="CY83" s="52">
        <v>11108.2</v>
      </c>
      <c r="CZ83" s="52">
        <v>8040</v>
      </c>
      <c r="DA83" s="52">
        <v>0</v>
      </c>
      <c r="DB83" s="52">
        <v>12000</v>
      </c>
      <c r="DC83" s="52">
        <v>0</v>
      </c>
      <c r="DD83" s="52">
        <v>4000</v>
      </c>
      <c r="DE83" s="52">
        <v>0</v>
      </c>
      <c r="DF83" s="52">
        <v>4000</v>
      </c>
      <c r="DG83" s="52">
        <v>2120</v>
      </c>
      <c r="DH83" s="52">
        <v>0</v>
      </c>
      <c r="DI83" s="52">
        <v>0</v>
      </c>
      <c r="DJ83" s="52">
        <f t="shared" si="24"/>
        <v>21680</v>
      </c>
      <c r="DK83" s="52">
        <f t="shared" si="25"/>
        <v>0</v>
      </c>
      <c r="DL83" s="52">
        <v>33680</v>
      </c>
      <c r="DM83" s="52">
        <v>105</v>
      </c>
      <c r="DN83" s="52">
        <v>0</v>
      </c>
      <c r="DO83" s="52">
        <v>0</v>
      </c>
      <c r="DP83" s="52">
        <v>12000</v>
      </c>
      <c r="DQ83" s="52">
        <v>105</v>
      </c>
    </row>
    <row r="84" spans="1:121" ht="16.5" customHeight="1">
      <c r="A84" s="44"/>
      <c r="B84" s="55">
        <v>75</v>
      </c>
      <c r="C84" s="56" t="s">
        <v>158</v>
      </c>
      <c r="D84" s="52">
        <f t="shared" si="18"/>
        <v>114058.8</v>
      </c>
      <c r="E84" s="52">
        <f t="shared" si="19"/>
        <v>41430.945</v>
      </c>
      <c r="F84" s="52">
        <f t="shared" si="20"/>
        <v>115038.8</v>
      </c>
      <c r="G84" s="52">
        <f t="shared" si="21"/>
        <v>41970.945</v>
      </c>
      <c r="H84" s="52">
        <f t="shared" si="22"/>
        <v>575</v>
      </c>
      <c r="I84" s="52">
        <f t="shared" si="23"/>
        <v>35</v>
      </c>
      <c r="J84" s="52">
        <v>59100</v>
      </c>
      <c r="K84" s="52">
        <v>29247.905</v>
      </c>
      <c r="L84" s="52">
        <v>0</v>
      </c>
      <c r="M84" s="52">
        <v>0</v>
      </c>
      <c r="N84" s="52">
        <v>58800</v>
      </c>
      <c r="O84" s="52">
        <v>29247.905</v>
      </c>
      <c r="P84" s="52">
        <v>0</v>
      </c>
      <c r="Q84" s="52">
        <v>0</v>
      </c>
      <c r="R84" s="52">
        <v>300</v>
      </c>
      <c r="S84" s="52">
        <v>0</v>
      </c>
      <c r="T84" s="52">
        <v>0</v>
      </c>
      <c r="U84" s="52">
        <v>0</v>
      </c>
      <c r="V84" s="52">
        <v>0</v>
      </c>
      <c r="W84" s="52">
        <v>0</v>
      </c>
      <c r="X84" s="52">
        <v>0</v>
      </c>
      <c r="Y84" s="52">
        <v>0</v>
      </c>
      <c r="Z84" s="52">
        <v>0</v>
      </c>
      <c r="AA84" s="52">
        <v>0</v>
      </c>
      <c r="AB84" s="52">
        <v>0</v>
      </c>
      <c r="AC84" s="52">
        <v>0</v>
      </c>
      <c r="AD84" s="52">
        <v>17398.8</v>
      </c>
      <c r="AE84" s="52">
        <v>908.43</v>
      </c>
      <c r="AF84" s="52">
        <v>40</v>
      </c>
      <c r="AG84" s="52">
        <v>0</v>
      </c>
      <c r="AH84" s="52">
        <v>15688.8</v>
      </c>
      <c r="AI84" s="52">
        <v>0</v>
      </c>
      <c r="AJ84" s="52">
        <v>0</v>
      </c>
      <c r="AK84" s="52">
        <v>0</v>
      </c>
      <c r="AL84" s="52">
        <v>0</v>
      </c>
      <c r="AM84" s="52">
        <v>0</v>
      </c>
      <c r="AN84" s="52">
        <v>0</v>
      </c>
      <c r="AO84" s="52">
        <v>0</v>
      </c>
      <c r="AP84" s="52">
        <v>1710</v>
      </c>
      <c r="AQ84" s="52">
        <v>908.43</v>
      </c>
      <c r="AR84" s="52">
        <v>40</v>
      </c>
      <c r="AS84" s="52">
        <v>0</v>
      </c>
      <c r="AT84" s="52">
        <v>0</v>
      </c>
      <c r="AU84" s="52">
        <v>0</v>
      </c>
      <c r="AV84" s="52">
        <v>0</v>
      </c>
      <c r="AW84" s="52">
        <v>0</v>
      </c>
      <c r="AX84" s="52">
        <v>1000</v>
      </c>
      <c r="AY84" s="52">
        <v>557</v>
      </c>
      <c r="AZ84" s="52">
        <v>0</v>
      </c>
      <c r="BA84" s="52">
        <v>0</v>
      </c>
      <c r="BB84" s="52">
        <v>1000</v>
      </c>
      <c r="BC84" s="52">
        <v>557</v>
      </c>
      <c r="BD84" s="52">
        <v>0</v>
      </c>
      <c r="BE84" s="52">
        <v>0</v>
      </c>
      <c r="BF84" s="52">
        <v>0</v>
      </c>
      <c r="BG84" s="52">
        <v>0</v>
      </c>
      <c r="BH84" s="52">
        <v>0</v>
      </c>
      <c r="BI84" s="52">
        <v>0</v>
      </c>
      <c r="BJ84" s="52">
        <v>1400</v>
      </c>
      <c r="BK84" s="52">
        <v>327.61</v>
      </c>
      <c r="BL84" s="52">
        <v>0</v>
      </c>
      <c r="BM84" s="52">
        <v>0</v>
      </c>
      <c r="BN84" s="52">
        <v>0</v>
      </c>
      <c r="BO84" s="52">
        <v>0</v>
      </c>
      <c r="BP84" s="52">
        <v>0</v>
      </c>
      <c r="BQ84" s="52">
        <v>0</v>
      </c>
      <c r="BR84" s="52">
        <v>0</v>
      </c>
      <c r="BS84" s="52">
        <v>0</v>
      </c>
      <c r="BT84" s="52">
        <v>0</v>
      </c>
      <c r="BU84" s="52">
        <v>0</v>
      </c>
      <c r="BV84" s="52">
        <v>200</v>
      </c>
      <c r="BW84" s="52">
        <v>0</v>
      </c>
      <c r="BX84" s="52">
        <v>0</v>
      </c>
      <c r="BY84" s="52">
        <v>0</v>
      </c>
      <c r="BZ84" s="52">
        <v>1200</v>
      </c>
      <c r="CA84" s="52">
        <v>327.61</v>
      </c>
      <c r="CB84" s="52">
        <v>0</v>
      </c>
      <c r="CC84" s="52">
        <v>0</v>
      </c>
      <c r="CD84" s="52">
        <v>0</v>
      </c>
      <c r="CE84" s="52">
        <v>0</v>
      </c>
      <c r="CF84" s="52">
        <v>0</v>
      </c>
      <c r="CG84" s="52">
        <v>0</v>
      </c>
      <c r="CH84" s="52">
        <v>0</v>
      </c>
      <c r="CI84" s="52">
        <v>0</v>
      </c>
      <c r="CJ84" s="52">
        <v>0</v>
      </c>
      <c r="CK84" s="52">
        <v>0</v>
      </c>
      <c r="CL84" s="52">
        <v>14835</v>
      </c>
      <c r="CM84" s="52">
        <v>7490</v>
      </c>
      <c r="CN84" s="52">
        <v>535</v>
      </c>
      <c r="CO84" s="52">
        <v>35</v>
      </c>
      <c r="CP84" s="52">
        <v>14835</v>
      </c>
      <c r="CQ84" s="52">
        <v>7490</v>
      </c>
      <c r="CR84" s="52">
        <v>535</v>
      </c>
      <c r="CS84" s="52">
        <v>35</v>
      </c>
      <c r="CT84" s="52">
        <v>13835</v>
      </c>
      <c r="CU84" s="52">
        <v>7490</v>
      </c>
      <c r="CV84" s="52">
        <v>535</v>
      </c>
      <c r="CW84" s="52">
        <v>35</v>
      </c>
      <c r="CX84" s="52">
        <v>0</v>
      </c>
      <c r="CY84" s="52">
        <v>0</v>
      </c>
      <c r="CZ84" s="52">
        <v>0</v>
      </c>
      <c r="DA84" s="52">
        <v>0</v>
      </c>
      <c r="DB84" s="52">
        <v>0</v>
      </c>
      <c r="DC84" s="52">
        <v>0</v>
      </c>
      <c r="DD84" s="52">
        <v>0</v>
      </c>
      <c r="DE84" s="52">
        <v>0</v>
      </c>
      <c r="DF84" s="52">
        <v>0</v>
      </c>
      <c r="DG84" s="52">
        <v>0</v>
      </c>
      <c r="DH84" s="52">
        <v>0</v>
      </c>
      <c r="DI84" s="52">
        <v>0</v>
      </c>
      <c r="DJ84" s="52">
        <f t="shared" si="24"/>
        <v>19750</v>
      </c>
      <c r="DK84" s="52">
        <f t="shared" si="25"/>
        <v>2865</v>
      </c>
      <c r="DL84" s="52">
        <v>21305</v>
      </c>
      <c r="DM84" s="52">
        <v>3440</v>
      </c>
      <c r="DN84" s="52">
        <v>0</v>
      </c>
      <c r="DO84" s="52">
        <v>0</v>
      </c>
      <c r="DP84" s="52">
        <v>1555</v>
      </c>
      <c r="DQ84" s="52">
        <v>575</v>
      </c>
    </row>
    <row r="85" spans="1:121" ht="16.5" customHeight="1">
      <c r="A85" s="44"/>
      <c r="B85" s="55">
        <v>76</v>
      </c>
      <c r="C85" s="56" t="s">
        <v>159</v>
      </c>
      <c r="D85" s="52">
        <f t="shared" si="18"/>
        <v>128716.9117</v>
      </c>
      <c r="E85" s="52">
        <f t="shared" si="19"/>
        <v>73781.3578</v>
      </c>
      <c r="F85" s="52">
        <f t="shared" si="20"/>
        <v>117004.79999999999</v>
      </c>
      <c r="G85" s="52">
        <f t="shared" si="21"/>
        <v>62594.34299999999</v>
      </c>
      <c r="H85" s="52">
        <f t="shared" si="22"/>
        <v>17212.1117</v>
      </c>
      <c r="I85" s="52">
        <f t="shared" si="23"/>
        <v>12731.0148</v>
      </c>
      <c r="J85" s="52">
        <v>47461.4</v>
      </c>
      <c r="K85" s="52">
        <v>23474.885</v>
      </c>
      <c r="L85" s="52">
        <v>200</v>
      </c>
      <c r="M85" s="52">
        <v>0</v>
      </c>
      <c r="N85" s="52">
        <v>45558.4</v>
      </c>
      <c r="O85" s="52">
        <v>23198.885</v>
      </c>
      <c r="P85" s="52">
        <v>200</v>
      </c>
      <c r="Q85" s="52">
        <v>0</v>
      </c>
      <c r="R85" s="52">
        <v>1903</v>
      </c>
      <c r="S85" s="52">
        <v>276</v>
      </c>
      <c r="T85" s="52">
        <v>0</v>
      </c>
      <c r="U85" s="52">
        <v>0</v>
      </c>
      <c r="V85" s="52">
        <v>0</v>
      </c>
      <c r="W85" s="52">
        <v>0</v>
      </c>
      <c r="X85" s="52">
        <v>0</v>
      </c>
      <c r="Y85" s="52">
        <v>0</v>
      </c>
      <c r="Z85" s="52">
        <v>0</v>
      </c>
      <c r="AA85" s="52">
        <v>0</v>
      </c>
      <c r="AB85" s="52">
        <v>0</v>
      </c>
      <c r="AC85" s="52">
        <v>0</v>
      </c>
      <c r="AD85" s="52">
        <v>6450</v>
      </c>
      <c r="AE85" s="52">
        <v>4756.455</v>
      </c>
      <c r="AF85" s="52">
        <v>13312.1117</v>
      </c>
      <c r="AG85" s="52">
        <v>12631.0148</v>
      </c>
      <c r="AH85" s="52">
        <v>3450</v>
      </c>
      <c r="AI85" s="52">
        <v>2862.955</v>
      </c>
      <c r="AJ85" s="52">
        <v>0</v>
      </c>
      <c r="AK85" s="52">
        <v>0</v>
      </c>
      <c r="AL85" s="52">
        <v>0</v>
      </c>
      <c r="AM85" s="52">
        <v>0</v>
      </c>
      <c r="AN85" s="52">
        <v>0</v>
      </c>
      <c r="AO85" s="52">
        <v>0</v>
      </c>
      <c r="AP85" s="52">
        <v>3000</v>
      </c>
      <c r="AQ85" s="52">
        <v>1893.5</v>
      </c>
      <c r="AR85" s="52">
        <v>13312.1117</v>
      </c>
      <c r="AS85" s="52">
        <v>12856</v>
      </c>
      <c r="AT85" s="52">
        <v>0</v>
      </c>
      <c r="AU85" s="52">
        <v>0</v>
      </c>
      <c r="AV85" s="52">
        <v>0</v>
      </c>
      <c r="AW85" s="52">
        <v>-224.9852</v>
      </c>
      <c r="AX85" s="52">
        <v>7660</v>
      </c>
      <c r="AY85" s="52">
        <v>4480</v>
      </c>
      <c r="AZ85" s="52">
        <v>0</v>
      </c>
      <c r="BA85" s="52">
        <v>0</v>
      </c>
      <c r="BB85" s="52">
        <v>7660</v>
      </c>
      <c r="BC85" s="52">
        <v>4480</v>
      </c>
      <c r="BD85" s="52">
        <v>0</v>
      </c>
      <c r="BE85" s="52">
        <v>0</v>
      </c>
      <c r="BF85" s="52">
        <v>0</v>
      </c>
      <c r="BG85" s="52">
        <v>0</v>
      </c>
      <c r="BH85" s="52">
        <v>0</v>
      </c>
      <c r="BI85" s="52">
        <v>0</v>
      </c>
      <c r="BJ85" s="52">
        <v>10156</v>
      </c>
      <c r="BK85" s="52">
        <v>5837.403</v>
      </c>
      <c r="BL85" s="52">
        <v>3700</v>
      </c>
      <c r="BM85" s="52">
        <v>100</v>
      </c>
      <c r="BN85" s="52">
        <v>0</v>
      </c>
      <c r="BO85" s="52">
        <v>0</v>
      </c>
      <c r="BP85" s="52">
        <v>0</v>
      </c>
      <c r="BQ85" s="52">
        <v>0</v>
      </c>
      <c r="BR85" s="52">
        <v>0</v>
      </c>
      <c r="BS85" s="52">
        <v>0</v>
      </c>
      <c r="BT85" s="52">
        <v>0</v>
      </c>
      <c r="BU85" s="52">
        <v>0</v>
      </c>
      <c r="BV85" s="52">
        <v>7056</v>
      </c>
      <c r="BW85" s="52">
        <v>4116</v>
      </c>
      <c r="BX85" s="52">
        <v>3700</v>
      </c>
      <c r="BY85" s="52">
        <v>100</v>
      </c>
      <c r="BZ85" s="52">
        <v>3100</v>
      </c>
      <c r="CA85" s="52">
        <v>1721.403</v>
      </c>
      <c r="CB85" s="52">
        <v>0</v>
      </c>
      <c r="CC85" s="52">
        <v>0</v>
      </c>
      <c r="CD85" s="52">
        <v>0</v>
      </c>
      <c r="CE85" s="52">
        <v>0</v>
      </c>
      <c r="CF85" s="52">
        <v>0</v>
      </c>
      <c r="CG85" s="52">
        <v>0</v>
      </c>
      <c r="CH85" s="52">
        <v>0</v>
      </c>
      <c r="CI85" s="52">
        <v>0</v>
      </c>
      <c r="CJ85" s="52">
        <v>0</v>
      </c>
      <c r="CK85" s="52">
        <v>0</v>
      </c>
      <c r="CL85" s="52">
        <v>12340</v>
      </c>
      <c r="CM85" s="52">
        <v>7470.6</v>
      </c>
      <c r="CN85" s="52">
        <v>0</v>
      </c>
      <c r="CO85" s="52">
        <v>0</v>
      </c>
      <c r="CP85" s="52">
        <v>12340</v>
      </c>
      <c r="CQ85" s="52">
        <v>7470.6</v>
      </c>
      <c r="CR85" s="52">
        <v>0</v>
      </c>
      <c r="CS85" s="52">
        <v>0</v>
      </c>
      <c r="CT85" s="52">
        <v>11340</v>
      </c>
      <c r="CU85" s="52">
        <v>6800.6</v>
      </c>
      <c r="CV85" s="52">
        <v>0</v>
      </c>
      <c r="CW85" s="52">
        <v>0</v>
      </c>
      <c r="CX85" s="52">
        <v>22500</v>
      </c>
      <c r="CY85" s="52">
        <v>12801</v>
      </c>
      <c r="CZ85" s="52">
        <v>0</v>
      </c>
      <c r="DA85" s="52">
        <v>0</v>
      </c>
      <c r="DB85" s="52">
        <v>22500</v>
      </c>
      <c r="DC85" s="52">
        <v>12801</v>
      </c>
      <c r="DD85" s="52">
        <v>0</v>
      </c>
      <c r="DE85" s="52">
        <v>0</v>
      </c>
      <c r="DF85" s="52">
        <v>4000</v>
      </c>
      <c r="DG85" s="52">
        <v>2230</v>
      </c>
      <c r="DH85" s="52">
        <v>0</v>
      </c>
      <c r="DI85" s="52">
        <v>0</v>
      </c>
      <c r="DJ85" s="52">
        <f t="shared" si="24"/>
        <v>937.3999999999996</v>
      </c>
      <c r="DK85" s="52">
        <f t="shared" si="25"/>
        <v>0</v>
      </c>
      <c r="DL85" s="52">
        <v>6437.4</v>
      </c>
      <c r="DM85" s="52">
        <v>1544</v>
      </c>
      <c r="DN85" s="52">
        <v>0</v>
      </c>
      <c r="DO85" s="52">
        <v>0</v>
      </c>
      <c r="DP85" s="52">
        <v>5500</v>
      </c>
      <c r="DQ85" s="52">
        <v>1544</v>
      </c>
    </row>
    <row r="86" spans="1:121" ht="16.5" customHeight="1">
      <c r="A86" s="44"/>
      <c r="B86" s="55">
        <v>77</v>
      </c>
      <c r="C86" s="56" t="s">
        <v>160</v>
      </c>
      <c r="D86" s="52">
        <f t="shared" si="18"/>
        <v>112755.8721</v>
      </c>
      <c r="E86" s="52">
        <f t="shared" si="19"/>
        <v>58936.5015</v>
      </c>
      <c r="F86" s="52">
        <f t="shared" si="20"/>
        <v>95670.8</v>
      </c>
      <c r="G86" s="52">
        <f t="shared" si="21"/>
        <v>48125.892</v>
      </c>
      <c r="H86" s="52">
        <f t="shared" si="22"/>
        <v>24768.6721</v>
      </c>
      <c r="I86" s="52">
        <f t="shared" si="23"/>
        <v>14008.378499999999</v>
      </c>
      <c r="J86" s="52">
        <v>46040</v>
      </c>
      <c r="K86" s="52">
        <v>22303.268</v>
      </c>
      <c r="L86" s="52">
        <v>7400</v>
      </c>
      <c r="M86" s="52">
        <v>240</v>
      </c>
      <c r="N86" s="52">
        <v>45220</v>
      </c>
      <c r="O86" s="52">
        <v>21873.268</v>
      </c>
      <c r="P86" s="52">
        <v>7400</v>
      </c>
      <c r="Q86" s="52">
        <v>240</v>
      </c>
      <c r="R86" s="52">
        <v>700</v>
      </c>
      <c r="S86" s="52">
        <v>400</v>
      </c>
      <c r="T86" s="52">
        <v>0</v>
      </c>
      <c r="U86" s="52">
        <v>0</v>
      </c>
      <c r="V86" s="52">
        <v>0</v>
      </c>
      <c r="W86" s="52">
        <v>0</v>
      </c>
      <c r="X86" s="52">
        <v>0</v>
      </c>
      <c r="Y86" s="52">
        <v>0</v>
      </c>
      <c r="Z86" s="52">
        <v>0</v>
      </c>
      <c r="AA86" s="52">
        <v>0</v>
      </c>
      <c r="AB86" s="52">
        <v>0</v>
      </c>
      <c r="AC86" s="52">
        <v>0</v>
      </c>
      <c r="AD86" s="52">
        <v>100</v>
      </c>
      <c r="AE86" s="52">
        <v>0</v>
      </c>
      <c r="AF86" s="52">
        <v>6268.6721</v>
      </c>
      <c r="AG86" s="52">
        <v>5664.3485</v>
      </c>
      <c r="AH86" s="52">
        <v>100</v>
      </c>
      <c r="AI86" s="52">
        <v>0</v>
      </c>
      <c r="AJ86" s="52">
        <v>0</v>
      </c>
      <c r="AK86" s="52">
        <v>0</v>
      </c>
      <c r="AL86" s="52">
        <v>0</v>
      </c>
      <c r="AM86" s="52">
        <v>0</v>
      </c>
      <c r="AN86" s="52">
        <v>0</v>
      </c>
      <c r="AO86" s="52">
        <v>0</v>
      </c>
      <c r="AP86" s="52">
        <v>0</v>
      </c>
      <c r="AQ86" s="52">
        <v>0</v>
      </c>
      <c r="AR86" s="52">
        <v>6268.6721</v>
      </c>
      <c r="AS86" s="52">
        <v>6087.767</v>
      </c>
      <c r="AT86" s="52">
        <v>0</v>
      </c>
      <c r="AU86" s="52">
        <v>0</v>
      </c>
      <c r="AV86" s="52">
        <v>0</v>
      </c>
      <c r="AW86" s="52">
        <v>-423.4185</v>
      </c>
      <c r="AX86" s="52">
        <v>2000</v>
      </c>
      <c r="AY86" s="52">
        <v>1495.917</v>
      </c>
      <c r="AZ86" s="52">
        <v>50</v>
      </c>
      <c r="BA86" s="52">
        <v>48</v>
      </c>
      <c r="BB86" s="52">
        <v>1000</v>
      </c>
      <c r="BC86" s="52">
        <v>500</v>
      </c>
      <c r="BD86" s="52">
        <v>0</v>
      </c>
      <c r="BE86" s="52">
        <v>0</v>
      </c>
      <c r="BF86" s="52">
        <v>0</v>
      </c>
      <c r="BG86" s="52">
        <v>0</v>
      </c>
      <c r="BH86" s="52">
        <v>0</v>
      </c>
      <c r="BI86" s="52">
        <v>0</v>
      </c>
      <c r="BJ86" s="52">
        <v>1530</v>
      </c>
      <c r="BK86" s="52">
        <v>1182.6</v>
      </c>
      <c r="BL86" s="52">
        <v>11050</v>
      </c>
      <c r="BM86" s="52">
        <v>8056.03</v>
      </c>
      <c r="BN86" s="52">
        <v>0</v>
      </c>
      <c r="BO86" s="52">
        <v>0</v>
      </c>
      <c r="BP86" s="52">
        <v>0</v>
      </c>
      <c r="BQ86" s="52">
        <v>0</v>
      </c>
      <c r="BR86" s="52">
        <v>0</v>
      </c>
      <c r="BS86" s="52">
        <v>0</v>
      </c>
      <c r="BT86" s="52">
        <v>0</v>
      </c>
      <c r="BU86" s="52">
        <v>0</v>
      </c>
      <c r="BV86" s="52">
        <v>0</v>
      </c>
      <c r="BW86" s="52">
        <v>0</v>
      </c>
      <c r="BX86" s="52">
        <v>0</v>
      </c>
      <c r="BY86" s="52">
        <v>0</v>
      </c>
      <c r="BZ86" s="52">
        <v>1530</v>
      </c>
      <c r="CA86" s="52">
        <v>1182.6</v>
      </c>
      <c r="CB86" s="52">
        <v>11050</v>
      </c>
      <c r="CC86" s="52">
        <v>8056.03</v>
      </c>
      <c r="CD86" s="52">
        <v>0</v>
      </c>
      <c r="CE86" s="52">
        <v>0</v>
      </c>
      <c r="CF86" s="52">
        <v>0</v>
      </c>
      <c r="CG86" s="52">
        <v>0</v>
      </c>
      <c r="CH86" s="52">
        <v>0</v>
      </c>
      <c r="CI86" s="52">
        <v>0</v>
      </c>
      <c r="CJ86" s="52">
        <v>0</v>
      </c>
      <c r="CK86" s="52">
        <v>0</v>
      </c>
      <c r="CL86" s="52">
        <v>9000</v>
      </c>
      <c r="CM86" s="52">
        <v>4551.338</v>
      </c>
      <c r="CN86" s="52">
        <v>0</v>
      </c>
      <c r="CO86" s="52">
        <v>0</v>
      </c>
      <c r="CP86" s="52">
        <v>9000</v>
      </c>
      <c r="CQ86" s="52">
        <v>4551.338</v>
      </c>
      <c r="CR86" s="52">
        <v>0</v>
      </c>
      <c r="CS86" s="52">
        <v>0</v>
      </c>
      <c r="CT86" s="52">
        <v>8000</v>
      </c>
      <c r="CU86" s="52">
        <v>4051.338</v>
      </c>
      <c r="CV86" s="52">
        <v>0</v>
      </c>
      <c r="CW86" s="52">
        <v>0</v>
      </c>
      <c r="CX86" s="52">
        <v>23500</v>
      </c>
      <c r="CY86" s="52">
        <v>13200</v>
      </c>
      <c r="CZ86" s="52">
        <v>0</v>
      </c>
      <c r="DA86" s="52">
        <v>0</v>
      </c>
      <c r="DB86" s="52">
        <v>23500</v>
      </c>
      <c r="DC86" s="52">
        <v>13200</v>
      </c>
      <c r="DD86" s="52">
        <v>0</v>
      </c>
      <c r="DE86" s="52">
        <v>0</v>
      </c>
      <c r="DF86" s="52">
        <v>0</v>
      </c>
      <c r="DG86" s="52">
        <v>0</v>
      </c>
      <c r="DH86" s="52">
        <v>0</v>
      </c>
      <c r="DI86" s="52">
        <v>0</v>
      </c>
      <c r="DJ86" s="52">
        <f t="shared" si="24"/>
        <v>5817.199999999999</v>
      </c>
      <c r="DK86" s="52">
        <f t="shared" si="25"/>
        <v>2195.0000000000005</v>
      </c>
      <c r="DL86" s="52">
        <v>13500.8</v>
      </c>
      <c r="DM86" s="52">
        <v>5392.769</v>
      </c>
      <c r="DN86" s="52">
        <v>0</v>
      </c>
      <c r="DO86" s="52">
        <v>0</v>
      </c>
      <c r="DP86" s="52">
        <v>7683.6</v>
      </c>
      <c r="DQ86" s="52">
        <v>3197.769</v>
      </c>
    </row>
    <row r="87" spans="1:121" ht="16.5" customHeight="1">
      <c r="A87" s="44"/>
      <c r="B87" s="55">
        <v>78</v>
      </c>
      <c r="C87" s="56" t="s">
        <v>161</v>
      </c>
      <c r="D87" s="52">
        <f t="shared" si="18"/>
        <v>85698.344</v>
      </c>
      <c r="E87" s="52">
        <f t="shared" si="19"/>
        <v>37600.282999999996</v>
      </c>
      <c r="F87" s="52">
        <f t="shared" si="20"/>
        <v>68854.5</v>
      </c>
      <c r="G87" s="52">
        <f t="shared" si="21"/>
        <v>27370.345999999998</v>
      </c>
      <c r="H87" s="52">
        <f t="shared" si="22"/>
        <v>25613.843999999997</v>
      </c>
      <c r="I87" s="52">
        <f t="shared" si="23"/>
        <v>10229.937</v>
      </c>
      <c r="J87" s="52">
        <v>33110.3</v>
      </c>
      <c r="K87" s="52">
        <v>16864.532</v>
      </c>
      <c r="L87" s="52">
        <v>8724.5</v>
      </c>
      <c r="M87" s="52">
        <v>5924.937</v>
      </c>
      <c r="N87" s="52">
        <v>31920.3</v>
      </c>
      <c r="O87" s="52">
        <v>16473.032</v>
      </c>
      <c r="P87" s="52">
        <v>0</v>
      </c>
      <c r="Q87" s="52">
        <v>0</v>
      </c>
      <c r="R87" s="52">
        <v>1190</v>
      </c>
      <c r="S87" s="52">
        <v>391.5</v>
      </c>
      <c r="T87" s="52">
        <v>8724.5</v>
      </c>
      <c r="U87" s="52">
        <v>5924.937</v>
      </c>
      <c r="V87" s="52">
        <v>0</v>
      </c>
      <c r="W87" s="52">
        <v>0</v>
      </c>
      <c r="X87" s="52">
        <v>0</v>
      </c>
      <c r="Y87" s="52">
        <v>0</v>
      </c>
      <c r="Z87" s="52">
        <v>0</v>
      </c>
      <c r="AA87" s="52">
        <v>0</v>
      </c>
      <c r="AB87" s="52">
        <v>0</v>
      </c>
      <c r="AC87" s="52">
        <v>0</v>
      </c>
      <c r="AD87" s="52">
        <v>3500</v>
      </c>
      <c r="AE87" s="52">
        <v>780</v>
      </c>
      <c r="AF87" s="52">
        <v>3400</v>
      </c>
      <c r="AG87" s="52">
        <v>3500</v>
      </c>
      <c r="AH87" s="52">
        <v>1000</v>
      </c>
      <c r="AI87" s="52">
        <v>30</v>
      </c>
      <c r="AJ87" s="52">
        <v>0</v>
      </c>
      <c r="AK87" s="52">
        <v>0</v>
      </c>
      <c r="AL87" s="52">
        <v>0</v>
      </c>
      <c r="AM87" s="52">
        <v>0</v>
      </c>
      <c r="AN87" s="52">
        <v>0</v>
      </c>
      <c r="AO87" s="52">
        <v>0</v>
      </c>
      <c r="AP87" s="52">
        <v>2500</v>
      </c>
      <c r="AQ87" s="52">
        <v>750</v>
      </c>
      <c r="AR87" s="52">
        <v>3500</v>
      </c>
      <c r="AS87" s="52">
        <v>3500</v>
      </c>
      <c r="AT87" s="52">
        <v>0</v>
      </c>
      <c r="AU87" s="52">
        <v>0</v>
      </c>
      <c r="AV87" s="52">
        <v>-100</v>
      </c>
      <c r="AW87" s="52">
        <v>0</v>
      </c>
      <c r="AX87" s="52">
        <v>154.4</v>
      </c>
      <c r="AY87" s="52">
        <v>0</v>
      </c>
      <c r="AZ87" s="52">
        <v>0</v>
      </c>
      <c r="BA87" s="52">
        <v>0</v>
      </c>
      <c r="BB87" s="52">
        <v>154.4</v>
      </c>
      <c r="BC87" s="52">
        <v>0</v>
      </c>
      <c r="BD87" s="52">
        <v>0</v>
      </c>
      <c r="BE87" s="52">
        <v>0</v>
      </c>
      <c r="BF87" s="52">
        <v>0</v>
      </c>
      <c r="BG87" s="52">
        <v>0</v>
      </c>
      <c r="BH87" s="52">
        <v>0</v>
      </c>
      <c r="BI87" s="52">
        <v>0</v>
      </c>
      <c r="BJ87" s="52">
        <v>8943.8</v>
      </c>
      <c r="BK87" s="52">
        <v>1548.7</v>
      </c>
      <c r="BL87" s="52">
        <v>13489.344</v>
      </c>
      <c r="BM87" s="52">
        <v>805</v>
      </c>
      <c r="BN87" s="52">
        <v>0</v>
      </c>
      <c r="BO87" s="52">
        <v>0</v>
      </c>
      <c r="BP87" s="52">
        <v>0</v>
      </c>
      <c r="BQ87" s="52">
        <v>0</v>
      </c>
      <c r="BR87" s="52">
        <v>0</v>
      </c>
      <c r="BS87" s="52">
        <v>0</v>
      </c>
      <c r="BT87" s="52">
        <v>0</v>
      </c>
      <c r="BU87" s="52">
        <v>0</v>
      </c>
      <c r="BV87" s="52">
        <v>6293.8</v>
      </c>
      <c r="BW87" s="52">
        <v>0</v>
      </c>
      <c r="BX87" s="52">
        <v>13489.344</v>
      </c>
      <c r="BY87" s="52">
        <v>805</v>
      </c>
      <c r="BZ87" s="52">
        <v>2650</v>
      </c>
      <c r="CA87" s="52">
        <v>1548.7</v>
      </c>
      <c r="CB87" s="52">
        <v>0</v>
      </c>
      <c r="CC87" s="52">
        <v>0</v>
      </c>
      <c r="CD87" s="52">
        <v>0</v>
      </c>
      <c r="CE87" s="52">
        <v>0</v>
      </c>
      <c r="CF87" s="52">
        <v>0</v>
      </c>
      <c r="CG87" s="52">
        <v>0</v>
      </c>
      <c r="CH87" s="52">
        <v>0</v>
      </c>
      <c r="CI87" s="52">
        <v>0</v>
      </c>
      <c r="CJ87" s="52">
        <v>0</v>
      </c>
      <c r="CK87" s="52">
        <v>0</v>
      </c>
      <c r="CL87" s="52">
        <v>9376</v>
      </c>
      <c r="CM87" s="52">
        <v>5327.114</v>
      </c>
      <c r="CN87" s="52">
        <v>0</v>
      </c>
      <c r="CO87" s="52">
        <v>0</v>
      </c>
      <c r="CP87" s="52">
        <v>9376</v>
      </c>
      <c r="CQ87" s="52">
        <v>5327.114</v>
      </c>
      <c r="CR87" s="52">
        <v>0</v>
      </c>
      <c r="CS87" s="52">
        <v>0</v>
      </c>
      <c r="CT87" s="52">
        <v>8326</v>
      </c>
      <c r="CU87" s="52">
        <v>4667.114</v>
      </c>
      <c r="CV87" s="52">
        <v>0</v>
      </c>
      <c r="CW87" s="52">
        <v>0</v>
      </c>
      <c r="CX87" s="52">
        <v>0</v>
      </c>
      <c r="CY87" s="52">
        <v>0</v>
      </c>
      <c r="CZ87" s="52">
        <v>0</v>
      </c>
      <c r="DA87" s="52">
        <v>0</v>
      </c>
      <c r="DB87" s="52">
        <v>0</v>
      </c>
      <c r="DC87" s="52">
        <v>0</v>
      </c>
      <c r="DD87" s="52">
        <v>0</v>
      </c>
      <c r="DE87" s="52">
        <v>0</v>
      </c>
      <c r="DF87" s="52">
        <v>0</v>
      </c>
      <c r="DG87" s="52">
        <v>0</v>
      </c>
      <c r="DH87" s="52">
        <v>0</v>
      </c>
      <c r="DI87" s="52">
        <v>0</v>
      </c>
      <c r="DJ87" s="52">
        <f t="shared" si="24"/>
        <v>5000</v>
      </c>
      <c r="DK87" s="52">
        <f t="shared" si="25"/>
        <v>2850</v>
      </c>
      <c r="DL87" s="52">
        <v>13770</v>
      </c>
      <c r="DM87" s="52">
        <v>2850</v>
      </c>
      <c r="DN87" s="52">
        <v>0</v>
      </c>
      <c r="DO87" s="52">
        <v>0</v>
      </c>
      <c r="DP87" s="52">
        <v>8770</v>
      </c>
      <c r="DQ87" s="52">
        <v>0</v>
      </c>
    </row>
    <row r="88" spans="1:121" ht="16.5" customHeight="1">
      <c r="A88" s="44"/>
      <c r="B88" s="55">
        <v>79</v>
      </c>
      <c r="C88" s="56" t="s">
        <v>162</v>
      </c>
      <c r="D88" s="52">
        <f t="shared" si="18"/>
        <v>113106.183</v>
      </c>
      <c r="E88" s="52">
        <f t="shared" si="19"/>
        <v>48599.83900000001</v>
      </c>
      <c r="F88" s="52">
        <f t="shared" si="20"/>
        <v>100797</v>
      </c>
      <c r="G88" s="52">
        <f t="shared" si="21"/>
        <v>36365.429000000004</v>
      </c>
      <c r="H88" s="52">
        <f t="shared" si="22"/>
        <v>14770.183</v>
      </c>
      <c r="I88" s="52">
        <f t="shared" si="23"/>
        <v>12234.41</v>
      </c>
      <c r="J88" s="52">
        <v>55214</v>
      </c>
      <c r="K88" s="52">
        <v>28177.041</v>
      </c>
      <c r="L88" s="52">
        <v>5315.183</v>
      </c>
      <c r="M88" s="52">
        <v>5315</v>
      </c>
      <c r="N88" s="52">
        <v>53114</v>
      </c>
      <c r="O88" s="52">
        <v>26926.521</v>
      </c>
      <c r="P88" s="52">
        <v>5315.183</v>
      </c>
      <c r="Q88" s="52">
        <v>5315</v>
      </c>
      <c r="R88" s="52">
        <v>2100</v>
      </c>
      <c r="S88" s="52">
        <v>1250.52</v>
      </c>
      <c r="T88" s="52">
        <v>0</v>
      </c>
      <c r="U88" s="52">
        <v>0</v>
      </c>
      <c r="V88" s="52">
        <v>0</v>
      </c>
      <c r="W88" s="52">
        <v>0</v>
      </c>
      <c r="X88" s="52">
        <v>0</v>
      </c>
      <c r="Y88" s="52">
        <v>0</v>
      </c>
      <c r="Z88" s="52">
        <v>0</v>
      </c>
      <c r="AA88" s="52">
        <v>0</v>
      </c>
      <c r="AB88" s="52">
        <v>0</v>
      </c>
      <c r="AC88" s="52">
        <v>0</v>
      </c>
      <c r="AD88" s="52">
        <v>35410</v>
      </c>
      <c r="AE88" s="52">
        <v>3100</v>
      </c>
      <c r="AF88" s="52">
        <v>8555</v>
      </c>
      <c r="AG88" s="52">
        <v>6019.41</v>
      </c>
      <c r="AH88" s="52">
        <v>30100</v>
      </c>
      <c r="AI88" s="52">
        <v>100</v>
      </c>
      <c r="AJ88" s="52">
        <v>8055</v>
      </c>
      <c r="AK88" s="52">
        <v>5519.41</v>
      </c>
      <c r="AL88" s="52">
        <v>0</v>
      </c>
      <c r="AM88" s="52">
        <v>0</v>
      </c>
      <c r="AN88" s="52">
        <v>500</v>
      </c>
      <c r="AO88" s="52">
        <v>500</v>
      </c>
      <c r="AP88" s="52">
        <v>5310</v>
      </c>
      <c r="AQ88" s="52">
        <v>3000</v>
      </c>
      <c r="AR88" s="52">
        <v>0</v>
      </c>
      <c r="AS88" s="52">
        <v>0</v>
      </c>
      <c r="AT88" s="52">
        <v>0</v>
      </c>
      <c r="AU88" s="52">
        <v>0</v>
      </c>
      <c r="AV88" s="52">
        <v>0</v>
      </c>
      <c r="AW88" s="52">
        <v>0</v>
      </c>
      <c r="AX88" s="52">
        <v>945</v>
      </c>
      <c r="AY88" s="52">
        <v>942.516</v>
      </c>
      <c r="AZ88" s="52">
        <v>0</v>
      </c>
      <c r="BA88" s="52">
        <v>0</v>
      </c>
      <c r="BB88" s="52">
        <v>945</v>
      </c>
      <c r="BC88" s="52">
        <v>942.516</v>
      </c>
      <c r="BD88" s="52">
        <v>0</v>
      </c>
      <c r="BE88" s="52">
        <v>0</v>
      </c>
      <c r="BF88" s="52">
        <v>0</v>
      </c>
      <c r="BG88" s="52">
        <v>0</v>
      </c>
      <c r="BH88" s="52">
        <v>0</v>
      </c>
      <c r="BI88" s="52">
        <v>0</v>
      </c>
      <c r="BJ88" s="52">
        <v>500</v>
      </c>
      <c r="BK88" s="52">
        <v>0</v>
      </c>
      <c r="BL88" s="52">
        <v>0</v>
      </c>
      <c r="BM88" s="52">
        <v>0</v>
      </c>
      <c r="BN88" s="52">
        <v>0</v>
      </c>
      <c r="BO88" s="52">
        <v>0</v>
      </c>
      <c r="BP88" s="52">
        <v>0</v>
      </c>
      <c r="BQ88" s="52">
        <v>0</v>
      </c>
      <c r="BR88" s="52">
        <v>0</v>
      </c>
      <c r="BS88" s="52">
        <v>0</v>
      </c>
      <c r="BT88" s="52">
        <v>0</v>
      </c>
      <c r="BU88" s="52">
        <v>0</v>
      </c>
      <c r="BV88" s="52">
        <v>500</v>
      </c>
      <c r="BW88" s="52">
        <v>0</v>
      </c>
      <c r="BX88" s="52">
        <v>0</v>
      </c>
      <c r="BY88" s="52">
        <v>0</v>
      </c>
      <c r="BZ88" s="52">
        <v>0</v>
      </c>
      <c r="CA88" s="52">
        <v>0</v>
      </c>
      <c r="CB88" s="52">
        <v>0</v>
      </c>
      <c r="CC88" s="52">
        <v>0</v>
      </c>
      <c r="CD88" s="52">
        <v>0</v>
      </c>
      <c r="CE88" s="52">
        <v>0</v>
      </c>
      <c r="CF88" s="52">
        <v>0</v>
      </c>
      <c r="CG88" s="52">
        <v>0</v>
      </c>
      <c r="CH88" s="52">
        <v>0</v>
      </c>
      <c r="CI88" s="52">
        <v>0</v>
      </c>
      <c r="CJ88" s="52">
        <v>0</v>
      </c>
      <c r="CK88" s="52">
        <v>0</v>
      </c>
      <c r="CL88" s="52">
        <v>700</v>
      </c>
      <c r="CM88" s="52">
        <v>649.463</v>
      </c>
      <c r="CN88" s="52">
        <v>900</v>
      </c>
      <c r="CO88" s="52">
        <v>900</v>
      </c>
      <c r="CP88" s="52">
        <v>700</v>
      </c>
      <c r="CQ88" s="52">
        <v>649.463</v>
      </c>
      <c r="CR88" s="52">
        <v>900</v>
      </c>
      <c r="CS88" s="52">
        <v>900</v>
      </c>
      <c r="CT88" s="52">
        <v>700</v>
      </c>
      <c r="CU88" s="52">
        <v>649.463</v>
      </c>
      <c r="CV88" s="52">
        <v>900</v>
      </c>
      <c r="CW88" s="52">
        <v>900</v>
      </c>
      <c r="CX88" s="52">
        <v>1867</v>
      </c>
      <c r="CY88" s="52">
        <v>656.409</v>
      </c>
      <c r="CZ88" s="52">
        <v>0</v>
      </c>
      <c r="DA88" s="52">
        <v>0</v>
      </c>
      <c r="DB88" s="52">
        <v>1867</v>
      </c>
      <c r="DC88" s="52">
        <v>656.409</v>
      </c>
      <c r="DD88" s="52">
        <v>0</v>
      </c>
      <c r="DE88" s="52">
        <v>0</v>
      </c>
      <c r="DF88" s="52">
        <v>3700</v>
      </c>
      <c r="DG88" s="52">
        <v>2840</v>
      </c>
      <c r="DH88" s="52">
        <v>0</v>
      </c>
      <c r="DI88" s="52">
        <v>0</v>
      </c>
      <c r="DJ88" s="52">
        <f t="shared" si="24"/>
        <v>0</v>
      </c>
      <c r="DK88" s="52">
        <f t="shared" si="25"/>
        <v>0</v>
      </c>
      <c r="DL88" s="52">
        <v>2461</v>
      </c>
      <c r="DM88" s="52">
        <v>0</v>
      </c>
      <c r="DN88" s="52">
        <v>0</v>
      </c>
      <c r="DO88" s="52">
        <v>0</v>
      </c>
      <c r="DP88" s="52">
        <v>2461</v>
      </c>
      <c r="DQ88" s="52">
        <v>0</v>
      </c>
    </row>
    <row r="89" spans="1:121" ht="16.5" customHeight="1">
      <c r="A89" s="44"/>
      <c r="B89" s="55">
        <v>80</v>
      </c>
      <c r="C89" s="58" t="s">
        <v>163</v>
      </c>
      <c r="D89" s="52">
        <f t="shared" si="18"/>
        <v>142682.1938</v>
      </c>
      <c r="E89" s="52">
        <f t="shared" si="19"/>
        <v>63286.966799999995</v>
      </c>
      <c r="F89" s="52">
        <f t="shared" si="20"/>
        <v>121440</v>
      </c>
      <c r="G89" s="52">
        <f t="shared" si="21"/>
        <v>55424.526</v>
      </c>
      <c r="H89" s="52">
        <f t="shared" si="22"/>
        <v>33742.1938</v>
      </c>
      <c r="I89" s="52">
        <f t="shared" si="23"/>
        <v>7862.4408</v>
      </c>
      <c r="J89" s="52">
        <v>59570</v>
      </c>
      <c r="K89" s="52">
        <v>29255.852</v>
      </c>
      <c r="L89" s="52">
        <v>4242.1938</v>
      </c>
      <c r="M89" s="52">
        <v>199.9</v>
      </c>
      <c r="N89" s="52">
        <v>54140</v>
      </c>
      <c r="O89" s="52">
        <v>29015.652</v>
      </c>
      <c r="P89" s="52">
        <v>1352.1938</v>
      </c>
      <c r="Q89" s="52">
        <v>199.9</v>
      </c>
      <c r="R89" s="52">
        <v>5430</v>
      </c>
      <c r="S89" s="52">
        <v>240.2</v>
      </c>
      <c r="T89" s="52">
        <v>2890</v>
      </c>
      <c r="U89" s="52">
        <v>0</v>
      </c>
      <c r="V89" s="52">
        <v>0</v>
      </c>
      <c r="W89" s="52">
        <v>0</v>
      </c>
      <c r="X89" s="52">
        <v>0</v>
      </c>
      <c r="Y89" s="52">
        <v>0</v>
      </c>
      <c r="Z89" s="52">
        <v>0</v>
      </c>
      <c r="AA89" s="52">
        <v>0</v>
      </c>
      <c r="AB89" s="52">
        <v>0</v>
      </c>
      <c r="AC89" s="52">
        <v>0</v>
      </c>
      <c r="AD89" s="52">
        <v>5660</v>
      </c>
      <c r="AE89" s="52">
        <v>2469.9</v>
      </c>
      <c r="AF89" s="52">
        <v>15950</v>
      </c>
      <c r="AG89" s="52">
        <v>1452.0408</v>
      </c>
      <c r="AH89" s="52">
        <v>860</v>
      </c>
      <c r="AI89" s="52">
        <v>0</v>
      </c>
      <c r="AJ89" s="52">
        <v>1900</v>
      </c>
      <c r="AK89" s="52">
        <v>1896</v>
      </c>
      <c r="AL89" s="52">
        <v>0</v>
      </c>
      <c r="AM89" s="52">
        <v>0</v>
      </c>
      <c r="AN89" s="52">
        <v>0</v>
      </c>
      <c r="AO89" s="52">
        <v>0</v>
      </c>
      <c r="AP89" s="52">
        <v>4800</v>
      </c>
      <c r="AQ89" s="52">
        <v>2469.9</v>
      </c>
      <c r="AR89" s="52">
        <v>14050</v>
      </c>
      <c r="AS89" s="52">
        <v>0</v>
      </c>
      <c r="AT89" s="52">
        <v>0</v>
      </c>
      <c r="AU89" s="52">
        <v>0</v>
      </c>
      <c r="AV89" s="52">
        <v>0</v>
      </c>
      <c r="AW89" s="52">
        <v>-443.9592</v>
      </c>
      <c r="AX89" s="52">
        <v>7200</v>
      </c>
      <c r="AY89" s="52">
        <v>4000</v>
      </c>
      <c r="AZ89" s="52">
        <v>0</v>
      </c>
      <c r="BA89" s="52">
        <v>0</v>
      </c>
      <c r="BB89" s="52">
        <v>7200</v>
      </c>
      <c r="BC89" s="52">
        <v>4000</v>
      </c>
      <c r="BD89" s="52">
        <v>0</v>
      </c>
      <c r="BE89" s="52">
        <v>0</v>
      </c>
      <c r="BF89" s="52">
        <v>0</v>
      </c>
      <c r="BG89" s="52">
        <v>0</v>
      </c>
      <c r="BH89" s="52">
        <v>0</v>
      </c>
      <c r="BI89" s="52">
        <v>0</v>
      </c>
      <c r="BJ89" s="52">
        <v>14740</v>
      </c>
      <c r="BK89" s="52">
        <v>8800</v>
      </c>
      <c r="BL89" s="52">
        <v>13009.5</v>
      </c>
      <c r="BM89" s="52">
        <v>5670</v>
      </c>
      <c r="BN89" s="52">
        <v>0</v>
      </c>
      <c r="BO89" s="52">
        <v>0</v>
      </c>
      <c r="BP89" s="52">
        <v>0</v>
      </c>
      <c r="BQ89" s="52">
        <v>0</v>
      </c>
      <c r="BR89" s="52">
        <v>0</v>
      </c>
      <c r="BS89" s="52">
        <v>0</v>
      </c>
      <c r="BT89" s="52">
        <v>0</v>
      </c>
      <c r="BU89" s="52">
        <v>0</v>
      </c>
      <c r="BV89" s="52">
        <v>14740</v>
      </c>
      <c r="BW89" s="52">
        <v>8800</v>
      </c>
      <c r="BX89" s="52">
        <v>9589.5</v>
      </c>
      <c r="BY89" s="52">
        <v>5670</v>
      </c>
      <c r="BZ89" s="52">
        <v>0</v>
      </c>
      <c r="CA89" s="52">
        <v>0</v>
      </c>
      <c r="CB89" s="52">
        <v>3420</v>
      </c>
      <c r="CC89" s="52">
        <v>0</v>
      </c>
      <c r="CD89" s="52">
        <v>0</v>
      </c>
      <c r="CE89" s="52">
        <v>0</v>
      </c>
      <c r="CF89" s="52">
        <v>0</v>
      </c>
      <c r="CG89" s="52">
        <v>0</v>
      </c>
      <c r="CH89" s="52">
        <v>0</v>
      </c>
      <c r="CI89" s="52">
        <v>0</v>
      </c>
      <c r="CJ89" s="52">
        <v>0</v>
      </c>
      <c r="CK89" s="52">
        <v>0</v>
      </c>
      <c r="CL89" s="52">
        <v>13070</v>
      </c>
      <c r="CM89" s="52">
        <v>6798.774</v>
      </c>
      <c r="CN89" s="52">
        <v>0</v>
      </c>
      <c r="CO89" s="52">
        <v>0</v>
      </c>
      <c r="CP89" s="52">
        <v>13070</v>
      </c>
      <c r="CQ89" s="52">
        <v>6798.774</v>
      </c>
      <c r="CR89" s="52">
        <v>0</v>
      </c>
      <c r="CS89" s="52">
        <v>0</v>
      </c>
      <c r="CT89" s="52">
        <v>12370</v>
      </c>
      <c r="CU89" s="52">
        <v>6628.774</v>
      </c>
      <c r="CV89" s="52">
        <v>0</v>
      </c>
      <c r="CW89" s="52">
        <v>0</v>
      </c>
      <c r="CX89" s="52">
        <v>400</v>
      </c>
      <c r="CY89" s="52">
        <v>0</v>
      </c>
      <c r="CZ89" s="52">
        <v>540.5</v>
      </c>
      <c r="DA89" s="52">
        <v>540.5</v>
      </c>
      <c r="DB89" s="52">
        <v>0</v>
      </c>
      <c r="DC89" s="52">
        <v>0</v>
      </c>
      <c r="DD89" s="52">
        <v>540.5</v>
      </c>
      <c r="DE89" s="52">
        <v>540.5</v>
      </c>
      <c r="DF89" s="52">
        <v>6500</v>
      </c>
      <c r="DG89" s="52">
        <v>4100</v>
      </c>
      <c r="DH89" s="52">
        <v>0</v>
      </c>
      <c r="DI89" s="52">
        <v>0</v>
      </c>
      <c r="DJ89" s="52">
        <f t="shared" si="24"/>
        <v>1800</v>
      </c>
      <c r="DK89" s="52">
        <f t="shared" si="25"/>
        <v>0</v>
      </c>
      <c r="DL89" s="52">
        <v>14300</v>
      </c>
      <c r="DM89" s="52">
        <v>0</v>
      </c>
      <c r="DN89" s="52">
        <v>0</v>
      </c>
      <c r="DO89" s="52">
        <v>0</v>
      </c>
      <c r="DP89" s="52">
        <v>12500</v>
      </c>
      <c r="DQ89" s="52">
        <v>0</v>
      </c>
    </row>
    <row r="90" spans="1:121" ht="16.5" customHeight="1">
      <c r="A90" s="44"/>
      <c r="B90" s="55">
        <v>81</v>
      </c>
      <c r="C90" s="58" t="s">
        <v>164</v>
      </c>
      <c r="D90" s="52">
        <f t="shared" si="18"/>
        <v>493332.6063</v>
      </c>
      <c r="E90" s="52">
        <f t="shared" si="19"/>
        <v>217491.5947</v>
      </c>
      <c r="F90" s="52">
        <f t="shared" si="20"/>
        <v>492020.4926</v>
      </c>
      <c r="G90" s="52">
        <f t="shared" si="21"/>
        <v>220726.80599999998</v>
      </c>
      <c r="H90" s="52">
        <f t="shared" si="22"/>
        <v>43312.1137</v>
      </c>
      <c r="I90" s="52">
        <f t="shared" si="23"/>
        <v>4132.7887</v>
      </c>
      <c r="J90" s="52">
        <v>102193.8926</v>
      </c>
      <c r="K90" s="52">
        <v>53251.806</v>
      </c>
      <c r="L90" s="52">
        <v>4178.1137</v>
      </c>
      <c r="M90" s="52">
        <v>232.1</v>
      </c>
      <c r="N90" s="52">
        <v>94345</v>
      </c>
      <c r="O90" s="52">
        <v>50061.729</v>
      </c>
      <c r="P90" s="52">
        <v>1312.1137</v>
      </c>
      <c r="Q90" s="52">
        <v>232.1</v>
      </c>
      <c r="R90" s="52">
        <v>2299.9926</v>
      </c>
      <c r="S90" s="52">
        <v>230.702</v>
      </c>
      <c r="T90" s="52">
        <v>2866</v>
      </c>
      <c r="U90" s="52">
        <v>0</v>
      </c>
      <c r="V90" s="52">
        <v>0</v>
      </c>
      <c r="W90" s="52">
        <v>0</v>
      </c>
      <c r="X90" s="52">
        <v>0</v>
      </c>
      <c r="Y90" s="52">
        <v>0</v>
      </c>
      <c r="Z90" s="52">
        <v>0</v>
      </c>
      <c r="AA90" s="52">
        <v>0</v>
      </c>
      <c r="AB90" s="52">
        <v>0</v>
      </c>
      <c r="AC90" s="52">
        <v>0</v>
      </c>
      <c r="AD90" s="52">
        <v>1000</v>
      </c>
      <c r="AE90" s="52">
        <v>968</v>
      </c>
      <c r="AF90" s="52">
        <v>29254</v>
      </c>
      <c r="AG90" s="52">
        <v>3070.6887</v>
      </c>
      <c r="AH90" s="52">
        <v>0</v>
      </c>
      <c r="AI90" s="52">
        <v>0</v>
      </c>
      <c r="AJ90" s="52">
        <v>0</v>
      </c>
      <c r="AK90" s="52">
        <v>0</v>
      </c>
      <c r="AL90" s="52">
        <v>0</v>
      </c>
      <c r="AM90" s="52">
        <v>0</v>
      </c>
      <c r="AN90" s="52">
        <v>0</v>
      </c>
      <c r="AO90" s="52">
        <v>0</v>
      </c>
      <c r="AP90" s="52">
        <v>1000</v>
      </c>
      <c r="AQ90" s="52">
        <v>968</v>
      </c>
      <c r="AR90" s="52">
        <v>133254</v>
      </c>
      <c r="AS90" s="52">
        <v>9875.217</v>
      </c>
      <c r="AT90" s="52">
        <v>0</v>
      </c>
      <c r="AU90" s="52">
        <v>0</v>
      </c>
      <c r="AV90" s="52">
        <v>-104000</v>
      </c>
      <c r="AW90" s="52">
        <v>-6804.5283</v>
      </c>
      <c r="AX90" s="52">
        <v>68300</v>
      </c>
      <c r="AY90" s="52">
        <v>43008</v>
      </c>
      <c r="AZ90" s="52">
        <v>0</v>
      </c>
      <c r="BA90" s="52">
        <v>0</v>
      </c>
      <c r="BB90" s="52">
        <v>67500</v>
      </c>
      <c r="BC90" s="52">
        <v>42660</v>
      </c>
      <c r="BD90" s="52">
        <v>0</v>
      </c>
      <c r="BE90" s="52">
        <v>0</v>
      </c>
      <c r="BF90" s="52">
        <v>800</v>
      </c>
      <c r="BG90" s="52">
        <v>348</v>
      </c>
      <c r="BH90" s="52">
        <v>0</v>
      </c>
      <c r="BI90" s="52">
        <v>0</v>
      </c>
      <c r="BJ90" s="52">
        <v>2026.6</v>
      </c>
      <c r="BK90" s="52">
        <v>0</v>
      </c>
      <c r="BL90" s="52">
        <v>9000</v>
      </c>
      <c r="BM90" s="52">
        <v>150</v>
      </c>
      <c r="BN90" s="52">
        <v>1026.6</v>
      </c>
      <c r="BO90" s="52">
        <v>0</v>
      </c>
      <c r="BP90" s="52">
        <v>3000</v>
      </c>
      <c r="BQ90" s="52">
        <v>0</v>
      </c>
      <c r="BR90" s="52">
        <v>0</v>
      </c>
      <c r="BS90" s="52">
        <v>0</v>
      </c>
      <c r="BT90" s="52">
        <v>0</v>
      </c>
      <c r="BU90" s="52">
        <v>0</v>
      </c>
      <c r="BV90" s="52">
        <v>0</v>
      </c>
      <c r="BW90" s="52">
        <v>0</v>
      </c>
      <c r="BX90" s="52">
        <v>0</v>
      </c>
      <c r="BY90" s="52">
        <v>0</v>
      </c>
      <c r="BZ90" s="52">
        <v>1000</v>
      </c>
      <c r="CA90" s="52">
        <v>0</v>
      </c>
      <c r="CB90" s="52">
        <v>6000</v>
      </c>
      <c r="CC90" s="52">
        <v>150</v>
      </c>
      <c r="CD90" s="52">
        <v>0</v>
      </c>
      <c r="CE90" s="52">
        <v>0</v>
      </c>
      <c r="CF90" s="52">
        <v>0</v>
      </c>
      <c r="CG90" s="52">
        <v>0</v>
      </c>
      <c r="CH90" s="52">
        <v>0</v>
      </c>
      <c r="CI90" s="52">
        <v>0</v>
      </c>
      <c r="CJ90" s="52">
        <v>0</v>
      </c>
      <c r="CK90" s="52">
        <v>0</v>
      </c>
      <c r="CL90" s="52">
        <v>30000</v>
      </c>
      <c r="CM90" s="52">
        <v>10005</v>
      </c>
      <c r="CN90" s="52">
        <v>880</v>
      </c>
      <c r="CO90" s="52">
        <v>680</v>
      </c>
      <c r="CP90" s="52">
        <v>27200</v>
      </c>
      <c r="CQ90" s="52">
        <v>9095</v>
      </c>
      <c r="CR90" s="52">
        <v>880</v>
      </c>
      <c r="CS90" s="52">
        <v>680</v>
      </c>
      <c r="CT90" s="52">
        <v>13200</v>
      </c>
      <c r="CU90" s="52">
        <v>4503</v>
      </c>
      <c r="CV90" s="52">
        <v>0</v>
      </c>
      <c r="CW90" s="52">
        <v>0</v>
      </c>
      <c r="CX90" s="52">
        <v>236500</v>
      </c>
      <c r="CY90" s="52">
        <v>100226</v>
      </c>
      <c r="CZ90" s="52">
        <v>0</v>
      </c>
      <c r="DA90" s="52">
        <v>0</v>
      </c>
      <c r="DB90" s="52">
        <v>160000</v>
      </c>
      <c r="DC90" s="52">
        <v>65715</v>
      </c>
      <c r="DD90" s="52">
        <v>0</v>
      </c>
      <c r="DE90" s="52">
        <v>0</v>
      </c>
      <c r="DF90" s="52">
        <v>10000</v>
      </c>
      <c r="DG90" s="52">
        <v>5900</v>
      </c>
      <c r="DH90" s="52">
        <v>0</v>
      </c>
      <c r="DI90" s="52">
        <v>0</v>
      </c>
      <c r="DJ90" s="52">
        <f t="shared" si="24"/>
        <v>0</v>
      </c>
      <c r="DK90" s="52">
        <f t="shared" si="25"/>
        <v>0</v>
      </c>
      <c r="DL90" s="52">
        <v>42000</v>
      </c>
      <c r="DM90" s="52">
        <v>7368</v>
      </c>
      <c r="DN90" s="52">
        <v>0</v>
      </c>
      <c r="DO90" s="52">
        <v>0</v>
      </c>
      <c r="DP90" s="52">
        <v>42000</v>
      </c>
      <c r="DQ90" s="52">
        <v>7368</v>
      </c>
    </row>
    <row r="91" spans="1:121" ht="16.5" customHeight="1">
      <c r="A91" s="44"/>
      <c r="B91" s="55">
        <v>82</v>
      </c>
      <c r="C91" s="58" t="s">
        <v>165</v>
      </c>
      <c r="D91" s="52">
        <f t="shared" si="18"/>
        <v>17165</v>
      </c>
      <c r="E91" s="52">
        <f t="shared" si="19"/>
        <v>9189.7315</v>
      </c>
      <c r="F91" s="52">
        <f t="shared" si="20"/>
        <v>17165</v>
      </c>
      <c r="G91" s="52">
        <f t="shared" si="21"/>
        <v>9210.467</v>
      </c>
      <c r="H91" s="52">
        <f t="shared" si="22"/>
        <v>0</v>
      </c>
      <c r="I91" s="52">
        <f t="shared" si="23"/>
        <v>-20.7355</v>
      </c>
      <c r="J91" s="52">
        <v>15355</v>
      </c>
      <c r="K91" s="52">
        <v>8282.467</v>
      </c>
      <c r="L91" s="52">
        <v>0</v>
      </c>
      <c r="M91" s="52">
        <v>0</v>
      </c>
      <c r="N91" s="52">
        <v>13325</v>
      </c>
      <c r="O91" s="52">
        <v>7350.467</v>
      </c>
      <c r="P91" s="52">
        <v>0</v>
      </c>
      <c r="Q91" s="52">
        <v>0</v>
      </c>
      <c r="R91" s="52">
        <v>2030</v>
      </c>
      <c r="S91" s="52">
        <v>932</v>
      </c>
      <c r="T91" s="52">
        <v>0</v>
      </c>
      <c r="U91" s="52">
        <v>0</v>
      </c>
      <c r="V91" s="52">
        <v>0</v>
      </c>
      <c r="W91" s="52">
        <v>0</v>
      </c>
      <c r="X91" s="52">
        <v>0</v>
      </c>
      <c r="Y91" s="52">
        <v>0</v>
      </c>
      <c r="Z91" s="52">
        <v>0</v>
      </c>
      <c r="AA91" s="52">
        <v>0</v>
      </c>
      <c r="AB91" s="52">
        <v>0</v>
      </c>
      <c r="AC91" s="52">
        <v>0</v>
      </c>
      <c r="AD91" s="52">
        <v>0</v>
      </c>
      <c r="AE91" s="52">
        <v>0</v>
      </c>
      <c r="AF91" s="52">
        <v>0</v>
      </c>
      <c r="AG91" s="52">
        <v>-20.7355</v>
      </c>
      <c r="AH91" s="52">
        <v>0</v>
      </c>
      <c r="AI91" s="52">
        <v>0</v>
      </c>
      <c r="AJ91" s="52">
        <v>0</v>
      </c>
      <c r="AK91" s="52">
        <v>0</v>
      </c>
      <c r="AL91" s="52">
        <v>0</v>
      </c>
      <c r="AM91" s="52">
        <v>0</v>
      </c>
      <c r="AN91" s="52">
        <v>0</v>
      </c>
      <c r="AO91" s="52">
        <v>0</v>
      </c>
      <c r="AP91" s="52">
        <v>0</v>
      </c>
      <c r="AQ91" s="52">
        <v>0</v>
      </c>
      <c r="AR91" s="52">
        <v>0</v>
      </c>
      <c r="AS91" s="52">
        <v>0</v>
      </c>
      <c r="AT91" s="52">
        <v>0</v>
      </c>
      <c r="AU91" s="52">
        <v>0</v>
      </c>
      <c r="AV91" s="52">
        <v>0</v>
      </c>
      <c r="AW91" s="52">
        <v>-20.7355</v>
      </c>
      <c r="AX91" s="52">
        <v>0</v>
      </c>
      <c r="AY91" s="52">
        <v>0</v>
      </c>
      <c r="AZ91" s="52">
        <v>0</v>
      </c>
      <c r="BA91" s="52">
        <v>0</v>
      </c>
      <c r="BB91" s="52">
        <v>0</v>
      </c>
      <c r="BC91" s="52">
        <v>0</v>
      </c>
      <c r="BD91" s="52">
        <v>0</v>
      </c>
      <c r="BE91" s="52">
        <v>0</v>
      </c>
      <c r="BF91" s="52">
        <v>0</v>
      </c>
      <c r="BG91" s="52">
        <v>0</v>
      </c>
      <c r="BH91" s="52">
        <v>0</v>
      </c>
      <c r="BI91" s="52">
        <v>0</v>
      </c>
      <c r="BJ91" s="52">
        <v>0</v>
      </c>
      <c r="BK91" s="52">
        <v>0</v>
      </c>
      <c r="BL91" s="52">
        <v>0</v>
      </c>
      <c r="BM91" s="52">
        <v>0</v>
      </c>
      <c r="BN91" s="52">
        <v>0</v>
      </c>
      <c r="BO91" s="52">
        <v>0</v>
      </c>
      <c r="BP91" s="52">
        <v>0</v>
      </c>
      <c r="BQ91" s="52">
        <v>0</v>
      </c>
      <c r="BR91" s="52">
        <v>0</v>
      </c>
      <c r="BS91" s="52">
        <v>0</v>
      </c>
      <c r="BT91" s="52">
        <v>0</v>
      </c>
      <c r="BU91" s="52">
        <v>0</v>
      </c>
      <c r="BV91" s="52">
        <v>0</v>
      </c>
      <c r="BW91" s="52">
        <v>0</v>
      </c>
      <c r="BX91" s="52">
        <v>0</v>
      </c>
      <c r="BY91" s="52">
        <v>0</v>
      </c>
      <c r="BZ91" s="52">
        <v>0</v>
      </c>
      <c r="CA91" s="52">
        <v>0</v>
      </c>
      <c r="CB91" s="52">
        <v>0</v>
      </c>
      <c r="CC91" s="52">
        <v>0</v>
      </c>
      <c r="CD91" s="52">
        <v>0</v>
      </c>
      <c r="CE91" s="52">
        <v>0</v>
      </c>
      <c r="CF91" s="52">
        <v>0</v>
      </c>
      <c r="CG91" s="52">
        <v>0</v>
      </c>
      <c r="CH91" s="52">
        <v>0</v>
      </c>
      <c r="CI91" s="52">
        <v>0</v>
      </c>
      <c r="CJ91" s="52">
        <v>0</v>
      </c>
      <c r="CK91" s="52">
        <v>0</v>
      </c>
      <c r="CL91" s="52">
        <v>110</v>
      </c>
      <c r="CM91" s="52">
        <v>0</v>
      </c>
      <c r="CN91" s="52">
        <v>0</v>
      </c>
      <c r="CO91" s="52">
        <v>0</v>
      </c>
      <c r="CP91" s="52">
        <v>0</v>
      </c>
      <c r="CQ91" s="52">
        <v>0</v>
      </c>
      <c r="CR91" s="52">
        <v>0</v>
      </c>
      <c r="CS91" s="52">
        <v>0</v>
      </c>
      <c r="CT91" s="52">
        <v>0</v>
      </c>
      <c r="CU91" s="52">
        <v>0</v>
      </c>
      <c r="CV91" s="52">
        <v>0</v>
      </c>
      <c r="CW91" s="52">
        <v>0</v>
      </c>
      <c r="CX91" s="52">
        <v>0</v>
      </c>
      <c r="CY91" s="52">
        <v>0</v>
      </c>
      <c r="CZ91" s="52">
        <v>0</v>
      </c>
      <c r="DA91" s="52">
        <v>0</v>
      </c>
      <c r="DB91" s="52">
        <v>0</v>
      </c>
      <c r="DC91" s="52">
        <v>0</v>
      </c>
      <c r="DD91" s="52">
        <v>0</v>
      </c>
      <c r="DE91" s="52">
        <v>0</v>
      </c>
      <c r="DF91" s="52">
        <v>1700</v>
      </c>
      <c r="DG91" s="52">
        <v>928</v>
      </c>
      <c r="DH91" s="52">
        <v>0</v>
      </c>
      <c r="DI91" s="52">
        <v>0</v>
      </c>
      <c r="DJ91" s="52">
        <f t="shared" si="24"/>
        <v>0</v>
      </c>
      <c r="DK91" s="52">
        <f t="shared" si="25"/>
        <v>0</v>
      </c>
      <c r="DL91" s="52">
        <v>0</v>
      </c>
      <c r="DM91" s="52">
        <v>0</v>
      </c>
      <c r="DN91" s="52">
        <v>0</v>
      </c>
      <c r="DO91" s="52">
        <v>0</v>
      </c>
      <c r="DP91" s="52">
        <v>0</v>
      </c>
      <c r="DQ91" s="52">
        <v>0</v>
      </c>
    </row>
    <row r="92" spans="1:121" ht="16.5" customHeight="1">
      <c r="A92" s="44"/>
      <c r="B92" s="55">
        <v>83</v>
      </c>
      <c r="C92" s="56" t="s">
        <v>166</v>
      </c>
      <c r="D92" s="52">
        <f t="shared" si="18"/>
        <v>47146.054000000004</v>
      </c>
      <c r="E92" s="52">
        <f t="shared" si="19"/>
        <v>21614.263</v>
      </c>
      <c r="F92" s="52">
        <f t="shared" si="20"/>
        <v>47146.014</v>
      </c>
      <c r="G92" s="52">
        <f t="shared" si="21"/>
        <v>24154.022999999997</v>
      </c>
      <c r="H92" s="52">
        <f t="shared" si="22"/>
        <v>4612.040000000001</v>
      </c>
      <c r="I92" s="52">
        <f t="shared" si="23"/>
        <v>397.2399999999998</v>
      </c>
      <c r="J92" s="52">
        <v>36752.264</v>
      </c>
      <c r="K92" s="52">
        <v>18224.44</v>
      </c>
      <c r="L92" s="52">
        <v>9312.04</v>
      </c>
      <c r="M92" s="52">
        <v>6776.4</v>
      </c>
      <c r="N92" s="52">
        <v>22247</v>
      </c>
      <c r="O92" s="52">
        <v>11047.3965</v>
      </c>
      <c r="P92" s="52">
        <v>1331.5</v>
      </c>
      <c r="Q92" s="52">
        <v>1080</v>
      </c>
      <c r="R92" s="52">
        <v>14505.264</v>
      </c>
      <c r="S92" s="52">
        <v>7177.0435</v>
      </c>
      <c r="T92" s="52">
        <v>7980.54</v>
      </c>
      <c r="U92" s="52">
        <v>5696.4</v>
      </c>
      <c r="V92" s="52">
        <v>0</v>
      </c>
      <c r="W92" s="52">
        <v>0</v>
      </c>
      <c r="X92" s="52">
        <v>0</v>
      </c>
      <c r="Y92" s="52">
        <v>0</v>
      </c>
      <c r="Z92" s="52">
        <v>0</v>
      </c>
      <c r="AA92" s="52">
        <v>0</v>
      </c>
      <c r="AB92" s="52">
        <v>0</v>
      </c>
      <c r="AC92" s="52">
        <v>0</v>
      </c>
      <c r="AD92" s="52">
        <v>0</v>
      </c>
      <c r="AE92" s="52">
        <v>0</v>
      </c>
      <c r="AF92" s="52">
        <v>-4700</v>
      </c>
      <c r="AG92" s="52">
        <v>-6379.16</v>
      </c>
      <c r="AH92" s="52">
        <v>0</v>
      </c>
      <c r="AI92" s="52">
        <v>0</v>
      </c>
      <c r="AJ92" s="52">
        <v>0</v>
      </c>
      <c r="AK92" s="52">
        <v>0</v>
      </c>
      <c r="AL92" s="52">
        <v>0</v>
      </c>
      <c r="AM92" s="52">
        <v>0</v>
      </c>
      <c r="AN92" s="52">
        <v>0</v>
      </c>
      <c r="AO92" s="52">
        <v>0</v>
      </c>
      <c r="AP92" s="52">
        <v>0</v>
      </c>
      <c r="AQ92" s="52">
        <v>0</v>
      </c>
      <c r="AR92" s="52">
        <v>0</v>
      </c>
      <c r="AS92" s="52">
        <v>0</v>
      </c>
      <c r="AT92" s="52">
        <v>0</v>
      </c>
      <c r="AU92" s="52">
        <v>0</v>
      </c>
      <c r="AV92" s="52">
        <v>-4700</v>
      </c>
      <c r="AW92" s="52">
        <v>-6379.16</v>
      </c>
      <c r="AX92" s="52">
        <v>720</v>
      </c>
      <c r="AY92" s="52">
        <v>420</v>
      </c>
      <c r="AZ92" s="52">
        <v>0</v>
      </c>
      <c r="BA92" s="52">
        <v>0</v>
      </c>
      <c r="BB92" s="52">
        <v>720</v>
      </c>
      <c r="BC92" s="52">
        <v>420</v>
      </c>
      <c r="BD92" s="52">
        <v>0</v>
      </c>
      <c r="BE92" s="52">
        <v>0</v>
      </c>
      <c r="BF92" s="52">
        <v>0</v>
      </c>
      <c r="BG92" s="52">
        <v>0</v>
      </c>
      <c r="BH92" s="52">
        <v>0</v>
      </c>
      <c r="BI92" s="52">
        <v>0</v>
      </c>
      <c r="BJ92" s="52">
        <v>671.75</v>
      </c>
      <c r="BK92" s="52">
        <v>671.75</v>
      </c>
      <c r="BL92" s="52">
        <v>0</v>
      </c>
      <c r="BM92" s="52">
        <v>0</v>
      </c>
      <c r="BN92" s="52">
        <v>0</v>
      </c>
      <c r="BO92" s="52">
        <v>0</v>
      </c>
      <c r="BP92" s="52">
        <v>0</v>
      </c>
      <c r="BQ92" s="52">
        <v>0</v>
      </c>
      <c r="BR92" s="52">
        <v>0</v>
      </c>
      <c r="BS92" s="52">
        <v>0</v>
      </c>
      <c r="BT92" s="52">
        <v>0</v>
      </c>
      <c r="BU92" s="52">
        <v>0</v>
      </c>
      <c r="BV92" s="52">
        <v>0</v>
      </c>
      <c r="BW92" s="52">
        <v>0</v>
      </c>
      <c r="BX92" s="52">
        <v>0</v>
      </c>
      <c r="BY92" s="52">
        <v>0</v>
      </c>
      <c r="BZ92" s="52">
        <v>671.75</v>
      </c>
      <c r="CA92" s="52">
        <v>671.75</v>
      </c>
      <c r="CB92" s="52">
        <v>0</v>
      </c>
      <c r="CC92" s="52">
        <v>0</v>
      </c>
      <c r="CD92" s="52">
        <v>0</v>
      </c>
      <c r="CE92" s="52">
        <v>0</v>
      </c>
      <c r="CF92" s="52">
        <v>0</v>
      </c>
      <c r="CG92" s="52">
        <v>0</v>
      </c>
      <c r="CH92" s="52">
        <v>0</v>
      </c>
      <c r="CI92" s="52">
        <v>0</v>
      </c>
      <c r="CJ92" s="52">
        <v>0</v>
      </c>
      <c r="CK92" s="52">
        <v>0</v>
      </c>
      <c r="CL92" s="52">
        <v>0</v>
      </c>
      <c r="CM92" s="52">
        <v>0</v>
      </c>
      <c r="CN92" s="52">
        <v>0</v>
      </c>
      <c r="CO92" s="52">
        <v>0</v>
      </c>
      <c r="CP92" s="52">
        <v>0</v>
      </c>
      <c r="CQ92" s="52">
        <v>0</v>
      </c>
      <c r="CR92" s="52">
        <v>0</v>
      </c>
      <c r="CS92" s="52">
        <v>0</v>
      </c>
      <c r="CT92" s="52">
        <v>0</v>
      </c>
      <c r="CU92" s="52">
        <v>0</v>
      </c>
      <c r="CV92" s="52">
        <v>0</v>
      </c>
      <c r="CW92" s="52">
        <v>0</v>
      </c>
      <c r="CX92" s="52">
        <v>1100</v>
      </c>
      <c r="CY92" s="52">
        <v>635.833</v>
      </c>
      <c r="CZ92" s="52">
        <v>0</v>
      </c>
      <c r="DA92" s="52">
        <v>0</v>
      </c>
      <c r="DB92" s="52">
        <v>1100</v>
      </c>
      <c r="DC92" s="52">
        <v>635.833</v>
      </c>
      <c r="DD92" s="52">
        <v>0</v>
      </c>
      <c r="DE92" s="52">
        <v>0</v>
      </c>
      <c r="DF92" s="52">
        <v>3290</v>
      </c>
      <c r="DG92" s="52">
        <v>1265</v>
      </c>
      <c r="DH92" s="52">
        <v>0</v>
      </c>
      <c r="DI92" s="52">
        <v>0</v>
      </c>
      <c r="DJ92" s="52">
        <f t="shared" si="24"/>
        <v>0</v>
      </c>
      <c r="DK92" s="52">
        <f t="shared" si="25"/>
        <v>0</v>
      </c>
      <c r="DL92" s="52">
        <v>4612</v>
      </c>
      <c r="DM92" s="52">
        <v>2937</v>
      </c>
      <c r="DN92" s="52">
        <v>0</v>
      </c>
      <c r="DO92" s="52">
        <v>0</v>
      </c>
      <c r="DP92" s="52">
        <v>4612</v>
      </c>
      <c r="DQ92" s="52">
        <v>2937</v>
      </c>
    </row>
    <row r="93" spans="1:121" ht="16.5" customHeight="1">
      <c r="A93" s="44"/>
      <c r="B93" s="55">
        <v>84</v>
      </c>
      <c r="C93" s="56" t="s">
        <v>167</v>
      </c>
      <c r="D93" s="52">
        <f t="shared" si="18"/>
        <v>17780.158</v>
      </c>
      <c r="E93" s="52">
        <f t="shared" si="19"/>
        <v>7022.612999999999</v>
      </c>
      <c r="F93" s="52">
        <f t="shared" si="20"/>
        <v>11903.177</v>
      </c>
      <c r="G93" s="52">
        <f t="shared" si="21"/>
        <v>6315.213</v>
      </c>
      <c r="H93" s="52">
        <f t="shared" si="22"/>
        <v>5876.981</v>
      </c>
      <c r="I93" s="52">
        <f t="shared" si="23"/>
        <v>707.4</v>
      </c>
      <c r="J93" s="52">
        <v>11088</v>
      </c>
      <c r="K93" s="52">
        <v>6065.213</v>
      </c>
      <c r="L93" s="52">
        <v>5876.981</v>
      </c>
      <c r="M93" s="52">
        <v>979.4</v>
      </c>
      <c r="N93" s="52">
        <v>10808</v>
      </c>
      <c r="O93" s="52">
        <v>6018.689</v>
      </c>
      <c r="P93" s="52">
        <v>4892</v>
      </c>
      <c r="Q93" s="52">
        <v>0</v>
      </c>
      <c r="R93" s="52">
        <v>280</v>
      </c>
      <c r="S93" s="52">
        <v>46.524</v>
      </c>
      <c r="T93" s="52">
        <v>984.981</v>
      </c>
      <c r="U93" s="52">
        <v>979.4</v>
      </c>
      <c r="V93" s="52">
        <v>0</v>
      </c>
      <c r="W93" s="52">
        <v>0</v>
      </c>
      <c r="X93" s="52">
        <v>0</v>
      </c>
      <c r="Y93" s="52">
        <v>0</v>
      </c>
      <c r="Z93" s="52">
        <v>0</v>
      </c>
      <c r="AA93" s="52">
        <v>0</v>
      </c>
      <c r="AB93" s="52">
        <v>0</v>
      </c>
      <c r="AC93" s="52">
        <v>0</v>
      </c>
      <c r="AD93" s="52">
        <v>0</v>
      </c>
      <c r="AE93" s="52">
        <v>0</v>
      </c>
      <c r="AF93" s="52">
        <v>0</v>
      </c>
      <c r="AG93" s="52">
        <v>-272</v>
      </c>
      <c r="AH93" s="52">
        <v>0</v>
      </c>
      <c r="AI93" s="52">
        <v>0</v>
      </c>
      <c r="AJ93" s="52">
        <v>0</v>
      </c>
      <c r="AK93" s="52">
        <v>0</v>
      </c>
      <c r="AL93" s="52">
        <v>0</v>
      </c>
      <c r="AM93" s="52">
        <v>0</v>
      </c>
      <c r="AN93" s="52">
        <v>0</v>
      </c>
      <c r="AO93" s="52">
        <v>0</v>
      </c>
      <c r="AP93" s="52">
        <v>0</v>
      </c>
      <c r="AQ93" s="52">
        <v>0</v>
      </c>
      <c r="AR93" s="52">
        <v>0</v>
      </c>
      <c r="AS93" s="52">
        <v>0</v>
      </c>
      <c r="AT93" s="52">
        <v>0</v>
      </c>
      <c r="AU93" s="52">
        <v>0</v>
      </c>
      <c r="AV93" s="52">
        <v>0</v>
      </c>
      <c r="AW93" s="52">
        <v>-272</v>
      </c>
      <c r="AX93" s="52">
        <v>0</v>
      </c>
      <c r="AY93" s="52">
        <v>0</v>
      </c>
      <c r="AZ93" s="52">
        <v>0</v>
      </c>
      <c r="BA93" s="52">
        <v>0</v>
      </c>
      <c r="BB93" s="52">
        <v>0</v>
      </c>
      <c r="BC93" s="52">
        <v>0</v>
      </c>
      <c r="BD93" s="52">
        <v>0</v>
      </c>
      <c r="BE93" s="52">
        <v>0</v>
      </c>
      <c r="BF93" s="52">
        <v>0</v>
      </c>
      <c r="BG93" s="52">
        <v>0</v>
      </c>
      <c r="BH93" s="52">
        <v>0</v>
      </c>
      <c r="BI93" s="52">
        <v>0</v>
      </c>
      <c r="BJ93" s="52">
        <v>0</v>
      </c>
      <c r="BK93" s="52">
        <v>0</v>
      </c>
      <c r="BL93" s="52">
        <v>0</v>
      </c>
      <c r="BM93" s="52">
        <v>0</v>
      </c>
      <c r="BN93" s="52">
        <v>0</v>
      </c>
      <c r="BO93" s="52">
        <v>0</v>
      </c>
      <c r="BP93" s="52">
        <v>0</v>
      </c>
      <c r="BQ93" s="52">
        <v>0</v>
      </c>
      <c r="BR93" s="52">
        <v>0</v>
      </c>
      <c r="BS93" s="52">
        <v>0</v>
      </c>
      <c r="BT93" s="52">
        <v>0</v>
      </c>
      <c r="BU93" s="52">
        <v>0</v>
      </c>
      <c r="BV93" s="52">
        <v>0</v>
      </c>
      <c r="BW93" s="52">
        <v>0</v>
      </c>
      <c r="BX93" s="52">
        <v>0</v>
      </c>
      <c r="BY93" s="52">
        <v>0</v>
      </c>
      <c r="BZ93" s="52">
        <v>0</v>
      </c>
      <c r="CA93" s="52">
        <v>0</v>
      </c>
      <c r="CB93" s="52">
        <v>0</v>
      </c>
      <c r="CC93" s="52">
        <v>0</v>
      </c>
      <c r="CD93" s="52">
        <v>0</v>
      </c>
      <c r="CE93" s="52">
        <v>0</v>
      </c>
      <c r="CF93" s="52">
        <v>0</v>
      </c>
      <c r="CG93" s="52">
        <v>0</v>
      </c>
      <c r="CH93" s="52">
        <v>0</v>
      </c>
      <c r="CI93" s="52">
        <v>0</v>
      </c>
      <c r="CJ93" s="52">
        <v>0</v>
      </c>
      <c r="CK93" s="52">
        <v>0</v>
      </c>
      <c r="CL93" s="52">
        <v>114.177</v>
      </c>
      <c r="CM93" s="52">
        <v>0</v>
      </c>
      <c r="CN93" s="52">
        <v>0</v>
      </c>
      <c r="CO93" s="52">
        <v>0</v>
      </c>
      <c r="CP93" s="52">
        <v>0</v>
      </c>
      <c r="CQ93" s="52">
        <v>0</v>
      </c>
      <c r="CR93" s="52">
        <v>0</v>
      </c>
      <c r="CS93" s="52">
        <v>0</v>
      </c>
      <c r="CT93" s="52">
        <v>0</v>
      </c>
      <c r="CU93" s="52">
        <v>0</v>
      </c>
      <c r="CV93" s="52">
        <v>0</v>
      </c>
      <c r="CW93" s="52">
        <v>0</v>
      </c>
      <c r="CX93" s="52">
        <v>0</v>
      </c>
      <c r="CY93" s="52">
        <v>0</v>
      </c>
      <c r="CZ93" s="52">
        <v>0</v>
      </c>
      <c r="DA93" s="52">
        <v>0</v>
      </c>
      <c r="DB93" s="52">
        <v>0</v>
      </c>
      <c r="DC93" s="52">
        <v>0</v>
      </c>
      <c r="DD93" s="52">
        <v>0</v>
      </c>
      <c r="DE93" s="52">
        <v>0</v>
      </c>
      <c r="DF93" s="52">
        <v>500</v>
      </c>
      <c r="DG93" s="52">
        <v>250</v>
      </c>
      <c r="DH93" s="52">
        <v>0</v>
      </c>
      <c r="DI93" s="52">
        <v>0</v>
      </c>
      <c r="DJ93" s="52">
        <f t="shared" si="24"/>
        <v>201</v>
      </c>
      <c r="DK93" s="52">
        <f t="shared" si="25"/>
        <v>0</v>
      </c>
      <c r="DL93" s="52">
        <v>201</v>
      </c>
      <c r="DM93" s="52">
        <v>0</v>
      </c>
      <c r="DN93" s="52">
        <v>0</v>
      </c>
      <c r="DO93" s="52">
        <v>0</v>
      </c>
      <c r="DP93" s="52">
        <v>0</v>
      </c>
      <c r="DQ93" s="52">
        <v>0</v>
      </c>
    </row>
    <row r="94" spans="1:121" ht="16.5" customHeight="1">
      <c r="A94" s="44"/>
      <c r="B94" s="55">
        <v>85</v>
      </c>
      <c r="C94" s="56" t="s">
        <v>168</v>
      </c>
      <c r="D94" s="52">
        <f t="shared" si="18"/>
        <v>48116.9964</v>
      </c>
      <c r="E94" s="52">
        <f t="shared" si="19"/>
        <v>26304.1</v>
      </c>
      <c r="F94" s="52">
        <f t="shared" si="20"/>
        <v>43266</v>
      </c>
      <c r="G94" s="52">
        <f t="shared" si="21"/>
        <v>21709.1</v>
      </c>
      <c r="H94" s="52">
        <f t="shared" si="22"/>
        <v>8450.9964</v>
      </c>
      <c r="I94" s="52">
        <f t="shared" si="23"/>
        <v>6595</v>
      </c>
      <c r="J94" s="52">
        <v>33016</v>
      </c>
      <c r="K94" s="52">
        <v>15706.3</v>
      </c>
      <c r="L94" s="52">
        <v>305</v>
      </c>
      <c r="M94" s="52">
        <v>0</v>
      </c>
      <c r="N94" s="52">
        <v>28991</v>
      </c>
      <c r="O94" s="52">
        <v>13824.3</v>
      </c>
      <c r="P94" s="52">
        <v>305</v>
      </c>
      <c r="Q94" s="52">
        <v>0</v>
      </c>
      <c r="R94" s="52">
        <v>4025</v>
      </c>
      <c r="S94" s="52">
        <v>1882</v>
      </c>
      <c r="T94" s="52">
        <v>0</v>
      </c>
      <c r="U94" s="52">
        <v>0</v>
      </c>
      <c r="V94" s="52">
        <v>0</v>
      </c>
      <c r="W94" s="52">
        <v>0</v>
      </c>
      <c r="X94" s="52">
        <v>0</v>
      </c>
      <c r="Y94" s="52">
        <v>0</v>
      </c>
      <c r="Z94" s="52">
        <v>0</v>
      </c>
      <c r="AA94" s="52">
        <v>0</v>
      </c>
      <c r="AB94" s="52">
        <v>0</v>
      </c>
      <c r="AC94" s="52">
        <v>0</v>
      </c>
      <c r="AD94" s="52">
        <v>30</v>
      </c>
      <c r="AE94" s="52">
        <v>27.5</v>
      </c>
      <c r="AF94" s="52">
        <v>-1349.0036</v>
      </c>
      <c r="AG94" s="52">
        <v>0</v>
      </c>
      <c r="AH94" s="52">
        <v>30</v>
      </c>
      <c r="AI94" s="52">
        <v>27.5</v>
      </c>
      <c r="AJ94" s="52">
        <v>0</v>
      </c>
      <c r="AK94" s="52">
        <v>0</v>
      </c>
      <c r="AL94" s="52">
        <v>0</v>
      </c>
      <c r="AM94" s="52">
        <v>0</v>
      </c>
      <c r="AN94" s="52">
        <v>0</v>
      </c>
      <c r="AO94" s="52">
        <v>0</v>
      </c>
      <c r="AP94" s="52">
        <v>0</v>
      </c>
      <c r="AQ94" s="52">
        <v>0</v>
      </c>
      <c r="AR94" s="52">
        <v>0</v>
      </c>
      <c r="AS94" s="52">
        <v>0</v>
      </c>
      <c r="AT94" s="52">
        <v>0</v>
      </c>
      <c r="AU94" s="52">
        <v>0</v>
      </c>
      <c r="AV94" s="52">
        <v>-1349.0036</v>
      </c>
      <c r="AW94" s="52">
        <v>0</v>
      </c>
      <c r="AX94" s="52">
        <v>2320</v>
      </c>
      <c r="AY94" s="52">
        <v>1770</v>
      </c>
      <c r="AZ94" s="52">
        <v>0</v>
      </c>
      <c r="BA94" s="52">
        <v>0</v>
      </c>
      <c r="BB94" s="52">
        <v>2320</v>
      </c>
      <c r="BC94" s="52">
        <v>1770</v>
      </c>
      <c r="BD94" s="52">
        <v>0</v>
      </c>
      <c r="BE94" s="52">
        <v>0</v>
      </c>
      <c r="BF94" s="52">
        <v>0</v>
      </c>
      <c r="BG94" s="52">
        <v>0</v>
      </c>
      <c r="BH94" s="52">
        <v>0</v>
      </c>
      <c r="BI94" s="52">
        <v>0</v>
      </c>
      <c r="BJ94" s="52">
        <v>800</v>
      </c>
      <c r="BK94" s="52">
        <v>453</v>
      </c>
      <c r="BL94" s="52">
        <v>9000</v>
      </c>
      <c r="BM94" s="52">
        <v>6400</v>
      </c>
      <c r="BN94" s="52">
        <v>0</v>
      </c>
      <c r="BO94" s="52">
        <v>0</v>
      </c>
      <c r="BP94" s="52">
        <v>0</v>
      </c>
      <c r="BQ94" s="52">
        <v>0</v>
      </c>
      <c r="BR94" s="52">
        <v>0</v>
      </c>
      <c r="BS94" s="52">
        <v>0</v>
      </c>
      <c r="BT94" s="52">
        <v>0</v>
      </c>
      <c r="BU94" s="52">
        <v>0</v>
      </c>
      <c r="BV94" s="52">
        <v>0</v>
      </c>
      <c r="BW94" s="52">
        <v>0</v>
      </c>
      <c r="BX94" s="52">
        <v>0</v>
      </c>
      <c r="BY94" s="52">
        <v>0</v>
      </c>
      <c r="BZ94" s="52">
        <v>800</v>
      </c>
      <c r="CA94" s="52">
        <v>453</v>
      </c>
      <c r="CB94" s="52">
        <v>9000</v>
      </c>
      <c r="CC94" s="52">
        <v>6400</v>
      </c>
      <c r="CD94" s="52">
        <v>0</v>
      </c>
      <c r="CE94" s="52">
        <v>0</v>
      </c>
      <c r="CF94" s="52">
        <v>0</v>
      </c>
      <c r="CG94" s="52">
        <v>0</v>
      </c>
      <c r="CH94" s="52">
        <v>0</v>
      </c>
      <c r="CI94" s="52">
        <v>0</v>
      </c>
      <c r="CJ94" s="52">
        <v>0</v>
      </c>
      <c r="CK94" s="52">
        <v>0</v>
      </c>
      <c r="CL94" s="52">
        <v>500</v>
      </c>
      <c r="CM94" s="52">
        <v>117.3</v>
      </c>
      <c r="CN94" s="52">
        <v>495</v>
      </c>
      <c r="CO94" s="52">
        <v>195</v>
      </c>
      <c r="CP94" s="52">
        <v>500</v>
      </c>
      <c r="CQ94" s="52">
        <v>117.3</v>
      </c>
      <c r="CR94" s="52">
        <v>195</v>
      </c>
      <c r="CS94" s="52">
        <v>195</v>
      </c>
      <c r="CT94" s="52">
        <v>500</v>
      </c>
      <c r="CU94" s="52">
        <v>117.3</v>
      </c>
      <c r="CV94" s="52">
        <v>195</v>
      </c>
      <c r="CW94" s="52">
        <v>195</v>
      </c>
      <c r="CX94" s="52">
        <v>0</v>
      </c>
      <c r="CY94" s="52">
        <v>0</v>
      </c>
      <c r="CZ94" s="52">
        <v>0</v>
      </c>
      <c r="DA94" s="52">
        <v>0</v>
      </c>
      <c r="DB94" s="52">
        <v>0</v>
      </c>
      <c r="DC94" s="52">
        <v>0</v>
      </c>
      <c r="DD94" s="52">
        <v>0</v>
      </c>
      <c r="DE94" s="52">
        <v>0</v>
      </c>
      <c r="DF94" s="52">
        <v>3000</v>
      </c>
      <c r="DG94" s="52">
        <v>1635</v>
      </c>
      <c r="DH94" s="52">
        <v>0</v>
      </c>
      <c r="DI94" s="52">
        <v>0</v>
      </c>
      <c r="DJ94" s="52">
        <f t="shared" si="24"/>
        <v>0</v>
      </c>
      <c r="DK94" s="52">
        <f t="shared" si="25"/>
        <v>0</v>
      </c>
      <c r="DL94" s="52">
        <v>3600</v>
      </c>
      <c r="DM94" s="52">
        <v>2000</v>
      </c>
      <c r="DN94" s="52">
        <v>0</v>
      </c>
      <c r="DO94" s="52">
        <v>0</v>
      </c>
      <c r="DP94" s="52">
        <v>3600</v>
      </c>
      <c r="DQ94" s="52">
        <v>2000</v>
      </c>
    </row>
    <row r="95" spans="1:121" ht="16.5" customHeight="1">
      <c r="A95" s="44"/>
      <c r="B95" s="55">
        <v>86</v>
      </c>
      <c r="C95" s="56" t="s">
        <v>169</v>
      </c>
      <c r="D95" s="52">
        <f t="shared" si="18"/>
        <v>67786.8897</v>
      </c>
      <c r="E95" s="52">
        <f t="shared" si="19"/>
        <v>34109.2657</v>
      </c>
      <c r="F95" s="52">
        <f t="shared" si="20"/>
        <v>61430</v>
      </c>
      <c r="G95" s="52">
        <f t="shared" si="21"/>
        <v>30388.823</v>
      </c>
      <c r="H95" s="52">
        <f t="shared" si="22"/>
        <v>6356.8897</v>
      </c>
      <c r="I95" s="52">
        <f t="shared" si="23"/>
        <v>3720.4427000000032</v>
      </c>
      <c r="J95" s="52">
        <v>37800</v>
      </c>
      <c r="K95" s="52">
        <v>20834.103</v>
      </c>
      <c r="L95" s="52">
        <v>6786.8897</v>
      </c>
      <c r="M95" s="52">
        <v>4660.7</v>
      </c>
      <c r="N95" s="52">
        <v>34300</v>
      </c>
      <c r="O95" s="52">
        <v>18704.103</v>
      </c>
      <c r="P95" s="52">
        <v>6686.8897</v>
      </c>
      <c r="Q95" s="52">
        <v>4560.7</v>
      </c>
      <c r="R95" s="52">
        <v>3500</v>
      </c>
      <c r="S95" s="52">
        <v>2130</v>
      </c>
      <c r="T95" s="52">
        <v>0</v>
      </c>
      <c r="U95" s="52">
        <v>0</v>
      </c>
      <c r="V95" s="52">
        <v>0</v>
      </c>
      <c r="W95" s="52">
        <v>0</v>
      </c>
      <c r="X95" s="52">
        <v>0</v>
      </c>
      <c r="Y95" s="52">
        <v>0</v>
      </c>
      <c r="Z95" s="52">
        <v>0</v>
      </c>
      <c r="AA95" s="52">
        <v>0</v>
      </c>
      <c r="AB95" s="52">
        <v>0</v>
      </c>
      <c r="AC95" s="52">
        <v>0</v>
      </c>
      <c r="AD95" s="52">
        <v>950</v>
      </c>
      <c r="AE95" s="52">
        <v>900</v>
      </c>
      <c r="AF95" s="52">
        <v>-19130</v>
      </c>
      <c r="AG95" s="52">
        <v>-19300.4573</v>
      </c>
      <c r="AH95" s="52">
        <v>50</v>
      </c>
      <c r="AI95" s="52">
        <v>0</v>
      </c>
      <c r="AJ95" s="52">
        <v>0</v>
      </c>
      <c r="AK95" s="52">
        <v>0</v>
      </c>
      <c r="AL95" s="52">
        <v>0</v>
      </c>
      <c r="AM95" s="52">
        <v>0</v>
      </c>
      <c r="AN95" s="52">
        <v>0</v>
      </c>
      <c r="AO95" s="52">
        <v>0</v>
      </c>
      <c r="AP95" s="52">
        <v>900</v>
      </c>
      <c r="AQ95" s="52">
        <v>900</v>
      </c>
      <c r="AR95" s="52">
        <v>0</v>
      </c>
      <c r="AS95" s="52">
        <v>0</v>
      </c>
      <c r="AT95" s="52">
        <v>0</v>
      </c>
      <c r="AU95" s="52">
        <v>0</v>
      </c>
      <c r="AV95" s="52">
        <v>-19130</v>
      </c>
      <c r="AW95" s="52">
        <v>-19300.4573</v>
      </c>
      <c r="AX95" s="52">
        <v>3700</v>
      </c>
      <c r="AY95" s="52">
        <v>2340</v>
      </c>
      <c r="AZ95" s="52">
        <v>0</v>
      </c>
      <c r="BA95" s="52">
        <v>0</v>
      </c>
      <c r="BB95" s="52">
        <v>2800</v>
      </c>
      <c r="BC95" s="52">
        <v>1440</v>
      </c>
      <c r="BD95" s="52">
        <v>0</v>
      </c>
      <c r="BE95" s="52">
        <v>0</v>
      </c>
      <c r="BF95" s="52">
        <v>0</v>
      </c>
      <c r="BG95" s="52">
        <v>0</v>
      </c>
      <c r="BH95" s="52">
        <v>0</v>
      </c>
      <c r="BI95" s="52">
        <v>0</v>
      </c>
      <c r="BJ95" s="52">
        <v>1500</v>
      </c>
      <c r="BK95" s="52">
        <v>1500</v>
      </c>
      <c r="BL95" s="52">
        <v>17400</v>
      </c>
      <c r="BM95" s="52">
        <v>17365.2</v>
      </c>
      <c r="BN95" s="52">
        <v>0</v>
      </c>
      <c r="BO95" s="52">
        <v>0</v>
      </c>
      <c r="BP95" s="52">
        <v>0</v>
      </c>
      <c r="BQ95" s="52">
        <v>0</v>
      </c>
      <c r="BR95" s="52">
        <v>0</v>
      </c>
      <c r="BS95" s="52">
        <v>0</v>
      </c>
      <c r="BT95" s="52">
        <v>0</v>
      </c>
      <c r="BU95" s="52">
        <v>0</v>
      </c>
      <c r="BV95" s="52">
        <v>900</v>
      </c>
      <c r="BW95" s="52">
        <v>900</v>
      </c>
      <c r="BX95" s="52">
        <v>0</v>
      </c>
      <c r="BY95" s="52">
        <v>0</v>
      </c>
      <c r="BZ95" s="52">
        <v>600</v>
      </c>
      <c r="CA95" s="52">
        <v>600</v>
      </c>
      <c r="CB95" s="52">
        <v>17400</v>
      </c>
      <c r="CC95" s="52">
        <v>17365.2</v>
      </c>
      <c r="CD95" s="52">
        <v>0</v>
      </c>
      <c r="CE95" s="52">
        <v>0</v>
      </c>
      <c r="CF95" s="52">
        <v>0</v>
      </c>
      <c r="CG95" s="52">
        <v>0</v>
      </c>
      <c r="CH95" s="52">
        <v>0</v>
      </c>
      <c r="CI95" s="52">
        <v>0</v>
      </c>
      <c r="CJ95" s="52">
        <v>0</v>
      </c>
      <c r="CK95" s="52">
        <v>0</v>
      </c>
      <c r="CL95" s="52">
        <v>1130</v>
      </c>
      <c r="CM95" s="52">
        <v>571</v>
      </c>
      <c r="CN95" s="52">
        <v>0</v>
      </c>
      <c r="CO95" s="52">
        <v>0</v>
      </c>
      <c r="CP95" s="52">
        <v>1030</v>
      </c>
      <c r="CQ95" s="52">
        <v>571</v>
      </c>
      <c r="CR95" s="52">
        <v>0</v>
      </c>
      <c r="CS95" s="52">
        <v>0</v>
      </c>
      <c r="CT95" s="52">
        <v>1030</v>
      </c>
      <c r="CU95" s="52">
        <v>571</v>
      </c>
      <c r="CV95" s="52">
        <v>0</v>
      </c>
      <c r="CW95" s="52">
        <v>0</v>
      </c>
      <c r="CX95" s="52">
        <v>9010</v>
      </c>
      <c r="CY95" s="52">
        <v>2953.72</v>
      </c>
      <c r="CZ95" s="52">
        <v>1300</v>
      </c>
      <c r="DA95" s="52">
        <v>995</v>
      </c>
      <c r="DB95" s="52">
        <v>9010</v>
      </c>
      <c r="DC95" s="52">
        <v>2953.72</v>
      </c>
      <c r="DD95" s="52">
        <v>1300</v>
      </c>
      <c r="DE95" s="52">
        <v>995</v>
      </c>
      <c r="DF95" s="52">
        <v>7100</v>
      </c>
      <c r="DG95" s="52">
        <v>1290</v>
      </c>
      <c r="DH95" s="52">
        <v>0</v>
      </c>
      <c r="DI95" s="52">
        <v>0</v>
      </c>
      <c r="DJ95" s="52">
        <f t="shared" si="24"/>
        <v>240</v>
      </c>
      <c r="DK95" s="52">
        <f t="shared" si="25"/>
        <v>0</v>
      </c>
      <c r="DL95" s="52">
        <v>240</v>
      </c>
      <c r="DM95" s="52">
        <v>0</v>
      </c>
      <c r="DN95" s="52">
        <v>0</v>
      </c>
      <c r="DO95" s="52">
        <v>0</v>
      </c>
      <c r="DP95" s="52">
        <v>0</v>
      </c>
      <c r="DQ95" s="52">
        <v>0</v>
      </c>
    </row>
    <row r="96" spans="1:121" ht="16.5" customHeight="1">
      <c r="A96" s="44"/>
      <c r="B96" s="55">
        <v>87</v>
      </c>
      <c r="C96" s="56" t="s">
        <v>170</v>
      </c>
      <c r="D96" s="52">
        <f t="shared" si="18"/>
        <v>12188.4</v>
      </c>
      <c r="E96" s="52">
        <f t="shared" si="19"/>
        <v>6205.362999999999</v>
      </c>
      <c r="F96" s="52">
        <f t="shared" si="20"/>
        <v>12188.4</v>
      </c>
      <c r="G96" s="52">
        <f t="shared" si="21"/>
        <v>8056.25</v>
      </c>
      <c r="H96" s="52">
        <f t="shared" si="22"/>
        <v>52.100000000000364</v>
      </c>
      <c r="I96" s="52">
        <f t="shared" si="23"/>
        <v>-1850.8870000000002</v>
      </c>
      <c r="J96" s="52">
        <v>6696.3</v>
      </c>
      <c r="K96" s="52">
        <v>3006.25</v>
      </c>
      <c r="L96" s="52">
        <v>3139.84</v>
      </c>
      <c r="M96" s="52">
        <v>697.66</v>
      </c>
      <c r="N96" s="52">
        <v>6481.3</v>
      </c>
      <c r="O96" s="52">
        <v>2878.85</v>
      </c>
      <c r="P96" s="52">
        <v>3019.84</v>
      </c>
      <c r="Q96" s="52">
        <v>697.66</v>
      </c>
      <c r="R96" s="52">
        <v>215</v>
      </c>
      <c r="S96" s="52">
        <v>127.4</v>
      </c>
      <c r="T96" s="52">
        <v>120</v>
      </c>
      <c r="U96" s="52">
        <v>0</v>
      </c>
      <c r="V96" s="52">
        <v>0</v>
      </c>
      <c r="W96" s="52">
        <v>0</v>
      </c>
      <c r="X96" s="52">
        <v>0</v>
      </c>
      <c r="Y96" s="52">
        <v>0</v>
      </c>
      <c r="Z96" s="52">
        <v>0</v>
      </c>
      <c r="AA96" s="52">
        <v>0</v>
      </c>
      <c r="AB96" s="52">
        <v>0</v>
      </c>
      <c r="AC96" s="52">
        <v>0</v>
      </c>
      <c r="AD96" s="52">
        <v>5000</v>
      </c>
      <c r="AE96" s="52">
        <v>5000</v>
      </c>
      <c r="AF96" s="52">
        <v>-3087.74</v>
      </c>
      <c r="AG96" s="52">
        <v>-2548.547</v>
      </c>
      <c r="AH96" s="52">
        <v>5000</v>
      </c>
      <c r="AI96" s="52">
        <v>5000</v>
      </c>
      <c r="AJ96" s="52">
        <v>0</v>
      </c>
      <c r="AK96" s="52">
        <v>0</v>
      </c>
      <c r="AL96" s="52">
        <v>0</v>
      </c>
      <c r="AM96" s="52">
        <v>0</v>
      </c>
      <c r="AN96" s="52">
        <v>0</v>
      </c>
      <c r="AO96" s="52">
        <v>0</v>
      </c>
      <c r="AP96" s="52">
        <v>0</v>
      </c>
      <c r="AQ96" s="52">
        <v>0</v>
      </c>
      <c r="AR96" s="52">
        <v>0</v>
      </c>
      <c r="AS96" s="52">
        <v>0</v>
      </c>
      <c r="AT96" s="52">
        <v>0</v>
      </c>
      <c r="AU96" s="52">
        <v>0</v>
      </c>
      <c r="AV96" s="52">
        <v>-3087.74</v>
      </c>
      <c r="AW96" s="52">
        <v>-2548.547</v>
      </c>
      <c r="AX96" s="52">
        <v>0</v>
      </c>
      <c r="AY96" s="52">
        <v>0</v>
      </c>
      <c r="AZ96" s="52">
        <v>0</v>
      </c>
      <c r="BA96" s="52">
        <v>0</v>
      </c>
      <c r="BB96" s="52">
        <v>0</v>
      </c>
      <c r="BC96" s="52">
        <v>0</v>
      </c>
      <c r="BD96" s="52">
        <v>0</v>
      </c>
      <c r="BE96" s="52">
        <v>0</v>
      </c>
      <c r="BF96" s="52">
        <v>0</v>
      </c>
      <c r="BG96" s="52">
        <v>0</v>
      </c>
      <c r="BH96" s="52">
        <v>0</v>
      </c>
      <c r="BI96" s="52">
        <v>0</v>
      </c>
      <c r="BJ96" s="52">
        <v>0</v>
      </c>
      <c r="BK96" s="52">
        <v>0</v>
      </c>
      <c r="BL96" s="52">
        <v>0</v>
      </c>
      <c r="BM96" s="52">
        <v>0</v>
      </c>
      <c r="BN96" s="52">
        <v>0</v>
      </c>
      <c r="BO96" s="52">
        <v>0</v>
      </c>
      <c r="BP96" s="52">
        <v>0</v>
      </c>
      <c r="BQ96" s="52">
        <v>0</v>
      </c>
      <c r="BR96" s="52">
        <v>0</v>
      </c>
      <c r="BS96" s="52">
        <v>0</v>
      </c>
      <c r="BT96" s="52">
        <v>0</v>
      </c>
      <c r="BU96" s="52">
        <v>0</v>
      </c>
      <c r="BV96" s="52">
        <v>0</v>
      </c>
      <c r="BW96" s="52">
        <v>0</v>
      </c>
      <c r="BX96" s="52">
        <v>0</v>
      </c>
      <c r="BY96" s="52">
        <v>0</v>
      </c>
      <c r="BZ96" s="52">
        <v>0</v>
      </c>
      <c r="CA96" s="52">
        <v>0</v>
      </c>
      <c r="CB96" s="52">
        <v>0</v>
      </c>
      <c r="CC96" s="52">
        <v>0</v>
      </c>
      <c r="CD96" s="52">
        <v>0</v>
      </c>
      <c r="CE96" s="52">
        <v>0</v>
      </c>
      <c r="CF96" s="52">
        <v>0</v>
      </c>
      <c r="CG96" s="52">
        <v>0</v>
      </c>
      <c r="CH96" s="52">
        <v>0</v>
      </c>
      <c r="CI96" s="52">
        <v>0</v>
      </c>
      <c r="CJ96" s="52">
        <v>0</v>
      </c>
      <c r="CK96" s="52">
        <v>0</v>
      </c>
      <c r="CL96" s="52">
        <v>50</v>
      </c>
      <c r="CM96" s="52">
        <v>0</v>
      </c>
      <c r="CN96" s="52">
        <v>0</v>
      </c>
      <c r="CO96" s="52">
        <v>0</v>
      </c>
      <c r="CP96" s="52">
        <v>0</v>
      </c>
      <c r="CQ96" s="52">
        <v>0</v>
      </c>
      <c r="CR96" s="52">
        <v>0</v>
      </c>
      <c r="CS96" s="52">
        <v>0</v>
      </c>
      <c r="CT96" s="52">
        <v>0</v>
      </c>
      <c r="CU96" s="52">
        <v>0</v>
      </c>
      <c r="CV96" s="52">
        <v>0</v>
      </c>
      <c r="CW96" s="52">
        <v>0</v>
      </c>
      <c r="CX96" s="52">
        <v>0</v>
      </c>
      <c r="CY96" s="52">
        <v>0</v>
      </c>
      <c r="CZ96" s="52">
        <v>0</v>
      </c>
      <c r="DA96" s="52">
        <v>0</v>
      </c>
      <c r="DB96" s="52">
        <v>0</v>
      </c>
      <c r="DC96" s="52">
        <v>0</v>
      </c>
      <c r="DD96" s="52">
        <v>0</v>
      </c>
      <c r="DE96" s="52">
        <v>0</v>
      </c>
      <c r="DF96" s="52">
        <v>350</v>
      </c>
      <c r="DG96" s="52">
        <v>50</v>
      </c>
      <c r="DH96" s="52">
        <v>0</v>
      </c>
      <c r="DI96" s="52">
        <v>0</v>
      </c>
      <c r="DJ96" s="52">
        <f t="shared" si="24"/>
        <v>39.99999999999999</v>
      </c>
      <c r="DK96" s="52">
        <f t="shared" si="25"/>
        <v>0</v>
      </c>
      <c r="DL96" s="52">
        <v>92.1</v>
      </c>
      <c r="DM96" s="52">
        <v>0</v>
      </c>
      <c r="DN96" s="52">
        <v>0</v>
      </c>
      <c r="DO96" s="52">
        <v>0</v>
      </c>
      <c r="DP96" s="52">
        <v>52.1</v>
      </c>
      <c r="DQ96" s="52">
        <v>0</v>
      </c>
    </row>
    <row r="97" spans="1:121" ht="16.5" customHeight="1">
      <c r="A97" s="44"/>
      <c r="B97" s="55">
        <v>88</v>
      </c>
      <c r="C97" s="56" t="s">
        <v>171</v>
      </c>
      <c r="D97" s="52">
        <f t="shared" si="18"/>
        <v>41469.7439</v>
      </c>
      <c r="E97" s="52">
        <f t="shared" si="19"/>
        <v>13944.787</v>
      </c>
      <c r="F97" s="52">
        <f t="shared" si="20"/>
        <v>25057.444</v>
      </c>
      <c r="G97" s="52">
        <f t="shared" si="21"/>
        <v>13948.734</v>
      </c>
      <c r="H97" s="52">
        <f t="shared" si="22"/>
        <v>16412.299899999998</v>
      </c>
      <c r="I97" s="52">
        <f t="shared" si="23"/>
        <v>-3.947</v>
      </c>
      <c r="J97" s="52">
        <v>21497.844</v>
      </c>
      <c r="K97" s="52">
        <v>12154.705</v>
      </c>
      <c r="L97" s="52">
        <v>1000</v>
      </c>
      <c r="M97" s="52">
        <v>0</v>
      </c>
      <c r="N97" s="52">
        <v>21177.844</v>
      </c>
      <c r="O97" s="52">
        <v>12130.516</v>
      </c>
      <c r="P97" s="52">
        <v>1000</v>
      </c>
      <c r="Q97" s="52">
        <v>0</v>
      </c>
      <c r="R97" s="52">
        <v>320</v>
      </c>
      <c r="S97" s="52">
        <v>24.189</v>
      </c>
      <c r="T97" s="52">
        <v>0</v>
      </c>
      <c r="U97" s="52">
        <v>0</v>
      </c>
      <c r="V97" s="52">
        <v>0</v>
      </c>
      <c r="W97" s="52">
        <v>0</v>
      </c>
      <c r="X97" s="52">
        <v>0</v>
      </c>
      <c r="Y97" s="52">
        <v>0</v>
      </c>
      <c r="Z97" s="52">
        <v>0</v>
      </c>
      <c r="AA97" s="52">
        <v>0</v>
      </c>
      <c r="AB97" s="52">
        <v>0</v>
      </c>
      <c r="AC97" s="52">
        <v>0</v>
      </c>
      <c r="AD97" s="52">
        <v>0</v>
      </c>
      <c r="AE97" s="52">
        <v>0</v>
      </c>
      <c r="AF97" s="52">
        <v>0</v>
      </c>
      <c r="AG97" s="52">
        <v>-3.947</v>
      </c>
      <c r="AH97" s="52">
        <v>0</v>
      </c>
      <c r="AI97" s="52">
        <v>0</v>
      </c>
      <c r="AJ97" s="52">
        <v>0</v>
      </c>
      <c r="AK97" s="52">
        <v>0</v>
      </c>
      <c r="AL97" s="52">
        <v>0</v>
      </c>
      <c r="AM97" s="52">
        <v>0</v>
      </c>
      <c r="AN97" s="52">
        <v>0</v>
      </c>
      <c r="AO97" s="52">
        <v>0</v>
      </c>
      <c r="AP97" s="52">
        <v>0</v>
      </c>
      <c r="AQ97" s="52">
        <v>0</v>
      </c>
      <c r="AR97" s="52">
        <v>0</v>
      </c>
      <c r="AS97" s="52">
        <v>0</v>
      </c>
      <c r="AT97" s="52">
        <v>0</v>
      </c>
      <c r="AU97" s="52">
        <v>0</v>
      </c>
      <c r="AV97" s="52">
        <v>0</v>
      </c>
      <c r="AW97" s="52">
        <v>-3.947</v>
      </c>
      <c r="AX97" s="52">
        <v>650</v>
      </c>
      <c r="AY97" s="52">
        <v>300</v>
      </c>
      <c r="AZ97" s="52">
        <v>0</v>
      </c>
      <c r="BA97" s="52">
        <v>0</v>
      </c>
      <c r="BB97" s="52">
        <v>650</v>
      </c>
      <c r="BC97" s="52">
        <v>300</v>
      </c>
      <c r="BD97" s="52">
        <v>0</v>
      </c>
      <c r="BE97" s="52">
        <v>0</v>
      </c>
      <c r="BF97" s="52">
        <v>0</v>
      </c>
      <c r="BG97" s="52">
        <v>0</v>
      </c>
      <c r="BH97" s="52">
        <v>0</v>
      </c>
      <c r="BI97" s="52">
        <v>0</v>
      </c>
      <c r="BJ97" s="52">
        <v>1100</v>
      </c>
      <c r="BK97" s="52">
        <v>519.029</v>
      </c>
      <c r="BL97" s="52">
        <v>0</v>
      </c>
      <c r="BM97" s="52">
        <v>0</v>
      </c>
      <c r="BN97" s="52">
        <v>0</v>
      </c>
      <c r="BO97" s="52">
        <v>0</v>
      </c>
      <c r="BP97" s="52">
        <v>0</v>
      </c>
      <c r="BQ97" s="52">
        <v>0</v>
      </c>
      <c r="BR97" s="52">
        <v>0</v>
      </c>
      <c r="BS97" s="52">
        <v>0</v>
      </c>
      <c r="BT97" s="52">
        <v>0</v>
      </c>
      <c r="BU97" s="52">
        <v>0</v>
      </c>
      <c r="BV97" s="52">
        <v>0</v>
      </c>
      <c r="BW97" s="52">
        <v>0</v>
      </c>
      <c r="BX97" s="52">
        <v>0</v>
      </c>
      <c r="BY97" s="52">
        <v>0</v>
      </c>
      <c r="BZ97" s="52">
        <v>1100</v>
      </c>
      <c r="CA97" s="52">
        <v>519.029</v>
      </c>
      <c r="CB97" s="52">
        <v>0</v>
      </c>
      <c r="CC97" s="52">
        <v>0</v>
      </c>
      <c r="CD97" s="52">
        <v>0</v>
      </c>
      <c r="CE97" s="52">
        <v>0</v>
      </c>
      <c r="CF97" s="52">
        <v>0</v>
      </c>
      <c r="CG97" s="52">
        <v>0</v>
      </c>
      <c r="CH97" s="52">
        <v>0</v>
      </c>
      <c r="CI97" s="52">
        <v>0</v>
      </c>
      <c r="CJ97" s="52">
        <v>0</v>
      </c>
      <c r="CK97" s="52">
        <v>0</v>
      </c>
      <c r="CL97" s="52">
        <v>19.6</v>
      </c>
      <c r="CM97" s="52">
        <v>0</v>
      </c>
      <c r="CN97" s="52">
        <v>0</v>
      </c>
      <c r="CO97" s="52">
        <v>0</v>
      </c>
      <c r="CP97" s="52">
        <v>0</v>
      </c>
      <c r="CQ97" s="52">
        <v>0</v>
      </c>
      <c r="CR97" s="52">
        <v>0</v>
      </c>
      <c r="CS97" s="52">
        <v>0</v>
      </c>
      <c r="CT97" s="52">
        <v>0</v>
      </c>
      <c r="CU97" s="52">
        <v>0</v>
      </c>
      <c r="CV97" s="52">
        <v>0</v>
      </c>
      <c r="CW97" s="52">
        <v>0</v>
      </c>
      <c r="CX97" s="52">
        <v>80</v>
      </c>
      <c r="CY97" s="52">
        <v>0</v>
      </c>
      <c r="CZ97" s="52">
        <v>15412.2999</v>
      </c>
      <c r="DA97" s="52">
        <v>0</v>
      </c>
      <c r="DB97" s="52">
        <v>0</v>
      </c>
      <c r="DC97" s="52">
        <v>0</v>
      </c>
      <c r="DD97" s="52">
        <v>15412.2999</v>
      </c>
      <c r="DE97" s="52">
        <v>0</v>
      </c>
      <c r="DF97" s="52">
        <v>1210</v>
      </c>
      <c r="DG97" s="52">
        <v>975</v>
      </c>
      <c r="DH97" s="52">
        <v>0</v>
      </c>
      <c r="DI97" s="52">
        <v>0</v>
      </c>
      <c r="DJ97" s="52">
        <f t="shared" si="24"/>
        <v>500</v>
      </c>
      <c r="DK97" s="52">
        <f t="shared" si="25"/>
        <v>0</v>
      </c>
      <c r="DL97" s="52">
        <v>500</v>
      </c>
      <c r="DM97" s="52">
        <v>0</v>
      </c>
      <c r="DN97" s="52">
        <v>0</v>
      </c>
      <c r="DO97" s="52">
        <v>0</v>
      </c>
      <c r="DP97" s="52">
        <v>0</v>
      </c>
      <c r="DQ97" s="52">
        <v>0</v>
      </c>
    </row>
    <row r="98" spans="1:121" ht="16.5" customHeight="1">
      <c r="A98" s="44"/>
      <c r="B98" s="55">
        <v>89</v>
      </c>
      <c r="C98" s="56" t="s">
        <v>172</v>
      </c>
      <c r="D98" s="52">
        <f t="shared" si="18"/>
        <v>111726.049</v>
      </c>
      <c r="E98" s="52">
        <f t="shared" si="19"/>
        <v>52412.29</v>
      </c>
      <c r="F98" s="52">
        <f t="shared" si="20"/>
        <v>110374.5</v>
      </c>
      <c r="G98" s="52">
        <f t="shared" si="21"/>
        <v>51454.362</v>
      </c>
      <c r="H98" s="52">
        <f t="shared" si="22"/>
        <v>23151.549</v>
      </c>
      <c r="I98" s="52">
        <f t="shared" si="23"/>
        <v>10957.928</v>
      </c>
      <c r="J98" s="52">
        <v>30850</v>
      </c>
      <c r="K98" s="52">
        <v>11877.076</v>
      </c>
      <c r="L98" s="52">
        <v>0</v>
      </c>
      <c r="M98" s="52">
        <v>0</v>
      </c>
      <c r="N98" s="52">
        <v>22850</v>
      </c>
      <c r="O98" s="52">
        <v>10079.414</v>
      </c>
      <c r="P98" s="52">
        <v>0</v>
      </c>
      <c r="Q98" s="52">
        <v>0</v>
      </c>
      <c r="R98" s="52">
        <v>8000</v>
      </c>
      <c r="S98" s="52">
        <v>1797.662</v>
      </c>
      <c r="T98" s="52">
        <v>0</v>
      </c>
      <c r="U98" s="52">
        <v>0</v>
      </c>
      <c r="V98" s="52">
        <v>0</v>
      </c>
      <c r="W98" s="52">
        <v>0</v>
      </c>
      <c r="X98" s="52">
        <v>0</v>
      </c>
      <c r="Y98" s="52">
        <v>0</v>
      </c>
      <c r="Z98" s="52">
        <v>0</v>
      </c>
      <c r="AA98" s="52">
        <v>0</v>
      </c>
      <c r="AB98" s="52">
        <v>0</v>
      </c>
      <c r="AC98" s="52">
        <v>0</v>
      </c>
      <c r="AD98" s="52">
        <v>7102.3</v>
      </c>
      <c r="AE98" s="52">
        <v>5597.136</v>
      </c>
      <c r="AF98" s="52">
        <v>19101.549</v>
      </c>
      <c r="AG98" s="52">
        <v>7127.688</v>
      </c>
      <c r="AH98" s="52">
        <v>0</v>
      </c>
      <c r="AI98" s="52">
        <v>0</v>
      </c>
      <c r="AJ98" s="52">
        <v>0</v>
      </c>
      <c r="AK98" s="52">
        <v>0</v>
      </c>
      <c r="AL98" s="52">
        <v>0</v>
      </c>
      <c r="AM98" s="52">
        <v>0</v>
      </c>
      <c r="AN98" s="52">
        <v>0</v>
      </c>
      <c r="AO98" s="52">
        <v>0</v>
      </c>
      <c r="AP98" s="52">
        <v>7102.3</v>
      </c>
      <c r="AQ98" s="52">
        <v>5597.136</v>
      </c>
      <c r="AR98" s="52">
        <v>19643.321</v>
      </c>
      <c r="AS98" s="52">
        <v>7882.32</v>
      </c>
      <c r="AT98" s="52">
        <v>0</v>
      </c>
      <c r="AU98" s="52">
        <v>0</v>
      </c>
      <c r="AV98" s="52">
        <v>-541.772</v>
      </c>
      <c r="AW98" s="52">
        <v>-754.632</v>
      </c>
      <c r="AX98" s="52">
        <v>6000</v>
      </c>
      <c r="AY98" s="52">
        <v>3006.4</v>
      </c>
      <c r="AZ98" s="52">
        <v>0</v>
      </c>
      <c r="BA98" s="52">
        <v>0</v>
      </c>
      <c r="BB98" s="52">
        <v>6000</v>
      </c>
      <c r="BC98" s="52">
        <v>3006.4</v>
      </c>
      <c r="BD98" s="52">
        <v>0</v>
      </c>
      <c r="BE98" s="52">
        <v>0</v>
      </c>
      <c r="BF98" s="52">
        <v>0</v>
      </c>
      <c r="BG98" s="52">
        <v>0</v>
      </c>
      <c r="BH98" s="52">
        <v>0</v>
      </c>
      <c r="BI98" s="52">
        <v>0</v>
      </c>
      <c r="BJ98" s="52">
        <v>6021.2</v>
      </c>
      <c r="BK98" s="52">
        <v>2053.85</v>
      </c>
      <c r="BL98" s="52">
        <v>4050</v>
      </c>
      <c r="BM98" s="52">
        <v>3830.24</v>
      </c>
      <c r="BN98" s="52">
        <v>0</v>
      </c>
      <c r="BO98" s="52">
        <v>0</v>
      </c>
      <c r="BP98" s="52">
        <v>0</v>
      </c>
      <c r="BQ98" s="52">
        <v>0</v>
      </c>
      <c r="BR98" s="52">
        <v>0</v>
      </c>
      <c r="BS98" s="52">
        <v>0</v>
      </c>
      <c r="BT98" s="52">
        <v>0</v>
      </c>
      <c r="BU98" s="52">
        <v>0</v>
      </c>
      <c r="BV98" s="52">
        <v>0</v>
      </c>
      <c r="BW98" s="52">
        <v>0</v>
      </c>
      <c r="BX98" s="52">
        <v>0</v>
      </c>
      <c r="BY98" s="52">
        <v>0</v>
      </c>
      <c r="BZ98" s="52">
        <v>6021.2</v>
      </c>
      <c r="CA98" s="52">
        <v>2053.85</v>
      </c>
      <c r="CB98" s="52">
        <v>4050</v>
      </c>
      <c r="CC98" s="52">
        <v>3830.24</v>
      </c>
      <c r="CD98" s="52">
        <v>0</v>
      </c>
      <c r="CE98" s="52">
        <v>0</v>
      </c>
      <c r="CF98" s="52">
        <v>0</v>
      </c>
      <c r="CG98" s="52">
        <v>0</v>
      </c>
      <c r="CH98" s="52">
        <v>800</v>
      </c>
      <c r="CI98" s="52">
        <v>300</v>
      </c>
      <c r="CJ98" s="52">
        <v>0</v>
      </c>
      <c r="CK98" s="52">
        <v>0</v>
      </c>
      <c r="CL98" s="52">
        <v>0</v>
      </c>
      <c r="CM98" s="52">
        <v>0</v>
      </c>
      <c r="CN98" s="52">
        <v>0</v>
      </c>
      <c r="CO98" s="52">
        <v>0</v>
      </c>
      <c r="CP98" s="52">
        <v>0</v>
      </c>
      <c r="CQ98" s="52">
        <v>0</v>
      </c>
      <c r="CR98" s="52">
        <v>0</v>
      </c>
      <c r="CS98" s="52">
        <v>0</v>
      </c>
      <c r="CT98" s="52">
        <v>0</v>
      </c>
      <c r="CU98" s="52">
        <v>0</v>
      </c>
      <c r="CV98" s="52">
        <v>0</v>
      </c>
      <c r="CW98" s="52">
        <v>0</v>
      </c>
      <c r="CX98" s="52">
        <v>27500</v>
      </c>
      <c r="CY98" s="52">
        <v>13371.9</v>
      </c>
      <c r="CZ98" s="52">
        <v>0</v>
      </c>
      <c r="DA98" s="52">
        <v>0</v>
      </c>
      <c r="DB98" s="52">
        <v>26000</v>
      </c>
      <c r="DC98" s="52">
        <v>12871.9</v>
      </c>
      <c r="DD98" s="52">
        <v>0</v>
      </c>
      <c r="DE98" s="52">
        <v>0</v>
      </c>
      <c r="DF98" s="52">
        <v>10301</v>
      </c>
      <c r="DG98" s="52">
        <v>5248</v>
      </c>
      <c r="DH98" s="52">
        <v>0</v>
      </c>
      <c r="DI98" s="52">
        <v>0</v>
      </c>
      <c r="DJ98" s="52">
        <f t="shared" si="24"/>
        <v>0</v>
      </c>
      <c r="DK98" s="52">
        <f t="shared" si="25"/>
        <v>0</v>
      </c>
      <c r="DL98" s="52">
        <v>21800</v>
      </c>
      <c r="DM98" s="52">
        <v>10000</v>
      </c>
      <c r="DN98" s="52">
        <v>0</v>
      </c>
      <c r="DO98" s="52">
        <v>0</v>
      </c>
      <c r="DP98" s="52">
        <v>21800</v>
      </c>
      <c r="DQ98" s="52">
        <v>10000</v>
      </c>
    </row>
    <row r="99" spans="1:121" ht="16.5" customHeight="1">
      <c r="A99" s="44"/>
      <c r="B99" s="55">
        <v>90</v>
      </c>
      <c r="C99" s="56" t="s">
        <v>173</v>
      </c>
      <c r="D99" s="52">
        <f t="shared" si="18"/>
        <v>124142.2</v>
      </c>
      <c r="E99" s="52">
        <f t="shared" si="19"/>
        <v>49905.169</v>
      </c>
      <c r="F99" s="52">
        <f t="shared" si="20"/>
        <v>110110</v>
      </c>
      <c r="G99" s="52">
        <f t="shared" si="21"/>
        <v>46156.824</v>
      </c>
      <c r="H99" s="52">
        <f t="shared" si="22"/>
        <v>18032.2</v>
      </c>
      <c r="I99" s="52">
        <f t="shared" si="23"/>
        <v>3748.345</v>
      </c>
      <c r="J99" s="52">
        <v>56350</v>
      </c>
      <c r="K99" s="52">
        <v>25774.932</v>
      </c>
      <c r="L99" s="52">
        <v>1600</v>
      </c>
      <c r="M99" s="52">
        <v>33</v>
      </c>
      <c r="N99" s="52">
        <v>51700</v>
      </c>
      <c r="O99" s="52">
        <v>23813.432</v>
      </c>
      <c r="P99" s="52">
        <v>1600</v>
      </c>
      <c r="Q99" s="52">
        <v>33</v>
      </c>
      <c r="R99" s="52">
        <v>4650</v>
      </c>
      <c r="S99" s="52">
        <v>1961.5</v>
      </c>
      <c r="T99" s="52">
        <v>0</v>
      </c>
      <c r="U99" s="52">
        <v>0</v>
      </c>
      <c r="V99" s="52">
        <v>100</v>
      </c>
      <c r="W99" s="52">
        <v>0</v>
      </c>
      <c r="X99" s="52">
        <v>0</v>
      </c>
      <c r="Y99" s="52">
        <v>0</v>
      </c>
      <c r="Z99" s="52">
        <v>0</v>
      </c>
      <c r="AA99" s="52">
        <v>0</v>
      </c>
      <c r="AB99" s="52">
        <v>0</v>
      </c>
      <c r="AC99" s="52">
        <v>0</v>
      </c>
      <c r="AD99" s="52">
        <v>5050</v>
      </c>
      <c r="AE99" s="52">
        <v>0</v>
      </c>
      <c r="AF99" s="52">
        <v>6800</v>
      </c>
      <c r="AG99" s="52">
        <v>3715.345</v>
      </c>
      <c r="AH99" s="52">
        <v>4150</v>
      </c>
      <c r="AI99" s="52">
        <v>0</v>
      </c>
      <c r="AJ99" s="52">
        <v>1500</v>
      </c>
      <c r="AK99" s="52">
        <v>0</v>
      </c>
      <c r="AL99" s="52">
        <v>0</v>
      </c>
      <c r="AM99" s="52">
        <v>0</v>
      </c>
      <c r="AN99" s="52">
        <v>0</v>
      </c>
      <c r="AO99" s="52">
        <v>0</v>
      </c>
      <c r="AP99" s="52">
        <v>900</v>
      </c>
      <c r="AQ99" s="52">
        <v>0</v>
      </c>
      <c r="AR99" s="52">
        <v>7300</v>
      </c>
      <c r="AS99" s="52">
        <v>5809.73</v>
      </c>
      <c r="AT99" s="52">
        <v>0</v>
      </c>
      <c r="AU99" s="52">
        <v>0</v>
      </c>
      <c r="AV99" s="52">
        <v>-2000</v>
      </c>
      <c r="AW99" s="52">
        <v>-2094.385</v>
      </c>
      <c r="AX99" s="52">
        <v>3280</v>
      </c>
      <c r="AY99" s="52">
        <v>1944.472</v>
      </c>
      <c r="AZ99" s="52">
        <v>0</v>
      </c>
      <c r="BA99" s="52">
        <v>0</v>
      </c>
      <c r="BB99" s="52">
        <v>2780</v>
      </c>
      <c r="BC99" s="52">
        <v>1699.25</v>
      </c>
      <c r="BD99" s="52">
        <v>0</v>
      </c>
      <c r="BE99" s="52">
        <v>0</v>
      </c>
      <c r="BF99" s="52">
        <v>500</v>
      </c>
      <c r="BG99" s="52">
        <v>245.222</v>
      </c>
      <c r="BH99" s="52">
        <v>0</v>
      </c>
      <c r="BI99" s="52">
        <v>0</v>
      </c>
      <c r="BJ99" s="52">
        <v>1700</v>
      </c>
      <c r="BK99" s="52">
        <v>679.6</v>
      </c>
      <c r="BL99" s="52">
        <v>600</v>
      </c>
      <c r="BM99" s="52">
        <v>0</v>
      </c>
      <c r="BN99" s="52">
        <v>0</v>
      </c>
      <c r="BO99" s="52">
        <v>0</v>
      </c>
      <c r="BP99" s="52">
        <v>0</v>
      </c>
      <c r="BQ99" s="52">
        <v>0</v>
      </c>
      <c r="BR99" s="52">
        <v>0</v>
      </c>
      <c r="BS99" s="52">
        <v>0</v>
      </c>
      <c r="BT99" s="52">
        <v>0</v>
      </c>
      <c r="BU99" s="52">
        <v>0</v>
      </c>
      <c r="BV99" s="52">
        <v>0</v>
      </c>
      <c r="BW99" s="52">
        <v>0</v>
      </c>
      <c r="BX99" s="52">
        <v>600</v>
      </c>
      <c r="BY99" s="52">
        <v>0</v>
      </c>
      <c r="BZ99" s="52">
        <v>1700</v>
      </c>
      <c r="CA99" s="52">
        <v>679.6</v>
      </c>
      <c r="CB99" s="52">
        <v>0</v>
      </c>
      <c r="CC99" s="52">
        <v>0</v>
      </c>
      <c r="CD99" s="52">
        <v>0</v>
      </c>
      <c r="CE99" s="52">
        <v>0</v>
      </c>
      <c r="CF99" s="52">
        <v>0</v>
      </c>
      <c r="CG99" s="52">
        <v>0</v>
      </c>
      <c r="CH99" s="52">
        <v>100</v>
      </c>
      <c r="CI99" s="52">
        <v>0</v>
      </c>
      <c r="CJ99" s="52">
        <v>0</v>
      </c>
      <c r="CK99" s="52">
        <v>0</v>
      </c>
      <c r="CL99" s="52">
        <v>7150</v>
      </c>
      <c r="CM99" s="52">
        <v>3832.92</v>
      </c>
      <c r="CN99" s="52">
        <v>9032.2</v>
      </c>
      <c r="CO99" s="52">
        <v>0</v>
      </c>
      <c r="CP99" s="52">
        <v>3900</v>
      </c>
      <c r="CQ99" s="52">
        <v>2221.38</v>
      </c>
      <c r="CR99" s="52">
        <v>2332.2</v>
      </c>
      <c r="CS99" s="52">
        <v>0</v>
      </c>
      <c r="CT99" s="52">
        <v>3400</v>
      </c>
      <c r="CU99" s="52">
        <v>2221.38</v>
      </c>
      <c r="CV99" s="52">
        <v>0</v>
      </c>
      <c r="CW99" s="52">
        <v>0</v>
      </c>
      <c r="CX99" s="52">
        <v>15980</v>
      </c>
      <c r="CY99" s="52">
        <v>8865.9</v>
      </c>
      <c r="CZ99" s="52">
        <v>0</v>
      </c>
      <c r="DA99" s="52">
        <v>0</v>
      </c>
      <c r="DB99" s="52">
        <v>7480</v>
      </c>
      <c r="DC99" s="52">
        <v>2000</v>
      </c>
      <c r="DD99" s="52">
        <v>0</v>
      </c>
      <c r="DE99" s="52">
        <v>0</v>
      </c>
      <c r="DF99" s="52">
        <v>7600</v>
      </c>
      <c r="DG99" s="52">
        <v>5059</v>
      </c>
      <c r="DH99" s="52">
        <v>0</v>
      </c>
      <c r="DI99" s="52">
        <v>0</v>
      </c>
      <c r="DJ99" s="52">
        <f t="shared" si="24"/>
        <v>8800</v>
      </c>
      <c r="DK99" s="52">
        <f t="shared" si="25"/>
        <v>0</v>
      </c>
      <c r="DL99" s="52">
        <v>12800</v>
      </c>
      <c r="DM99" s="52">
        <v>0</v>
      </c>
      <c r="DN99" s="52">
        <v>0</v>
      </c>
      <c r="DO99" s="52">
        <v>0</v>
      </c>
      <c r="DP99" s="52">
        <v>4000</v>
      </c>
      <c r="DQ99" s="52">
        <v>0</v>
      </c>
    </row>
    <row r="100" spans="1:121" ht="16.5" customHeight="1">
      <c r="A100" s="44"/>
      <c r="B100" s="55">
        <v>91</v>
      </c>
      <c r="C100" s="56" t="s">
        <v>174</v>
      </c>
      <c r="D100" s="52">
        <f t="shared" si="18"/>
        <v>46072.4078</v>
      </c>
      <c r="E100" s="52">
        <f t="shared" si="19"/>
        <v>18930.985</v>
      </c>
      <c r="F100" s="52">
        <f t="shared" si="20"/>
        <v>35100</v>
      </c>
      <c r="G100" s="52">
        <f t="shared" si="21"/>
        <v>18840.985</v>
      </c>
      <c r="H100" s="52">
        <f t="shared" si="22"/>
        <v>11072.4078</v>
      </c>
      <c r="I100" s="52">
        <f t="shared" si="23"/>
        <v>90</v>
      </c>
      <c r="J100" s="52">
        <v>24049</v>
      </c>
      <c r="K100" s="52">
        <v>13069.265</v>
      </c>
      <c r="L100" s="52">
        <v>1300</v>
      </c>
      <c r="M100" s="52">
        <v>0</v>
      </c>
      <c r="N100" s="52">
        <v>23195</v>
      </c>
      <c r="O100" s="52">
        <v>12729.405</v>
      </c>
      <c r="P100" s="52">
        <v>1000</v>
      </c>
      <c r="Q100" s="52">
        <v>0</v>
      </c>
      <c r="R100" s="52">
        <v>854</v>
      </c>
      <c r="S100" s="52">
        <v>339.86</v>
      </c>
      <c r="T100" s="52">
        <v>300</v>
      </c>
      <c r="U100" s="52">
        <v>0</v>
      </c>
      <c r="V100" s="52">
        <v>0</v>
      </c>
      <c r="W100" s="52">
        <v>0</v>
      </c>
      <c r="X100" s="52">
        <v>0</v>
      </c>
      <c r="Y100" s="52">
        <v>0</v>
      </c>
      <c r="Z100" s="52">
        <v>0</v>
      </c>
      <c r="AA100" s="52">
        <v>0</v>
      </c>
      <c r="AB100" s="52">
        <v>0</v>
      </c>
      <c r="AC100" s="52">
        <v>0</v>
      </c>
      <c r="AD100" s="52">
        <v>420</v>
      </c>
      <c r="AE100" s="52">
        <v>370</v>
      </c>
      <c r="AF100" s="52">
        <v>0</v>
      </c>
      <c r="AG100" s="52">
        <v>0</v>
      </c>
      <c r="AH100" s="52">
        <v>50</v>
      </c>
      <c r="AI100" s="52">
        <v>0</v>
      </c>
      <c r="AJ100" s="52">
        <v>0</v>
      </c>
      <c r="AK100" s="52">
        <v>0</v>
      </c>
      <c r="AL100" s="52">
        <v>0</v>
      </c>
      <c r="AM100" s="52">
        <v>0</v>
      </c>
      <c r="AN100" s="52">
        <v>0</v>
      </c>
      <c r="AO100" s="52">
        <v>0</v>
      </c>
      <c r="AP100" s="52">
        <v>370</v>
      </c>
      <c r="AQ100" s="52">
        <v>370</v>
      </c>
      <c r="AR100" s="52">
        <v>0</v>
      </c>
      <c r="AS100" s="52">
        <v>0</v>
      </c>
      <c r="AT100" s="52">
        <v>0</v>
      </c>
      <c r="AU100" s="52">
        <v>0</v>
      </c>
      <c r="AV100" s="52">
        <v>0</v>
      </c>
      <c r="AW100" s="52">
        <v>0</v>
      </c>
      <c r="AX100" s="52">
        <v>1160</v>
      </c>
      <c r="AY100" s="52">
        <v>719.72</v>
      </c>
      <c r="AZ100" s="52">
        <v>0</v>
      </c>
      <c r="BA100" s="52">
        <v>0</v>
      </c>
      <c r="BB100" s="52">
        <v>1160</v>
      </c>
      <c r="BC100" s="52">
        <v>719.72</v>
      </c>
      <c r="BD100" s="52">
        <v>0</v>
      </c>
      <c r="BE100" s="52">
        <v>0</v>
      </c>
      <c r="BF100" s="52">
        <v>0</v>
      </c>
      <c r="BG100" s="52">
        <v>0</v>
      </c>
      <c r="BH100" s="52">
        <v>0</v>
      </c>
      <c r="BI100" s="52">
        <v>0</v>
      </c>
      <c r="BJ100" s="52">
        <v>1070</v>
      </c>
      <c r="BK100" s="52">
        <v>300</v>
      </c>
      <c r="BL100" s="52">
        <v>5202.4078</v>
      </c>
      <c r="BM100" s="52">
        <v>0</v>
      </c>
      <c r="BN100" s="52">
        <v>0</v>
      </c>
      <c r="BO100" s="52">
        <v>0</v>
      </c>
      <c r="BP100" s="52">
        <v>0</v>
      </c>
      <c r="BQ100" s="52">
        <v>0</v>
      </c>
      <c r="BR100" s="52">
        <v>0</v>
      </c>
      <c r="BS100" s="52">
        <v>0</v>
      </c>
      <c r="BT100" s="52">
        <v>0</v>
      </c>
      <c r="BU100" s="52">
        <v>0</v>
      </c>
      <c r="BV100" s="52">
        <v>450</v>
      </c>
      <c r="BW100" s="52">
        <v>300</v>
      </c>
      <c r="BX100" s="52">
        <v>3902.4078</v>
      </c>
      <c r="BY100" s="52">
        <v>0</v>
      </c>
      <c r="BZ100" s="52">
        <v>620</v>
      </c>
      <c r="CA100" s="52">
        <v>0</v>
      </c>
      <c r="CB100" s="52">
        <v>1300</v>
      </c>
      <c r="CC100" s="52">
        <v>0</v>
      </c>
      <c r="CD100" s="52">
        <v>0</v>
      </c>
      <c r="CE100" s="52">
        <v>0</v>
      </c>
      <c r="CF100" s="52">
        <v>0</v>
      </c>
      <c r="CG100" s="52">
        <v>0</v>
      </c>
      <c r="CH100" s="52">
        <v>0</v>
      </c>
      <c r="CI100" s="52">
        <v>0</v>
      </c>
      <c r="CJ100" s="52">
        <v>0</v>
      </c>
      <c r="CK100" s="52">
        <v>0</v>
      </c>
      <c r="CL100" s="52">
        <v>153</v>
      </c>
      <c r="CM100" s="52">
        <v>153</v>
      </c>
      <c r="CN100" s="52">
        <v>3570</v>
      </c>
      <c r="CO100" s="52">
        <v>90</v>
      </c>
      <c r="CP100" s="52">
        <v>153</v>
      </c>
      <c r="CQ100" s="52">
        <v>153</v>
      </c>
      <c r="CR100" s="52">
        <v>3570</v>
      </c>
      <c r="CS100" s="52">
        <v>90</v>
      </c>
      <c r="CT100" s="52">
        <v>153</v>
      </c>
      <c r="CU100" s="52">
        <v>153</v>
      </c>
      <c r="CV100" s="52">
        <v>2290</v>
      </c>
      <c r="CW100" s="52">
        <v>90</v>
      </c>
      <c r="CX100" s="52">
        <v>5150</v>
      </c>
      <c r="CY100" s="52">
        <v>3359</v>
      </c>
      <c r="CZ100" s="52">
        <v>1000</v>
      </c>
      <c r="DA100" s="52">
        <v>0</v>
      </c>
      <c r="DB100" s="52">
        <v>5150</v>
      </c>
      <c r="DC100" s="52">
        <v>3359</v>
      </c>
      <c r="DD100" s="52">
        <v>1000</v>
      </c>
      <c r="DE100" s="52">
        <v>0</v>
      </c>
      <c r="DF100" s="52">
        <v>1840</v>
      </c>
      <c r="DG100" s="52">
        <v>870</v>
      </c>
      <c r="DH100" s="52">
        <v>0</v>
      </c>
      <c r="DI100" s="52">
        <v>0</v>
      </c>
      <c r="DJ100" s="52">
        <f t="shared" si="24"/>
        <v>1158</v>
      </c>
      <c r="DK100" s="52">
        <f t="shared" si="25"/>
        <v>0</v>
      </c>
      <c r="DL100" s="52">
        <v>1258</v>
      </c>
      <c r="DM100" s="52">
        <v>0</v>
      </c>
      <c r="DN100" s="52">
        <v>0</v>
      </c>
      <c r="DO100" s="52">
        <v>0</v>
      </c>
      <c r="DP100" s="52">
        <v>100</v>
      </c>
      <c r="DQ100" s="52">
        <v>0</v>
      </c>
    </row>
    <row r="101" spans="1:121" ht="16.5" customHeight="1">
      <c r="A101" s="44"/>
      <c r="B101" s="53"/>
      <c r="C101" s="51" t="s">
        <v>82</v>
      </c>
      <c r="D101" s="52">
        <f t="shared" si="18"/>
        <v>6724022.3694</v>
      </c>
      <c r="E101" s="52">
        <f t="shared" si="19"/>
        <v>2948045.5590999997</v>
      </c>
      <c r="F101" s="52">
        <f t="shared" si="20"/>
        <v>5901126.6425</v>
      </c>
      <c r="G101" s="52">
        <f t="shared" si="21"/>
        <v>2728813.21</v>
      </c>
      <c r="H101" s="52">
        <f t="shared" si="22"/>
        <v>1210001.6229</v>
      </c>
      <c r="I101" s="52">
        <f t="shared" si="23"/>
        <v>324104.18509999994</v>
      </c>
      <c r="J101" s="52">
        <v>2587694.5765</v>
      </c>
      <c r="K101" s="52">
        <v>1278443.11</v>
      </c>
      <c r="L101" s="52">
        <v>289853.1717</v>
      </c>
      <c r="M101" s="52">
        <v>119803.803</v>
      </c>
      <c r="N101" s="52">
        <v>2379687.1359</v>
      </c>
      <c r="O101" s="52">
        <v>1220377.5545</v>
      </c>
      <c r="P101" s="52">
        <v>181315.8508</v>
      </c>
      <c r="Q101" s="52">
        <v>80795.437</v>
      </c>
      <c r="R101" s="52">
        <v>173455.6406</v>
      </c>
      <c r="S101" s="52">
        <v>40525.5715</v>
      </c>
      <c r="T101" s="52">
        <v>107437.3209</v>
      </c>
      <c r="U101" s="52">
        <v>38908.366</v>
      </c>
      <c r="V101" s="52">
        <v>2480</v>
      </c>
      <c r="W101" s="52">
        <v>530</v>
      </c>
      <c r="X101" s="52">
        <v>0</v>
      </c>
      <c r="Y101" s="52">
        <v>0</v>
      </c>
      <c r="Z101" s="52">
        <v>0</v>
      </c>
      <c r="AA101" s="52">
        <v>0</v>
      </c>
      <c r="AB101" s="52">
        <v>0</v>
      </c>
      <c r="AC101" s="52">
        <v>0</v>
      </c>
      <c r="AD101" s="52">
        <v>267974.8</v>
      </c>
      <c r="AE101" s="52">
        <v>100166.729</v>
      </c>
      <c r="AF101" s="52">
        <v>380516.6404</v>
      </c>
      <c r="AG101" s="52">
        <v>45288.1301</v>
      </c>
      <c r="AH101" s="52">
        <v>152826.7</v>
      </c>
      <c r="AI101" s="52">
        <v>47106.205</v>
      </c>
      <c r="AJ101" s="52">
        <v>80742.0058</v>
      </c>
      <c r="AK101" s="52">
        <v>29646.77</v>
      </c>
      <c r="AL101" s="52">
        <v>0</v>
      </c>
      <c r="AM101" s="52">
        <v>0</v>
      </c>
      <c r="AN101" s="52">
        <v>2850</v>
      </c>
      <c r="AO101" s="52">
        <v>500</v>
      </c>
      <c r="AP101" s="52">
        <v>115148.1</v>
      </c>
      <c r="AQ101" s="52">
        <v>53060.524</v>
      </c>
      <c r="AR101" s="52">
        <v>563216.9032</v>
      </c>
      <c r="AS101" s="52">
        <v>139063.748</v>
      </c>
      <c r="AT101" s="52">
        <v>0</v>
      </c>
      <c r="AU101" s="52">
        <v>0</v>
      </c>
      <c r="AV101" s="52">
        <v>-266292.2686</v>
      </c>
      <c r="AW101" s="52">
        <v>-123922.3879</v>
      </c>
      <c r="AX101" s="52">
        <v>315352.9</v>
      </c>
      <c r="AY101" s="52">
        <v>177013.093</v>
      </c>
      <c r="AZ101" s="52">
        <v>44758</v>
      </c>
      <c r="BA101" s="52">
        <v>10328</v>
      </c>
      <c r="BB101" s="52">
        <v>299211.4</v>
      </c>
      <c r="BC101" s="52">
        <v>167485.034</v>
      </c>
      <c r="BD101" s="52">
        <v>40393</v>
      </c>
      <c r="BE101" s="52">
        <v>8700</v>
      </c>
      <c r="BF101" s="52">
        <v>11897.5</v>
      </c>
      <c r="BG101" s="52">
        <v>7632.142</v>
      </c>
      <c r="BH101" s="52">
        <v>800</v>
      </c>
      <c r="BI101" s="52">
        <v>780</v>
      </c>
      <c r="BJ101" s="52">
        <v>214877.45</v>
      </c>
      <c r="BK101" s="52">
        <v>91493.156</v>
      </c>
      <c r="BL101" s="52">
        <v>300771.1429</v>
      </c>
      <c r="BM101" s="52">
        <v>130463.493</v>
      </c>
      <c r="BN101" s="52">
        <v>1026.6</v>
      </c>
      <c r="BO101" s="52">
        <v>0</v>
      </c>
      <c r="BP101" s="52">
        <v>14681.5</v>
      </c>
      <c r="BQ101" s="52">
        <v>550</v>
      </c>
      <c r="BR101" s="52">
        <v>4323.3</v>
      </c>
      <c r="BS101" s="52">
        <v>0</v>
      </c>
      <c r="BT101" s="52">
        <v>0</v>
      </c>
      <c r="BU101" s="52">
        <v>0</v>
      </c>
      <c r="BV101" s="52">
        <v>107690.3</v>
      </c>
      <c r="BW101" s="52">
        <v>49836.695</v>
      </c>
      <c r="BX101" s="52">
        <v>140886.9506</v>
      </c>
      <c r="BY101" s="52">
        <v>83490.123</v>
      </c>
      <c r="BZ101" s="52">
        <v>101837.25</v>
      </c>
      <c r="CA101" s="52">
        <v>41656.461</v>
      </c>
      <c r="CB101" s="52">
        <v>145202.6923</v>
      </c>
      <c r="CC101" s="52">
        <v>46423.37</v>
      </c>
      <c r="CD101" s="52">
        <v>0</v>
      </c>
      <c r="CE101" s="52">
        <v>0</v>
      </c>
      <c r="CF101" s="52">
        <v>0</v>
      </c>
      <c r="CG101" s="52">
        <v>0</v>
      </c>
      <c r="CH101" s="52">
        <v>900</v>
      </c>
      <c r="CI101" s="52">
        <v>300</v>
      </c>
      <c r="CJ101" s="52">
        <v>20000</v>
      </c>
      <c r="CK101" s="52">
        <v>0</v>
      </c>
      <c r="CL101" s="52">
        <v>378017.777</v>
      </c>
      <c r="CM101" s="52">
        <v>194908.069</v>
      </c>
      <c r="CN101" s="52">
        <v>40421.5403</v>
      </c>
      <c r="CO101" s="52">
        <v>3141.8</v>
      </c>
      <c r="CP101" s="52">
        <v>327174</v>
      </c>
      <c r="CQ101" s="52">
        <v>169276.529</v>
      </c>
      <c r="CR101" s="52">
        <v>19584.2711</v>
      </c>
      <c r="CS101" s="52">
        <v>3141.8</v>
      </c>
      <c r="CT101" s="52">
        <v>221928.2</v>
      </c>
      <c r="CU101" s="52">
        <v>120983.174</v>
      </c>
      <c r="CV101" s="52">
        <v>10560.2711</v>
      </c>
      <c r="CW101" s="52">
        <v>2401.8</v>
      </c>
      <c r="CX101" s="52">
        <v>1327879.16</v>
      </c>
      <c r="CY101" s="52">
        <v>641440.177</v>
      </c>
      <c r="CZ101" s="52">
        <v>129244.8386</v>
      </c>
      <c r="DA101" s="52">
        <v>15078.959</v>
      </c>
      <c r="DB101" s="52">
        <v>789128.5</v>
      </c>
      <c r="DC101" s="52">
        <v>358468.134</v>
      </c>
      <c r="DD101" s="52">
        <v>104051.7566</v>
      </c>
      <c r="DE101" s="52">
        <v>12179.762</v>
      </c>
      <c r="DF101" s="52">
        <v>178567.041</v>
      </c>
      <c r="DG101" s="52">
        <v>95739</v>
      </c>
      <c r="DH101" s="52">
        <v>0</v>
      </c>
      <c r="DI101" s="52">
        <v>0</v>
      </c>
      <c r="DJ101" s="52">
        <f t="shared" si="24"/>
        <v>244713.33099999995</v>
      </c>
      <c r="DK101" s="52">
        <f t="shared" si="25"/>
        <v>43908.03999999999</v>
      </c>
      <c r="DL101" s="52">
        <v>627382.938</v>
      </c>
      <c r="DM101" s="52">
        <v>148779.876</v>
      </c>
      <c r="DN101" s="52">
        <v>4436.289</v>
      </c>
      <c r="DO101" s="52">
        <v>0</v>
      </c>
      <c r="DP101" s="52">
        <v>387105.896</v>
      </c>
      <c r="DQ101" s="52">
        <v>104871.836</v>
      </c>
    </row>
    <row r="102" spans="4:121" ht="17.2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</row>
    <row r="103" spans="4:121" ht="17.2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</row>
    <row r="104" spans="4:121" ht="17.2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</row>
    <row r="105" spans="4:121" ht="17.2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</row>
    <row r="106" spans="4:121" ht="17.2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  <c r="DG106" s="50"/>
      <c r="DH106" s="50"/>
      <c r="DI106" s="50"/>
      <c r="DJ106" s="50"/>
      <c r="DK106" s="50"/>
      <c r="DL106" s="50"/>
      <c r="DM106" s="50"/>
      <c r="DN106" s="50"/>
      <c r="DO106" s="50"/>
      <c r="DP106" s="50"/>
      <c r="DQ106" s="50"/>
    </row>
    <row r="107" spans="4:121" ht="17.2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  <c r="DQ107" s="50"/>
    </row>
    <row r="108" spans="4:121" ht="17.2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  <c r="DG108" s="50"/>
      <c r="DH108" s="50"/>
      <c r="DI108" s="50"/>
      <c r="DJ108" s="50"/>
      <c r="DK108" s="50"/>
      <c r="DL108" s="50"/>
      <c r="DM108" s="50"/>
      <c r="DN108" s="50"/>
      <c r="DO108" s="50"/>
      <c r="DP108" s="50"/>
      <c r="DQ108" s="50"/>
    </row>
    <row r="109" spans="4:121" ht="17.2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</row>
    <row r="110" spans="4:121" ht="17.2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  <c r="DH110" s="50"/>
      <c r="DI110" s="50"/>
      <c r="DJ110" s="50"/>
      <c r="DK110" s="50"/>
      <c r="DL110" s="50"/>
      <c r="DM110" s="50"/>
      <c r="DN110" s="50"/>
      <c r="DO110" s="50"/>
      <c r="DP110" s="50"/>
      <c r="DQ110" s="50"/>
    </row>
    <row r="111" spans="4:121" ht="17.2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  <c r="DG111" s="50"/>
      <c r="DH111" s="50"/>
      <c r="DI111" s="50"/>
      <c r="DJ111" s="50"/>
      <c r="DK111" s="50"/>
      <c r="DL111" s="50"/>
      <c r="DM111" s="50"/>
      <c r="DN111" s="50"/>
      <c r="DO111" s="50"/>
      <c r="DP111" s="50"/>
      <c r="DQ111" s="50"/>
    </row>
    <row r="112" spans="4:121" ht="17.2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50"/>
      <c r="DG112" s="50"/>
      <c r="DH112" s="50"/>
      <c r="DI112" s="50"/>
      <c r="DJ112" s="50"/>
      <c r="DK112" s="50"/>
      <c r="DL112" s="50"/>
      <c r="DM112" s="50"/>
      <c r="DN112" s="50"/>
      <c r="DO112" s="50"/>
      <c r="DP112" s="50"/>
      <c r="DQ112" s="50"/>
    </row>
    <row r="113" spans="4:121" ht="17.2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0"/>
      <c r="DG113" s="50"/>
      <c r="DH113" s="50"/>
      <c r="DI113" s="50"/>
      <c r="DJ113" s="50"/>
      <c r="DK113" s="50"/>
      <c r="DL113" s="50"/>
      <c r="DM113" s="50"/>
      <c r="DN113" s="50"/>
      <c r="DO113" s="50"/>
      <c r="DP113" s="50"/>
      <c r="DQ113" s="50"/>
    </row>
    <row r="114" spans="4:121" ht="17.2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0"/>
      <c r="DG114" s="50"/>
      <c r="DH114" s="50"/>
      <c r="DI114" s="50"/>
      <c r="DJ114" s="50"/>
      <c r="DK114" s="50"/>
      <c r="DL114" s="50"/>
      <c r="DM114" s="50"/>
      <c r="DN114" s="50"/>
      <c r="DO114" s="50"/>
      <c r="DP114" s="50"/>
      <c r="DQ114" s="50"/>
    </row>
    <row r="115" spans="4:121" ht="17.2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  <c r="DF115" s="50"/>
      <c r="DG115" s="50"/>
      <c r="DH115" s="50"/>
      <c r="DI115" s="50"/>
      <c r="DJ115" s="50"/>
      <c r="DK115" s="50"/>
      <c r="DL115" s="50"/>
      <c r="DM115" s="50"/>
      <c r="DN115" s="50"/>
      <c r="DO115" s="50"/>
      <c r="DP115" s="50"/>
      <c r="DQ115" s="50"/>
    </row>
    <row r="116" spans="4:121" ht="17.2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0"/>
      <c r="DF116" s="50"/>
      <c r="DG116" s="50"/>
      <c r="DH116" s="50"/>
      <c r="DI116" s="50"/>
      <c r="DJ116" s="50"/>
      <c r="DK116" s="50"/>
      <c r="DL116" s="50"/>
      <c r="DM116" s="50"/>
      <c r="DN116" s="50"/>
      <c r="DO116" s="50"/>
      <c r="DP116" s="50"/>
      <c r="DQ116" s="50"/>
    </row>
    <row r="117" spans="4:121" ht="17.25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  <c r="DF117" s="50"/>
      <c r="DG117" s="50"/>
      <c r="DH117" s="50"/>
      <c r="DI117" s="50"/>
      <c r="DJ117" s="50"/>
      <c r="DK117" s="50"/>
      <c r="DL117" s="50"/>
      <c r="DM117" s="50"/>
      <c r="DN117" s="50"/>
      <c r="DO117" s="50"/>
      <c r="DP117" s="50"/>
      <c r="DQ117" s="50"/>
    </row>
    <row r="118" spans="4:121" ht="17.2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0"/>
      <c r="DG118" s="50"/>
      <c r="DH118" s="50"/>
      <c r="DI118" s="50"/>
      <c r="DJ118" s="50"/>
      <c r="DK118" s="50"/>
      <c r="DL118" s="50"/>
      <c r="DM118" s="50"/>
      <c r="DN118" s="50"/>
      <c r="DO118" s="50"/>
      <c r="DP118" s="50"/>
      <c r="DQ118" s="50"/>
    </row>
    <row r="119" spans="4:121" ht="17.2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  <c r="CC119" s="50"/>
      <c r="CD119" s="50"/>
      <c r="CE119" s="50"/>
      <c r="CF119" s="50"/>
      <c r="CG119" s="50"/>
      <c r="CH119" s="50"/>
      <c r="CI119" s="50"/>
      <c r="CJ119" s="50"/>
      <c r="CK119" s="50"/>
      <c r="CL119" s="50"/>
      <c r="CM119" s="50"/>
      <c r="CN119" s="50"/>
      <c r="CO119" s="50"/>
      <c r="CP119" s="50"/>
      <c r="CQ119" s="50"/>
      <c r="CR119" s="50"/>
      <c r="CS119" s="50"/>
      <c r="CT119" s="50"/>
      <c r="CU119" s="50"/>
      <c r="CV119" s="50"/>
      <c r="CW119" s="50"/>
      <c r="CX119" s="50"/>
      <c r="CY119" s="50"/>
      <c r="CZ119" s="50"/>
      <c r="DA119" s="50"/>
      <c r="DB119" s="50"/>
      <c r="DC119" s="50"/>
      <c r="DD119" s="50"/>
      <c r="DE119" s="50"/>
      <c r="DF119" s="50"/>
      <c r="DG119" s="50"/>
      <c r="DH119" s="50"/>
      <c r="DI119" s="50"/>
      <c r="DJ119" s="50"/>
      <c r="DK119" s="50"/>
      <c r="DL119" s="50"/>
      <c r="DM119" s="50"/>
      <c r="DN119" s="50"/>
      <c r="DO119" s="50"/>
      <c r="DP119" s="50"/>
      <c r="DQ119" s="50"/>
    </row>
    <row r="120" spans="4:121" ht="17.2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</row>
    <row r="121" spans="4:121" ht="17.2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  <c r="DH121" s="50"/>
      <c r="DI121" s="50"/>
      <c r="DJ121" s="50"/>
      <c r="DK121" s="50"/>
      <c r="DL121" s="50"/>
      <c r="DM121" s="50"/>
      <c r="DN121" s="50"/>
      <c r="DO121" s="50"/>
      <c r="DP121" s="50"/>
      <c r="DQ121" s="50"/>
    </row>
    <row r="122" spans="4:121" ht="17.2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50"/>
      <c r="BW122" s="50"/>
      <c r="BX122" s="50"/>
      <c r="BY122" s="50"/>
      <c r="BZ122" s="50"/>
      <c r="CA122" s="50"/>
      <c r="CB122" s="50"/>
      <c r="CC122" s="50"/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0"/>
      <c r="CW122" s="50"/>
      <c r="CX122" s="50"/>
      <c r="CY122" s="50"/>
      <c r="CZ122" s="50"/>
      <c r="DA122" s="50"/>
      <c r="DB122" s="50"/>
      <c r="DC122" s="50"/>
      <c r="DD122" s="50"/>
      <c r="DE122" s="50"/>
      <c r="DF122" s="50"/>
      <c r="DG122" s="50"/>
      <c r="DH122" s="50"/>
      <c r="DI122" s="50"/>
      <c r="DJ122" s="50"/>
      <c r="DK122" s="50"/>
      <c r="DL122" s="50"/>
      <c r="DM122" s="50"/>
      <c r="DN122" s="50"/>
      <c r="DO122" s="50"/>
      <c r="DP122" s="50"/>
      <c r="DQ122" s="50"/>
    </row>
    <row r="123" spans="4:121" ht="17.2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0"/>
      <c r="DG123" s="50"/>
      <c r="DH123" s="50"/>
      <c r="DI123" s="50"/>
      <c r="DJ123" s="50"/>
      <c r="DK123" s="50"/>
      <c r="DL123" s="50"/>
      <c r="DM123" s="50"/>
      <c r="DN123" s="50"/>
      <c r="DO123" s="50"/>
      <c r="DP123" s="50"/>
      <c r="DQ123" s="50"/>
    </row>
    <row r="124" spans="4:121" ht="17.2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</row>
    <row r="125" spans="4:121" ht="17.2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0"/>
      <c r="DG125" s="50"/>
      <c r="DH125" s="50"/>
      <c r="DI125" s="50"/>
      <c r="DJ125" s="50"/>
      <c r="DK125" s="50"/>
      <c r="DL125" s="50"/>
      <c r="DM125" s="50"/>
      <c r="DN125" s="50"/>
      <c r="DO125" s="50"/>
      <c r="DP125" s="50"/>
      <c r="DQ125" s="50"/>
    </row>
    <row r="126" spans="4:121" ht="17.2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  <c r="DG126" s="50"/>
      <c r="DH126" s="50"/>
      <c r="DI126" s="50"/>
      <c r="DJ126" s="50"/>
      <c r="DK126" s="50"/>
      <c r="DL126" s="50"/>
      <c r="DM126" s="50"/>
      <c r="DN126" s="50"/>
      <c r="DO126" s="50"/>
      <c r="DP126" s="50"/>
      <c r="DQ126" s="50"/>
    </row>
    <row r="127" spans="4:121" ht="17.2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  <c r="CJ127" s="50"/>
      <c r="CK127" s="50"/>
      <c r="CL127" s="50"/>
      <c r="CM127" s="50"/>
      <c r="CN127" s="50"/>
      <c r="CO127" s="50"/>
      <c r="CP127" s="50"/>
      <c r="CQ127" s="50"/>
      <c r="CR127" s="50"/>
      <c r="CS127" s="50"/>
      <c r="CT127" s="50"/>
      <c r="CU127" s="50"/>
      <c r="CV127" s="50"/>
      <c r="CW127" s="50"/>
      <c r="CX127" s="50"/>
      <c r="CY127" s="50"/>
      <c r="CZ127" s="50"/>
      <c r="DA127" s="50"/>
      <c r="DB127" s="50"/>
      <c r="DC127" s="50"/>
      <c r="DD127" s="50"/>
      <c r="DE127" s="50"/>
      <c r="DF127" s="50"/>
      <c r="DG127" s="50"/>
      <c r="DH127" s="50"/>
      <c r="DI127" s="50"/>
      <c r="DJ127" s="50"/>
      <c r="DK127" s="50"/>
      <c r="DL127" s="50"/>
      <c r="DM127" s="50"/>
      <c r="DN127" s="50"/>
      <c r="DO127" s="50"/>
      <c r="DP127" s="50"/>
      <c r="DQ127" s="50"/>
    </row>
    <row r="128" spans="4:121" ht="17.2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  <c r="DF128" s="50"/>
      <c r="DG128" s="50"/>
      <c r="DH128" s="50"/>
      <c r="DI128" s="50"/>
      <c r="DJ128" s="50"/>
      <c r="DK128" s="50"/>
      <c r="DL128" s="50"/>
      <c r="DM128" s="50"/>
      <c r="DN128" s="50"/>
      <c r="DO128" s="50"/>
      <c r="DP128" s="50"/>
      <c r="DQ128" s="50"/>
    </row>
    <row r="129" spans="4:121" ht="17.2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/>
      <c r="CP129" s="50"/>
      <c r="CQ129" s="50"/>
      <c r="CR129" s="50"/>
      <c r="CS129" s="50"/>
      <c r="CT129" s="50"/>
      <c r="CU129" s="50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  <c r="DF129" s="50"/>
      <c r="DG129" s="50"/>
      <c r="DH129" s="50"/>
      <c r="DI129" s="50"/>
      <c r="DJ129" s="50"/>
      <c r="DK129" s="50"/>
      <c r="DL129" s="50"/>
      <c r="DM129" s="50"/>
      <c r="DN129" s="50"/>
      <c r="DO129" s="50"/>
      <c r="DP129" s="50"/>
      <c r="DQ129" s="50"/>
    </row>
    <row r="130" spans="4:121" ht="17.2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  <c r="BX130" s="50"/>
      <c r="BY130" s="50"/>
      <c r="BZ130" s="50"/>
      <c r="CA130" s="50"/>
      <c r="CB130" s="50"/>
      <c r="CC130" s="50"/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  <c r="CN130" s="50"/>
      <c r="CO130" s="50"/>
      <c r="CP130" s="50"/>
      <c r="CQ130" s="50"/>
      <c r="CR130" s="50"/>
      <c r="CS130" s="50"/>
      <c r="CT130" s="50"/>
      <c r="CU130" s="50"/>
      <c r="CV130" s="50"/>
      <c r="CW130" s="50"/>
      <c r="CX130" s="50"/>
      <c r="CY130" s="50"/>
      <c r="CZ130" s="50"/>
      <c r="DA130" s="50"/>
      <c r="DB130" s="50"/>
      <c r="DC130" s="50"/>
      <c r="DD130" s="50"/>
      <c r="DE130" s="50"/>
      <c r="DF130" s="50"/>
      <c r="DG130" s="50"/>
      <c r="DH130" s="50"/>
      <c r="DI130" s="50"/>
      <c r="DJ130" s="50"/>
      <c r="DK130" s="50"/>
      <c r="DL130" s="50"/>
      <c r="DM130" s="50"/>
      <c r="DN130" s="50"/>
      <c r="DO130" s="50"/>
      <c r="DP130" s="50"/>
      <c r="DQ130" s="50"/>
    </row>
    <row r="131" spans="4:121" ht="17.2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/>
      <c r="BY131" s="50"/>
      <c r="BZ131" s="50"/>
      <c r="CA131" s="50"/>
      <c r="CB131" s="50"/>
      <c r="CC131" s="50"/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  <c r="CN131" s="50"/>
      <c r="CO131" s="50"/>
      <c r="CP131" s="50"/>
      <c r="CQ131" s="50"/>
      <c r="CR131" s="50"/>
      <c r="CS131" s="50"/>
      <c r="CT131" s="50"/>
      <c r="CU131" s="50"/>
      <c r="CV131" s="50"/>
      <c r="CW131" s="50"/>
      <c r="CX131" s="50"/>
      <c r="CY131" s="50"/>
      <c r="CZ131" s="50"/>
      <c r="DA131" s="50"/>
      <c r="DB131" s="50"/>
      <c r="DC131" s="50"/>
      <c r="DD131" s="50"/>
      <c r="DE131" s="50"/>
      <c r="DF131" s="50"/>
      <c r="DG131" s="50"/>
      <c r="DH131" s="50"/>
      <c r="DI131" s="50"/>
      <c r="DJ131" s="50"/>
      <c r="DK131" s="50"/>
      <c r="DL131" s="50"/>
      <c r="DM131" s="50"/>
      <c r="DN131" s="50"/>
      <c r="DO131" s="50"/>
      <c r="DP131" s="50"/>
      <c r="DQ131" s="50"/>
    </row>
    <row r="132" spans="4:121" ht="17.2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50"/>
      <c r="CP132" s="50"/>
      <c r="CQ132" s="50"/>
      <c r="CR132" s="50"/>
      <c r="CS132" s="50"/>
      <c r="CT132" s="50"/>
      <c r="CU132" s="50"/>
      <c r="CV132" s="50"/>
      <c r="CW132" s="50"/>
      <c r="CX132" s="50"/>
      <c r="CY132" s="50"/>
      <c r="CZ132" s="50"/>
      <c r="DA132" s="50"/>
      <c r="DB132" s="50"/>
      <c r="DC132" s="50"/>
      <c r="DD132" s="50"/>
      <c r="DE132" s="50"/>
      <c r="DF132" s="50"/>
      <c r="DG132" s="50"/>
      <c r="DH132" s="50"/>
      <c r="DI132" s="50"/>
      <c r="DJ132" s="50"/>
      <c r="DK132" s="50"/>
      <c r="DL132" s="50"/>
      <c r="DM132" s="50"/>
      <c r="DN132" s="50"/>
      <c r="DO132" s="50"/>
      <c r="DP132" s="50"/>
      <c r="DQ132" s="50"/>
    </row>
    <row r="133" spans="4:121" ht="17.2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/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  <c r="CO133" s="50"/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50"/>
      <c r="DB133" s="50"/>
      <c r="DC133" s="50"/>
      <c r="DD133" s="50"/>
      <c r="DE133" s="50"/>
      <c r="DF133" s="50"/>
      <c r="DG133" s="50"/>
      <c r="DH133" s="50"/>
      <c r="DI133" s="50"/>
      <c r="DJ133" s="50"/>
      <c r="DK133" s="50"/>
      <c r="DL133" s="50"/>
      <c r="DM133" s="50"/>
      <c r="DN133" s="50"/>
      <c r="DO133" s="50"/>
      <c r="DP133" s="50"/>
      <c r="DQ133" s="50"/>
    </row>
    <row r="134" spans="4:121" ht="17.2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</row>
    <row r="135" spans="4:121" ht="17.2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  <c r="DG135" s="50"/>
      <c r="DH135" s="50"/>
      <c r="DI135" s="50"/>
      <c r="DJ135" s="50"/>
      <c r="DK135" s="50"/>
      <c r="DL135" s="50"/>
      <c r="DM135" s="50"/>
      <c r="DN135" s="50"/>
      <c r="DO135" s="50"/>
      <c r="DP135" s="50"/>
      <c r="DQ135" s="50"/>
    </row>
    <row r="136" spans="4:121" ht="17.25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  <c r="DG136" s="50"/>
      <c r="DH136" s="50"/>
      <c r="DI136" s="50"/>
      <c r="DJ136" s="50"/>
      <c r="DK136" s="50"/>
      <c r="DL136" s="50"/>
      <c r="DM136" s="50"/>
      <c r="DN136" s="50"/>
      <c r="DO136" s="50"/>
      <c r="DP136" s="50"/>
      <c r="DQ136" s="50"/>
    </row>
    <row r="137" spans="4:121" ht="17.25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0"/>
      <c r="CN137" s="50"/>
      <c r="CO137" s="50"/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50"/>
      <c r="DA137" s="50"/>
      <c r="DB137" s="50"/>
      <c r="DC137" s="50"/>
      <c r="DD137" s="50"/>
      <c r="DE137" s="50"/>
      <c r="DF137" s="50"/>
      <c r="DG137" s="50"/>
      <c r="DH137" s="50"/>
      <c r="DI137" s="50"/>
      <c r="DJ137" s="50"/>
      <c r="DK137" s="50"/>
      <c r="DL137" s="50"/>
      <c r="DM137" s="50"/>
      <c r="DN137" s="50"/>
      <c r="DO137" s="50"/>
      <c r="DP137" s="50"/>
      <c r="DQ137" s="50"/>
    </row>
    <row r="138" spans="4:121" ht="17.25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  <c r="CO138" s="50"/>
      <c r="CP138" s="50"/>
      <c r="CQ138" s="50"/>
      <c r="CR138" s="50"/>
      <c r="CS138" s="50"/>
      <c r="CT138" s="50"/>
      <c r="CU138" s="50"/>
      <c r="CV138" s="50"/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</row>
    <row r="139" spans="4:121" ht="17.25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/>
      <c r="DD139" s="50"/>
      <c r="DE139" s="50"/>
      <c r="DF139" s="50"/>
      <c r="DG139" s="50"/>
      <c r="DH139" s="50"/>
      <c r="DI139" s="50"/>
      <c r="DJ139" s="50"/>
      <c r="DK139" s="50"/>
      <c r="DL139" s="50"/>
      <c r="DM139" s="50"/>
      <c r="DN139" s="50"/>
      <c r="DO139" s="50"/>
      <c r="DP139" s="50"/>
      <c r="DQ139" s="50"/>
    </row>
    <row r="140" spans="4:121" ht="17.2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/>
      <c r="BX140" s="50"/>
      <c r="BY140" s="50"/>
      <c r="BZ140" s="50"/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0"/>
      <c r="CP140" s="50"/>
      <c r="CQ140" s="50"/>
      <c r="CR140" s="50"/>
      <c r="CS140" s="50"/>
      <c r="CT140" s="50"/>
      <c r="CU140" s="50"/>
      <c r="CV140" s="50"/>
      <c r="CW140" s="50"/>
      <c r="CX140" s="50"/>
      <c r="CY140" s="50"/>
      <c r="CZ140" s="50"/>
      <c r="DA140" s="50"/>
      <c r="DB140" s="50"/>
      <c r="DC140" s="50"/>
      <c r="DD140" s="50"/>
      <c r="DE140" s="50"/>
      <c r="DF140" s="50"/>
      <c r="DG140" s="50"/>
      <c r="DH140" s="50"/>
      <c r="DI140" s="50"/>
      <c r="DJ140" s="50"/>
      <c r="DK140" s="50"/>
      <c r="DL140" s="50"/>
      <c r="DM140" s="50"/>
      <c r="DN140" s="50"/>
      <c r="DO140" s="50"/>
      <c r="DP140" s="50"/>
      <c r="DQ140" s="50"/>
    </row>
    <row r="141" spans="4:121" ht="17.2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/>
      <c r="BZ141" s="50"/>
      <c r="CA141" s="50"/>
      <c r="CB141" s="50"/>
      <c r="CC141" s="50"/>
      <c r="CD141" s="50"/>
      <c r="CE141" s="50"/>
      <c r="CF141" s="50"/>
      <c r="CG141" s="50"/>
      <c r="CH141" s="50"/>
      <c r="CI141" s="50"/>
      <c r="CJ141" s="50"/>
      <c r="CK141" s="50"/>
      <c r="CL141" s="50"/>
      <c r="CM141" s="50"/>
      <c r="CN141" s="50"/>
      <c r="CO141" s="50"/>
      <c r="CP141" s="50"/>
      <c r="CQ141" s="50"/>
      <c r="CR141" s="50"/>
      <c r="CS141" s="50"/>
      <c r="CT141" s="50"/>
      <c r="CU141" s="50"/>
      <c r="CV141" s="50"/>
      <c r="CW141" s="50"/>
      <c r="CX141" s="50"/>
      <c r="CY141" s="50"/>
      <c r="CZ141" s="50"/>
      <c r="DA141" s="50"/>
      <c r="DB141" s="50"/>
      <c r="DC141" s="50"/>
      <c r="DD141" s="50"/>
      <c r="DE141" s="50"/>
      <c r="DF141" s="50"/>
      <c r="DG141" s="50"/>
      <c r="DH141" s="50"/>
      <c r="DI141" s="50"/>
      <c r="DJ141" s="50"/>
      <c r="DK141" s="50"/>
      <c r="DL141" s="50"/>
      <c r="DM141" s="50"/>
      <c r="DN141" s="50"/>
      <c r="DO141" s="50"/>
      <c r="DP141" s="50"/>
      <c r="DQ141" s="50"/>
    </row>
    <row r="142" spans="4:121" ht="17.25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  <c r="CA142" s="50"/>
      <c r="CB142" s="50"/>
      <c r="CC142" s="50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  <c r="CN142" s="50"/>
      <c r="CO142" s="50"/>
      <c r="CP142" s="50"/>
      <c r="CQ142" s="50"/>
      <c r="CR142" s="50"/>
      <c r="CS142" s="50"/>
      <c r="CT142" s="50"/>
      <c r="CU142" s="50"/>
      <c r="CV142" s="50"/>
      <c r="CW142" s="50"/>
      <c r="CX142" s="50"/>
      <c r="CY142" s="50"/>
      <c r="CZ142" s="50"/>
      <c r="DA142" s="50"/>
      <c r="DB142" s="50"/>
      <c r="DC142" s="50"/>
      <c r="DD142" s="50"/>
      <c r="DE142" s="50"/>
      <c r="DF142" s="50"/>
      <c r="DG142" s="50"/>
      <c r="DH142" s="50"/>
      <c r="DI142" s="50"/>
      <c r="DJ142" s="50"/>
      <c r="DK142" s="50"/>
      <c r="DL142" s="50"/>
      <c r="DM142" s="50"/>
      <c r="DN142" s="50"/>
      <c r="DO142" s="50"/>
      <c r="DP142" s="50"/>
      <c r="DQ142" s="50"/>
    </row>
    <row r="143" spans="4:121" ht="17.25"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/>
      <c r="BX143" s="50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0"/>
      <c r="CO143" s="50"/>
      <c r="CP143" s="50"/>
      <c r="CQ143" s="50"/>
      <c r="CR143" s="50"/>
      <c r="CS143" s="50"/>
      <c r="CT143" s="50"/>
      <c r="CU143" s="50"/>
      <c r="CV143" s="50"/>
      <c r="CW143" s="50"/>
      <c r="CX143" s="50"/>
      <c r="CY143" s="50"/>
      <c r="CZ143" s="50"/>
      <c r="DA143" s="50"/>
      <c r="DB143" s="50"/>
      <c r="DC143" s="50"/>
      <c r="DD143" s="50"/>
      <c r="DE143" s="50"/>
      <c r="DF143" s="50"/>
      <c r="DG143" s="50"/>
      <c r="DH143" s="50"/>
      <c r="DI143" s="50"/>
      <c r="DJ143" s="50"/>
      <c r="DK143" s="50"/>
      <c r="DL143" s="50"/>
      <c r="DM143" s="50"/>
      <c r="DN143" s="50"/>
      <c r="DO143" s="50"/>
      <c r="DP143" s="50"/>
      <c r="DQ143" s="50"/>
    </row>
    <row r="144" spans="4:121" ht="17.25"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  <c r="CV144" s="50"/>
      <c r="CW144" s="50"/>
      <c r="CX144" s="50"/>
      <c r="CY144" s="50"/>
      <c r="CZ144" s="50"/>
      <c r="DA144" s="50"/>
      <c r="DB144" s="50"/>
      <c r="DC144" s="50"/>
      <c r="DD144" s="50"/>
      <c r="DE144" s="50"/>
      <c r="DF144" s="50"/>
      <c r="DG144" s="50"/>
      <c r="DH144" s="50"/>
      <c r="DI144" s="50"/>
      <c r="DJ144" s="50"/>
      <c r="DK144" s="50"/>
      <c r="DL144" s="50"/>
      <c r="DM144" s="50"/>
      <c r="DN144" s="50"/>
      <c r="DO144" s="50"/>
      <c r="DP144" s="50"/>
      <c r="DQ144" s="50"/>
    </row>
    <row r="145" spans="4:121" ht="17.25"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0"/>
      <c r="BW145" s="50"/>
      <c r="BX145" s="50"/>
      <c r="BY145" s="50"/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  <c r="CO145" s="50"/>
      <c r="CP145" s="50"/>
      <c r="CQ145" s="50"/>
      <c r="CR145" s="50"/>
      <c r="CS145" s="50"/>
      <c r="CT145" s="50"/>
      <c r="CU145" s="50"/>
      <c r="CV145" s="50"/>
      <c r="CW145" s="50"/>
      <c r="CX145" s="50"/>
      <c r="CY145" s="50"/>
      <c r="CZ145" s="50"/>
      <c r="DA145" s="50"/>
      <c r="DB145" s="50"/>
      <c r="DC145" s="50"/>
      <c r="DD145" s="50"/>
      <c r="DE145" s="50"/>
      <c r="DF145" s="50"/>
      <c r="DG145" s="50"/>
      <c r="DH145" s="50"/>
      <c r="DI145" s="50"/>
      <c r="DJ145" s="50"/>
      <c r="DK145" s="50"/>
      <c r="DL145" s="50"/>
      <c r="DM145" s="50"/>
      <c r="DN145" s="50"/>
      <c r="DO145" s="50"/>
      <c r="DP145" s="50"/>
      <c r="DQ145" s="50"/>
    </row>
    <row r="146" spans="4:121" ht="17.25"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0"/>
      <c r="BW146" s="50"/>
      <c r="BX146" s="50"/>
      <c r="BY146" s="50"/>
      <c r="BZ146" s="50"/>
      <c r="CA146" s="50"/>
      <c r="CB146" s="50"/>
      <c r="CC146" s="50"/>
      <c r="CD146" s="50"/>
      <c r="CE146" s="50"/>
      <c r="CF146" s="50"/>
      <c r="CG146" s="50"/>
      <c r="CH146" s="50"/>
      <c r="CI146" s="50"/>
      <c r="CJ146" s="50"/>
      <c r="CK146" s="50"/>
      <c r="CL146" s="50"/>
      <c r="CM146" s="50"/>
      <c r="CN146" s="50"/>
      <c r="CO146" s="50"/>
      <c r="CP146" s="50"/>
      <c r="CQ146" s="50"/>
      <c r="CR146" s="50"/>
      <c r="CS146" s="50"/>
      <c r="CT146" s="50"/>
      <c r="CU146" s="50"/>
      <c r="CV146" s="50"/>
      <c r="CW146" s="50"/>
      <c r="CX146" s="50"/>
      <c r="CY146" s="50"/>
      <c r="CZ146" s="50"/>
      <c r="DA146" s="50"/>
      <c r="DB146" s="50"/>
      <c r="DC146" s="50"/>
      <c r="DD146" s="50"/>
      <c r="DE146" s="50"/>
      <c r="DF146" s="50"/>
      <c r="DG146" s="50"/>
      <c r="DH146" s="50"/>
      <c r="DI146" s="50"/>
      <c r="DJ146" s="50"/>
      <c r="DK146" s="50"/>
      <c r="DL146" s="50"/>
      <c r="DM146" s="50"/>
      <c r="DN146" s="50"/>
      <c r="DO146" s="50"/>
      <c r="DP146" s="50"/>
      <c r="DQ146" s="50"/>
    </row>
    <row r="147" spans="4:121" ht="17.25"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  <c r="BV147" s="50"/>
      <c r="BW147" s="50"/>
      <c r="BX147" s="50"/>
      <c r="BY147" s="50"/>
      <c r="BZ147" s="50"/>
      <c r="CA147" s="50"/>
      <c r="CB147" s="50"/>
      <c r="CC147" s="50"/>
      <c r="CD147" s="50"/>
      <c r="CE147" s="50"/>
      <c r="CF147" s="50"/>
      <c r="CG147" s="50"/>
      <c r="CH147" s="50"/>
      <c r="CI147" s="50"/>
      <c r="CJ147" s="50"/>
      <c r="CK147" s="50"/>
      <c r="CL147" s="50"/>
      <c r="CM147" s="50"/>
      <c r="CN147" s="50"/>
      <c r="CO147" s="50"/>
      <c r="CP147" s="50"/>
      <c r="CQ147" s="50"/>
      <c r="CR147" s="50"/>
      <c r="CS147" s="50"/>
      <c r="CT147" s="50"/>
      <c r="CU147" s="50"/>
      <c r="CV147" s="50"/>
      <c r="CW147" s="50"/>
      <c r="CX147" s="50"/>
      <c r="CY147" s="50"/>
      <c r="CZ147" s="50"/>
      <c r="DA147" s="50"/>
      <c r="DB147" s="50"/>
      <c r="DC147" s="50"/>
      <c r="DD147" s="50"/>
      <c r="DE147" s="50"/>
      <c r="DF147" s="50"/>
      <c r="DG147" s="50"/>
      <c r="DH147" s="50"/>
      <c r="DI147" s="50"/>
      <c r="DJ147" s="50"/>
      <c r="DK147" s="50"/>
      <c r="DL147" s="50"/>
      <c r="DM147" s="50"/>
      <c r="DN147" s="50"/>
      <c r="DO147" s="50"/>
      <c r="DP147" s="50"/>
      <c r="DQ147" s="50"/>
    </row>
    <row r="148" spans="4:121" ht="17.25"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  <c r="BV148" s="50"/>
      <c r="BW148" s="50"/>
      <c r="BX148" s="50"/>
      <c r="BY148" s="50"/>
      <c r="BZ148" s="50"/>
      <c r="CA148" s="50"/>
      <c r="CB148" s="50"/>
      <c r="CC148" s="50"/>
      <c r="CD148" s="50"/>
      <c r="CE148" s="50"/>
      <c r="CF148" s="50"/>
      <c r="CG148" s="50"/>
      <c r="CH148" s="50"/>
      <c r="CI148" s="50"/>
      <c r="CJ148" s="50"/>
      <c r="CK148" s="50"/>
      <c r="CL148" s="50"/>
      <c r="CM148" s="50"/>
      <c r="CN148" s="50"/>
      <c r="CO148" s="50"/>
      <c r="CP148" s="50"/>
      <c r="CQ148" s="50"/>
      <c r="CR148" s="50"/>
      <c r="CS148" s="50"/>
      <c r="CT148" s="50"/>
      <c r="CU148" s="50"/>
      <c r="CV148" s="50"/>
      <c r="CW148" s="50"/>
      <c r="CX148" s="50"/>
      <c r="CY148" s="50"/>
      <c r="CZ148" s="50"/>
      <c r="DA148" s="50"/>
      <c r="DB148" s="50"/>
      <c r="DC148" s="50"/>
      <c r="DD148" s="50"/>
      <c r="DE148" s="50"/>
      <c r="DF148" s="50"/>
      <c r="DG148" s="50"/>
      <c r="DH148" s="50"/>
      <c r="DI148" s="50"/>
      <c r="DJ148" s="50"/>
      <c r="DK148" s="50"/>
      <c r="DL148" s="50"/>
      <c r="DM148" s="50"/>
      <c r="DN148" s="50"/>
      <c r="DO148" s="50"/>
      <c r="DP148" s="50"/>
      <c r="DQ148" s="50"/>
    </row>
    <row r="149" spans="4:121" ht="17.25"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  <c r="BR149" s="50"/>
      <c r="BS149" s="50"/>
      <c r="BT149" s="50"/>
      <c r="BU149" s="50"/>
      <c r="BV149" s="50"/>
      <c r="BW149" s="50"/>
      <c r="BX149" s="50"/>
      <c r="BY149" s="50"/>
      <c r="BZ149" s="50"/>
      <c r="CA149" s="50"/>
      <c r="CB149" s="50"/>
      <c r="CC149" s="50"/>
      <c r="CD149" s="50"/>
      <c r="CE149" s="50"/>
      <c r="CF149" s="50"/>
      <c r="CG149" s="50"/>
      <c r="CH149" s="50"/>
      <c r="CI149" s="50"/>
      <c r="CJ149" s="50"/>
      <c r="CK149" s="50"/>
      <c r="CL149" s="50"/>
      <c r="CM149" s="50"/>
      <c r="CN149" s="50"/>
      <c r="CO149" s="50"/>
      <c r="CP149" s="50"/>
      <c r="CQ149" s="50"/>
      <c r="CR149" s="50"/>
      <c r="CS149" s="50"/>
      <c r="CT149" s="50"/>
      <c r="CU149" s="50"/>
      <c r="CV149" s="50"/>
      <c r="CW149" s="50"/>
      <c r="CX149" s="50"/>
      <c r="CY149" s="50"/>
      <c r="CZ149" s="50"/>
      <c r="DA149" s="50"/>
      <c r="DB149" s="50"/>
      <c r="DC149" s="50"/>
      <c r="DD149" s="50"/>
      <c r="DE149" s="50"/>
      <c r="DF149" s="50"/>
      <c r="DG149" s="50"/>
      <c r="DH149" s="50"/>
      <c r="DI149" s="50"/>
      <c r="DJ149" s="50"/>
      <c r="DK149" s="50"/>
      <c r="DL149" s="50"/>
      <c r="DM149" s="50"/>
      <c r="DN149" s="50"/>
      <c r="DO149" s="50"/>
      <c r="DP149" s="50"/>
      <c r="DQ149" s="50"/>
    </row>
    <row r="150" spans="4:121" ht="17.25"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50"/>
      <c r="BW150" s="50"/>
      <c r="BX150" s="50"/>
      <c r="BY150" s="50"/>
      <c r="BZ150" s="50"/>
      <c r="CA150" s="50"/>
      <c r="CB150" s="50"/>
      <c r="CC150" s="50"/>
      <c r="CD150" s="50"/>
      <c r="CE150" s="50"/>
      <c r="CF150" s="50"/>
      <c r="CG150" s="50"/>
      <c r="CH150" s="50"/>
      <c r="CI150" s="50"/>
      <c r="CJ150" s="50"/>
      <c r="CK150" s="50"/>
      <c r="CL150" s="50"/>
      <c r="CM150" s="50"/>
      <c r="CN150" s="50"/>
      <c r="CO150" s="50"/>
      <c r="CP150" s="50"/>
      <c r="CQ150" s="50"/>
      <c r="CR150" s="50"/>
      <c r="CS150" s="50"/>
      <c r="CT150" s="50"/>
      <c r="CU150" s="50"/>
      <c r="CV150" s="50"/>
      <c r="CW150" s="50"/>
      <c r="CX150" s="50"/>
      <c r="CY150" s="50"/>
      <c r="CZ150" s="50"/>
      <c r="DA150" s="50"/>
      <c r="DB150" s="50"/>
      <c r="DC150" s="50"/>
      <c r="DD150" s="50"/>
      <c r="DE150" s="50"/>
      <c r="DF150" s="50"/>
      <c r="DG150" s="50"/>
      <c r="DH150" s="50"/>
      <c r="DI150" s="50"/>
      <c r="DJ150" s="50"/>
      <c r="DK150" s="50"/>
      <c r="DL150" s="50"/>
      <c r="DM150" s="50"/>
      <c r="DN150" s="50"/>
      <c r="DO150" s="50"/>
      <c r="DP150" s="50"/>
      <c r="DQ150" s="50"/>
    </row>
    <row r="151" spans="4:121" ht="17.25"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  <c r="DF151" s="50"/>
      <c r="DG151" s="50"/>
      <c r="DH151" s="50"/>
      <c r="DI151" s="50"/>
      <c r="DJ151" s="50"/>
      <c r="DK151" s="50"/>
      <c r="DL151" s="50"/>
      <c r="DM151" s="50"/>
      <c r="DN151" s="50"/>
      <c r="DO151" s="50"/>
      <c r="DP151" s="50"/>
      <c r="DQ151" s="50"/>
    </row>
    <row r="152" spans="4:121" ht="17.25"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  <c r="BR152" s="50"/>
      <c r="BS152" s="50"/>
      <c r="BT152" s="50"/>
      <c r="BU152" s="50"/>
      <c r="BV152" s="50"/>
      <c r="BW152" s="50"/>
      <c r="BX152" s="50"/>
      <c r="BY152" s="50"/>
      <c r="BZ152" s="50"/>
      <c r="CA152" s="50"/>
      <c r="CB152" s="50"/>
      <c r="CC152" s="50"/>
      <c r="CD152" s="50"/>
      <c r="CE152" s="50"/>
      <c r="CF152" s="50"/>
      <c r="CG152" s="50"/>
      <c r="CH152" s="50"/>
      <c r="CI152" s="50"/>
      <c r="CJ152" s="50"/>
      <c r="CK152" s="50"/>
      <c r="CL152" s="50"/>
      <c r="CM152" s="50"/>
      <c r="CN152" s="50"/>
      <c r="CO152" s="50"/>
      <c r="CP152" s="50"/>
      <c r="CQ152" s="50"/>
      <c r="CR152" s="50"/>
      <c r="CS152" s="50"/>
      <c r="CT152" s="50"/>
      <c r="CU152" s="50"/>
      <c r="CV152" s="50"/>
      <c r="CW152" s="50"/>
      <c r="CX152" s="50"/>
      <c r="CY152" s="50"/>
      <c r="CZ152" s="50"/>
      <c r="DA152" s="50"/>
      <c r="DB152" s="50"/>
      <c r="DC152" s="50"/>
      <c r="DD152" s="50"/>
      <c r="DE152" s="50"/>
      <c r="DF152" s="50"/>
      <c r="DG152" s="50"/>
      <c r="DH152" s="50"/>
      <c r="DI152" s="50"/>
      <c r="DJ152" s="50"/>
      <c r="DK152" s="50"/>
      <c r="DL152" s="50"/>
      <c r="DM152" s="50"/>
      <c r="DN152" s="50"/>
      <c r="DO152" s="50"/>
      <c r="DP152" s="50"/>
      <c r="DQ152" s="50"/>
    </row>
    <row r="153" spans="4:121" ht="17.25"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  <c r="BR153" s="50"/>
      <c r="BS153" s="50"/>
      <c r="BT153" s="50"/>
      <c r="BU153" s="50"/>
      <c r="BV153" s="50"/>
      <c r="BW153" s="50"/>
      <c r="BX153" s="50"/>
      <c r="BY153" s="50"/>
      <c r="BZ153" s="50"/>
      <c r="CA153" s="50"/>
      <c r="CB153" s="50"/>
      <c r="CC153" s="50"/>
      <c r="CD153" s="50"/>
      <c r="CE153" s="50"/>
      <c r="CF153" s="50"/>
      <c r="CG153" s="50"/>
      <c r="CH153" s="50"/>
      <c r="CI153" s="50"/>
      <c r="CJ153" s="50"/>
      <c r="CK153" s="50"/>
      <c r="CL153" s="50"/>
      <c r="CM153" s="50"/>
      <c r="CN153" s="50"/>
      <c r="CO153" s="50"/>
      <c r="CP153" s="50"/>
      <c r="CQ153" s="50"/>
      <c r="CR153" s="50"/>
      <c r="CS153" s="50"/>
      <c r="CT153" s="50"/>
      <c r="CU153" s="50"/>
      <c r="CV153" s="50"/>
      <c r="CW153" s="50"/>
      <c r="CX153" s="50"/>
      <c r="CY153" s="50"/>
      <c r="CZ153" s="50"/>
      <c r="DA153" s="50"/>
      <c r="DB153" s="50"/>
      <c r="DC153" s="50"/>
      <c r="DD153" s="50"/>
      <c r="DE153" s="50"/>
      <c r="DF153" s="50"/>
      <c r="DG153" s="50"/>
      <c r="DH153" s="50"/>
      <c r="DI153" s="50"/>
      <c r="DJ153" s="50"/>
      <c r="DK153" s="50"/>
      <c r="DL153" s="50"/>
      <c r="DM153" s="50"/>
      <c r="DN153" s="50"/>
      <c r="DO153" s="50"/>
      <c r="DP153" s="50"/>
      <c r="DQ153" s="50"/>
    </row>
    <row r="154" spans="4:121" ht="17.25"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50"/>
      <c r="BU154" s="50"/>
      <c r="BV154" s="50"/>
      <c r="BW154" s="50"/>
      <c r="BX154" s="50"/>
      <c r="BY154" s="50"/>
      <c r="BZ154" s="50"/>
      <c r="CA154" s="50"/>
      <c r="CB154" s="50"/>
      <c r="CC154" s="50"/>
      <c r="CD154" s="50"/>
      <c r="CE154" s="50"/>
      <c r="CF154" s="50"/>
      <c r="CG154" s="50"/>
      <c r="CH154" s="50"/>
      <c r="CI154" s="50"/>
      <c r="CJ154" s="50"/>
      <c r="CK154" s="50"/>
      <c r="CL154" s="50"/>
      <c r="CM154" s="50"/>
      <c r="CN154" s="50"/>
      <c r="CO154" s="50"/>
      <c r="CP154" s="50"/>
      <c r="CQ154" s="50"/>
      <c r="CR154" s="50"/>
      <c r="CS154" s="50"/>
      <c r="CT154" s="50"/>
      <c r="CU154" s="50"/>
      <c r="CV154" s="50"/>
      <c r="CW154" s="50"/>
      <c r="CX154" s="50"/>
      <c r="CY154" s="50"/>
      <c r="CZ154" s="50"/>
      <c r="DA154" s="50"/>
      <c r="DB154" s="50"/>
      <c r="DC154" s="50"/>
      <c r="DD154" s="50"/>
      <c r="DE154" s="50"/>
      <c r="DF154" s="50"/>
      <c r="DG154" s="50"/>
      <c r="DH154" s="50"/>
      <c r="DI154" s="50"/>
      <c r="DJ154" s="50"/>
      <c r="DK154" s="50"/>
      <c r="DL154" s="50"/>
      <c r="DM154" s="50"/>
      <c r="DN154" s="50"/>
      <c r="DO154" s="50"/>
      <c r="DP154" s="50"/>
      <c r="DQ154" s="50"/>
    </row>
    <row r="155" spans="4:121" ht="17.25"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0"/>
      <c r="BW155" s="50"/>
      <c r="BX155" s="50"/>
      <c r="BY155" s="50"/>
      <c r="BZ155" s="50"/>
      <c r="CA155" s="50"/>
      <c r="CB155" s="50"/>
      <c r="CC155" s="50"/>
      <c r="CD155" s="50"/>
      <c r="CE155" s="50"/>
      <c r="CF155" s="50"/>
      <c r="CG155" s="50"/>
      <c r="CH155" s="50"/>
      <c r="CI155" s="50"/>
      <c r="CJ155" s="50"/>
      <c r="CK155" s="50"/>
      <c r="CL155" s="50"/>
      <c r="CM155" s="50"/>
      <c r="CN155" s="50"/>
      <c r="CO155" s="50"/>
      <c r="CP155" s="50"/>
      <c r="CQ155" s="50"/>
      <c r="CR155" s="50"/>
      <c r="CS155" s="50"/>
      <c r="CT155" s="50"/>
      <c r="CU155" s="50"/>
      <c r="CV155" s="50"/>
      <c r="CW155" s="50"/>
      <c r="CX155" s="50"/>
      <c r="CY155" s="50"/>
      <c r="CZ155" s="50"/>
      <c r="DA155" s="50"/>
      <c r="DB155" s="50"/>
      <c r="DC155" s="50"/>
      <c r="DD155" s="50"/>
      <c r="DE155" s="50"/>
      <c r="DF155" s="50"/>
      <c r="DG155" s="50"/>
      <c r="DH155" s="50"/>
      <c r="DI155" s="50"/>
      <c r="DJ155" s="50"/>
      <c r="DK155" s="50"/>
      <c r="DL155" s="50"/>
      <c r="DM155" s="50"/>
      <c r="DN155" s="50"/>
      <c r="DO155" s="50"/>
      <c r="DP155" s="50"/>
      <c r="DQ155" s="50"/>
    </row>
    <row r="156" spans="4:121" ht="17.25"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50"/>
      <c r="BU156" s="50"/>
      <c r="BV156" s="50"/>
      <c r="BW156" s="50"/>
      <c r="BX156" s="50"/>
      <c r="BY156" s="50"/>
      <c r="BZ156" s="50"/>
      <c r="CA156" s="50"/>
      <c r="CB156" s="50"/>
      <c r="CC156" s="50"/>
      <c r="CD156" s="50"/>
      <c r="CE156" s="50"/>
      <c r="CF156" s="50"/>
      <c r="CG156" s="50"/>
      <c r="CH156" s="50"/>
      <c r="CI156" s="50"/>
      <c r="CJ156" s="50"/>
      <c r="CK156" s="50"/>
      <c r="CL156" s="50"/>
      <c r="CM156" s="50"/>
      <c r="CN156" s="50"/>
      <c r="CO156" s="50"/>
      <c r="CP156" s="50"/>
      <c r="CQ156" s="50"/>
      <c r="CR156" s="50"/>
      <c r="CS156" s="50"/>
      <c r="CT156" s="50"/>
      <c r="CU156" s="50"/>
      <c r="CV156" s="50"/>
      <c r="CW156" s="50"/>
      <c r="CX156" s="50"/>
      <c r="CY156" s="50"/>
      <c r="CZ156" s="50"/>
      <c r="DA156" s="50"/>
      <c r="DB156" s="50"/>
      <c r="DC156" s="50"/>
      <c r="DD156" s="50"/>
      <c r="DE156" s="50"/>
      <c r="DF156" s="50"/>
      <c r="DG156" s="50"/>
      <c r="DH156" s="50"/>
      <c r="DI156" s="50"/>
      <c r="DJ156" s="50"/>
      <c r="DK156" s="50"/>
      <c r="DL156" s="50"/>
      <c r="DM156" s="50"/>
      <c r="DN156" s="50"/>
      <c r="DO156" s="50"/>
      <c r="DP156" s="50"/>
      <c r="DQ156" s="50"/>
    </row>
    <row r="157" spans="4:121" ht="17.25"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0"/>
      <c r="BW157" s="50"/>
      <c r="BX157" s="50"/>
      <c r="BY157" s="50"/>
      <c r="BZ157" s="50"/>
      <c r="CA157" s="50"/>
      <c r="CB157" s="50"/>
      <c r="CC157" s="50"/>
      <c r="CD157" s="50"/>
      <c r="CE157" s="50"/>
      <c r="CF157" s="50"/>
      <c r="CG157" s="50"/>
      <c r="CH157" s="50"/>
      <c r="CI157" s="50"/>
      <c r="CJ157" s="50"/>
      <c r="CK157" s="50"/>
      <c r="CL157" s="50"/>
      <c r="CM157" s="50"/>
      <c r="CN157" s="50"/>
      <c r="CO157" s="50"/>
      <c r="CP157" s="50"/>
      <c r="CQ157" s="50"/>
      <c r="CR157" s="50"/>
      <c r="CS157" s="50"/>
      <c r="CT157" s="50"/>
      <c r="CU157" s="50"/>
      <c r="CV157" s="50"/>
      <c r="CW157" s="50"/>
      <c r="CX157" s="50"/>
      <c r="CY157" s="50"/>
      <c r="CZ157" s="50"/>
      <c r="DA157" s="50"/>
      <c r="DB157" s="50"/>
      <c r="DC157" s="50"/>
      <c r="DD157" s="50"/>
      <c r="DE157" s="50"/>
      <c r="DF157" s="50"/>
      <c r="DG157" s="50"/>
      <c r="DH157" s="50"/>
      <c r="DI157" s="50"/>
      <c r="DJ157" s="50"/>
      <c r="DK157" s="50"/>
      <c r="DL157" s="50"/>
      <c r="DM157" s="50"/>
      <c r="DN157" s="50"/>
      <c r="DO157" s="50"/>
      <c r="DP157" s="50"/>
      <c r="DQ157" s="50"/>
    </row>
    <row r="158" spans="4:121" ht="17.25"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0"/>
      <c r="BW158" s="50"/>
      <c r="BX158" s="50"/>
      <c r="BY158" s="50"/>
      <c r="BZ158" s="50"/>
      <c r="CA158" s="50"/>
      <c r="CB158" s="50"/>
      <c r="CC158" s="50"/>
      <c r="CD158" s="50"/>
      <c r="CE158" s="50"/>
      <c r="CF158" s="50"/>
      <c r="CG158" s="50"/>
      <c r="CH158" s="50"/>
      <c r="CI158" s="50"/>
      <c r="CJ158" s="50"/>
      <c r="CK158" s="50"/>
      <c r="CL158" s="50"/>
      <c r="CM158" s="50"/>
      <c r="CN158" s="50"/>
      <c r="CO158" s="50"/>
      <c r="CP158" s="50"/>
      <c r="CQ158" s="50"/>
      <c r="CR158" s="50"/>
      <c r="CS158" s="50"/>
      <c r="CT158" s="50"/>
      <c r="CU158" s="50"/>
      <c r="CV158" s="50"/>
      <c r="CW158" s="50"/>
      <c r="CX158" s="50"/>
      <c r="CY158" s="50"/>
      <c r="CZ158" s="50"/>
      <c r="DA158" s="50"/>
      <c r="DB158" s="50"/>
      <c r="DC158" s="50"/>
      <c r="DD158" s="50"/>
      <c r="DE158" s="50"/>
      <c r="DF158" s="50"/>
      <c r="DG158" s="50"/>
      <c r="DH158" s="50"/>
      <c r="DI158" s="50"/>
      <c r="DJ158" s="50"/>
      <c r="DK158" s="50"/>
      <c r="DL158" s="50"/>
      <c r="DM158" s="50"/>
      <c r="DN158" s="50"/>
      <c r="DO158" s="50"/>
      <c r="DP158" s="50"/>
      <c r="DQ158" s="50"/>
    </row>
    <row r="159" spans="4:121" ht="17.25"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  <c r="BW159" s="50"/>
      <c r="BX159" s="50"/>
      <c r="BY159" s="50"/>
      <c r="BZ159" s="50"/>
      <c r="CA159" s="50"/>
      <c r="CB159" s="50"/>
      <c r="CC159" s="50"/>
      <c r="CD159" s="50"/>
      <c r="CE159" s="50"/>
      <c r="CF159" s="50"/>
      <c r="CG159" s="50"/>
      <c r="CH159" s="50"/>
      <c r="CI159" s="50"/>
      <c r="CJ159" s="50"/>
      <c r="CK159" s="50"/>
      <c r="CL159" s="50"/>
      <c r="CM159" s="50"/>
      <c r="CN159" s="50"/>
      <c r="CO159" s="50"/>
      <c r="CP159" s="50"/>
      <c r="CQ159" s="50"/>
      <c r="CR159" s="50"/>
      <c r="CS159" s="50"/>
      <c r="CT159" s="50"/>
      <c r="CU159" s="50"/>
      <c r="CV159" s="50"/>
      <c r="CW159" s="50"/>
      <c r="CX159" s="50"/>
      <c r="CY159" s="50"/>
      <c r="CZ159" s="50"/>
      <c r="DA159" s="50"/>
      <c r="DB159" s="50"/>
      <c r="DC159" s="50"/>
      <c r="DD159" s="50"/>
      <c r="DE159" s="50"/>
      <c r="DF159" s="50"/>
      <c r="DG159" s="50"/>
      <c r="DH159" s="50"/>
      <c r="DI159" s="50"/>
      <c r="DJ159" s="50"/>
      <c r="DK159" s="50"/>
      <c r="DL159" s="50"/>
      <c r="DM159" s="50"/>
      <c r="DN159" s="50"/>
      <c r="DO159" s="50"/>
      <c r="DP159" s="50"/>
      <c r="DQ159" s="50"/>
    </row>
    <row r="160" spans="4:121" ht="17.25"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50"/>
      <c r="BU160" s="50"/>
      <c r="BV160" s="50"/>
      <c r="BW160" s="50"/>
      <c r="BX160" s="50"/>
      <c r="BY160" s="50"/>
      <c r="BZ160" s="50"/>
      <c r="CA160" s="50"/>
      <c r="CB160" s="50"/>
      <c r="CC160" s="50"/>
      <c r="CD160" s="50"/>
      <c r="CE160" s="50"/>
      <c r="CF160" s="50"/>
      <c r="CG160" s="50"/>
      <c r="CH160" s="50"/>
      <c r="CI160" s="50"/>
      <c r="CJ160" s="50"/>
      <c r="CK160" s="50"/>
      <c r="CL160" s="50"/>
      <c r="CM160" s="50"/>
      <c r="CN160" s="50"/>
      <c r="CO160" s="50"/>
      <c r="CP160" s="50"/>
      <c r="CQ160" s="50"/>
      <c r="CR160" s="50"/>
      <c r="CS160" s="50"/>
      <c r="CT160" s="50"/>
      <c r="CU160" s="50"/>
      <c r="CV160" s="50"/>
      <c r="CW160" s="50"/>
      <c r="CX160" s="50"/>
      <c r="CY160" s="50"/>
      <c r="CZ160" s="50"/>
      <c r="DA160" s="50"/>
      <c r="DB160" s="50"/>
      <c r="DC160" s="50"/>
      <c r="DD160" s="50"/>
      <c r="DE160" s="50"/>
      <c r="DF160" s="50"/>
      <c r="DG160" s="50"/>
      <c r="DH160" s="50"/>
      <c r="DI160" s="50"/>
      <c r="DJ160" s="50"/>
      <c r="DK160" s="50"/>
      <c r="DL160" s="50"/>
      <c r="DM160" s="50"/>
      <c r="DN160" s="50"/>
      <c r="DO160" s="50"/>
      <c r="DP160" s="50"/>
      <c r="DQ160" s="50"/>
    </row>
    <row r="161" spans="4:121" ht="17.25"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0"/>
      <c r="BW161" s="50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/>
      <c r="CL161" s="50"/>
      <c r="CM161" s="50"/>
      <c r="CN161" s="50"/>
      <c r="CO161" s="50"/>
      <c r="CP161" s="50"/>
      <c r="CQ161" s="50"/>
      <c r="CR161" s="50"/>
      <c r="CS161" s="50"/>
      <c r="CT161" s="50"/>
      <c r="CU161" s="50"/>
      <c r="CV161" s="50"/>
      <c r="CW161" s="50"/>
      <c r="CX161" s="50"/>
      <c r="CY161" s="50"/>
      <c r="CZ161" s="50"/>
      <c r="DA161" s="50"/>
      <c r="DB161" s="50"/>
      <c r="DC161" s="50"/>
      <c r="DD161" s="50"/>
      <c r="DE161" s="50"/>
      <c r="DF161" s="50"/>
      <c r="DG161" s="50"/>
      <c r="DH161" s="50"/>
      <c r="DI161" s="50"/>
      <c r="DJ161" s="50"/>
      <c r="DK161" s="50"/>
      <c r="DL161" s="50"/>
      <c r="DM161" s="50"/>
      <c r="DN161" s="50"/>
      <c r="DO161" s="50"/>
      <c r="DP161" s="50"/>
      <c r="DQ161" s="50"/>
    </row>
    <row r="162" spans="4:121" ht="17.25"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0"/>
      <c r="BW162" s="50"/>
      <c r="BX162" s="50"/>
      <c r="BY162" s="50"/>
      <c r="BZ162" s="50"/>
      <c r="CA162" s="50"/>
      <c r="CB162" s="50"/>
      <c r="CC162" s="50"/>
      <c r="CD162" s="50"/>
      <c r="CE162" s="50"/>
      <c r="CF162" s="50"/>
      <c r="CG162" s="50"/>
      <c r="CH162" s="50"/>
      <c r="CI162" s="50"/>
      <c r="CJ162" s="50"/>
      <c r="CK162" s="50"/>
      <c r="CL162" s="50"/>
      <c r="CM162" s="50"/>
      <c r="CN162" s="50"/>
      <c r="CO162" s="50"/>
      <c r="CP162" s="50"/>
      <c r="CQ162" s="50"/>
      <c r="CR162" s="50"/>
      <c r="CS162" s="50"/>
      <c r="CT162" s="50"/>
      <c r="CU162" s="50"/>
      <c r="CV162" s="50"/>
      <c r="CW162" s="50"/>
      <c r="CX162" s="50"/>
      <c r="CY162" s="50"/>
      <c r="CZ162" s="50"/>
      <c r="DA162" s="50"/>
      <c r="DB162" s="50"/>
      <c r="DC162" s="50"/>
      <c r="DD162" s="50"/>
      <c r="DE162" s="50"/>
      <c r="DF162" s="50"/>
      <c r="DG162" s="50"/>
      <c r="DH162" s="50"/>
      <c r="DI162" s="50"/>
      <c r="DJ162" s="50"/>
      <c r="DK162" s="50"/>
      <c r="DL162" s="50"/>
      <c r="DM162" s="50"/>
      <c r="DN162" s="50"/>
      <c r="DO162" s="50"/>
      <c r="DP162" s="50"/>
      <c r="DQ162" s="50"/>
    </row>
    <row r="163" spans="4:121" ht="17.25"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50"/>
      <c r="BU163" s="50"/>
      <c r="BV163" s="50"/>
      <c r="BW163" s="50"/>
      <c r="BX163" s="50"/>
      <c r="BY163" s="50"/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50"/>
      <c r="CL163" s="50"/>
      <c r="CM163" s="50"/>
      <c r="CN163" s="50"/>
      <c r="CO163" s="50"/>
      <c r="CP163" s="50"/>
      <c r="CQ163" s="50"/>
      <c r="CR163" s="50"/>
      <c r="CS163" s="50"/>
      <c r="CT163" s="50"/>
      <c r="CU163" s="50"/>
      <c r="CV163" s="50"/>
      <c r="CW163" s="50"/>
      <c r="CX163" s="50"/>
      <c r="CY163" s="50"/>
      <c r="CZ163" s="50"/>
      <c r="DA163" s="50"/>
      <c r="DB163" s="50"/>
      <c r="DC163" s="50"/>
      <c r="DD163" s="50"/>
      <c r="DE163" s="50"/>
      <c r="DF163" s="50"/>
      <c r="DG163" s="50"/>
      <c r="DH163" s="50"/>
      <c r="DI163" s="50"/>
      <c r="DJ163" s="50"/>
      <c r="DK163" s="50"/>
      <c r="DL163" s="50"/>
      <c r="DM163" s="50"/>
      <c r="DN163" s="50"/>
      <c r="DO163" s="50"/>
      <c r="DP163" s="50"/>
      <c r="DQ163" s="50"/>
    </row>
    <row r="164" spans="4:121" ht="17.25"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0"/>
      <c r="BU164" s="50"/>
      <c r="BV164" s="50"/>
      <c r="BW164" s="50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0"/>
      <c r="CI164" s="50"/>
      <c r="CJ164" s="50"/>
      <c r="CK164" s="50"/>
      <c r="CL164" s="50"/>
      <c r="CM164" s="50"/>
      <c r="CN164" s="50"/>
      <c r="CO164" s="50"/>
      <c r="CP164" s="50"/>
      <c r="CQ164" s="50"/>
      <c r="CR164" s="50"/>
      <c r="CS164" s="50"/>
      <c r="CT164" s="50"/>
      <c r="CU164" s="50"/>
      <c r="CV164" s="50"/>
      <c r="CW164" s="50"/>
      <c r="CX164" s="50"/>
      <c r="CY164" s="50"/>
      <c r="CZ164" s="50"/>
      <c r="DA164" s="50"/>
      <c r="DB164" s="50"/>
      <c r="DC164" s="50"/>
      <c r="DD164" s="50"/>
      <c r="DE164" s="50"/>
      <c r="DF164" s="50"/>
      <c r="DG164" s="50"/>
      <c r="DH164" s="50"/>
      <c r="DI164" s="50"/>
      <c r="DJ164" s="50"/>
      <c r="DK164" s="50"/>
      <c r="DL164" s="50"/>
      <c r="DM164" s="50"/>
      <c r="DN164" s="50"/>
      <c r="DO164" s="50"/>
      <c r="DP164" s="50"/>
      <c r="DQ164" s="50"/>
    </row>
    <row r="165" spans="4:121" ht="17.25"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/>
      <c r="CK165" s="50"/>
      <c r="CL165" s="50"/>
      <c r="CM165" s="50"/>
      <c r="CN165" s="50"/>
      <c r="CO165" s="50"/>
      <c r="CP165" s="50"/>
      <c r="CQ165" s="50"/>
      <c r="CR165" s="50"/>
      <c r="CS165" s="50"/>
      <c r="CT165" s="50"/>
      <c r="CU165" s="50"/>
      <c r="CV165" s="50"/>
      <c r="CW165" s="50"/>
      <c r="CX165" s="50"/>
      <c r="CY165" s="50"/>
      <c r="CZ165" s="50"/>
      <c r="DA165" s="50"/>
      <c r="DB165" s="50"/>
      <c r="DC165" s="50"/>
      <c r="DD165" s="50"/>
      <c r="DE165" s="50"/>
      <c r="DF165" s="50"/>
      <c r="DG165" s="50"/>
      <c r="DH165" s="50"/>
      <c r="DI165" s="50"/>
      <c r="DJ165" s="50"/>
      <c r="DK165" s="50"/>
      <c r="DL165" s="50"/>
      <c r="DM165" s="50"/>
      <c r="DN165" s="50"/>
      <c r="DO165" s="50"/>
      <c r="DP165" s="50"/>
      <c r="DQ165" s="50"/>
    </row>
    <row r="166" spans="4:121" ht="17.25"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/>
      <c r="CK166" s="50"/>
      <c r="CL166" s="50"/>
      <c r="CM166" s="50"/>
      <c r="CN166" s="50"/>
      <c r="CO166" s="50"/>
      <c r="CP166" s="50"/>
      <c r="CQ166" s="50"/>
      <c r="CR166" s="50"/>
      <c r="CS166" s="50"/>
      <c r="CT166" s="50"/>
      <c r="CU166" s="50"/>
      <c r="CV166" s="50"/>
      <c r="CW166" s="50"/>
      <c r="CX166" s="50"/>
      <c r="CY166" s="50"/>
      <c r="CZ166" s="50"/>
      <c r="DA166" s="50"/>
      <c r="DB166" s="50"/>
      <c r="DC166" s="50"/>
      <c r="DD166" s="50"/>
      <c r="DE166" s="50"/>
      <c r="DF166" s="50"/>
      <c r="DG166" s="50"/>
      <c r="DH166" s="50"/>
      <c r="DI166" s="50"/>
      <c r="DJ166" s="50"/>
      <c r="DK166" s="50"/>
      <c r="DL166" s="50"/>
      <c r="DM166" s="50"/>
      <c r="DN166" s="50"/>
      <c r="DO166" s="50"/>
      <c r="DP166" s="50"/>
      <c r="DQ166" s="50"/>
    </row>
    <row r="167" spans="4:121" ht="17.25"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50"/>
      <c r="BW167" s="50"/>
      <c r="BX167" s="50"/>
      <c r="BY167" s="50"/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50"/>
      <c r="CK167" s="50"/>
      <c r="CL167" s="50"/>
      <c r="CM167" s="50"/>
      <c r="CN167" s="50"/>
      <c r="CO167" s="50"/>
      <c r="CP167" s="50"/>
      <c r="CQ167" s="50"/>
      <c r="CR167" s="50"/>
      <c r="CS167" s="50"/>
      <c r="CT167" s="50"/>
      <c r="CU167" s="50"/>
      <c r="CV167" s="50"/>
      <c r="CW167" s="50"/>
      <c r="CX167" s="50"/>
      <c r="CY167" s="50"/>
      <c r="CZ167" s="50"/>
      <c r="DA167" s="50"/>
      <c r="DB167" s="50"/>
      <c r="DC167" s="50"/>
      <c r="DD167" s="50"/>
      <c r="DE167" s="50"/>
      <c r="DF167" s="50"/>
      <c r="DG167" s="50"/>
      <c r="DH167" s="50"/>
      <c r="DI167" s="50"/>
      <c r="DJ167" s="50"/>
      <c r="DK167" s="50"/>
      <c r="DL167" s="50"/>
      <c r="DM167" s="50"/>
      <c r="DN167" s="50"/>
      <c r="DO167" s="50"/>
      <c r="DP167" s="50"/>
      <c r="DQ167" s="50"/>
    </row>
    <row r="168" spans="4:121" ht="17.25"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  <c r="BX168" s="50"/>
      <c r="BY168" s="50"/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50"/>
      <c r="CK168" s="50"/>
      <c r="CL168" s="50"/>
      <c r="CM168" s="50"/>
      <c r="CN168" s="50"/>
      <c r="CO168" s="50"/>
      <c r="CP168" s="50"/>
      <c r="CQ168" s="50"/>
      <c r="CR168" s="50"/>
      <c r="CS168" s="50"/>
      <c r="CT168" s="50"/>
      <c r="CU168" s="50"/>
      <c r="CV168" s="50"/>
      <c r="CW168" s="50"/>
      <c r="CX168" s="50"/>
      <c r="CY168" s="50"/>
      <c r="CZ168" s="50"/>
      <c r="DA168" s="50"/>
      <c r="DB168" s="50"/>
      <c r="DC168" s="50"/>
      <c r="DD168" s="50"/>
      <c r="DE168" s="50"/>
      <c r="DF168" s="50"/>
      <c r="DG168" s="50"/>
      <c r="DH168" s="50"/>
      <c r="DI168" s="50"/>
      <c r="DJ168" s="50"/>
      <c r="DK168" s="50"/>
      <c r="DL168" s="50"/>
      <c r="DM168" s="50"/>
      <c r="DN168" s="50"/>
      <c r="DO168" s="50"/>
      <c r="DP168" s="50"/>
      <c r="DQ168" s="50"/>
    </row>
    <row r="169" spans="4:121" ht="17.25"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0"/>
      <c r="BX169" s="50"/>
      <c r="BY169" s="50"/>
      <c r="BZ169" s="50"/>
      <c r="CA169" s="50"/>
      <c r="CB169" s="50"/>
      <c r="CC169" s="50"/>
      <c r="CD169" s="50"/>
      <c r="CE169" s="50"/>
      <c r="CF169" s="50"/>
      <c r="CG169" s="50"/>
      <c r="CH169" s="50"/>
      <c r="CI169" s="50"/>
      <c r="CJ169" s="50"/>
      <c r="CK169" s="50"/>
      <c r="CL169" s="50"/>
      <c r="CM169" s="50"/>
      <c r="CN169" s="50"/>
      <c r="CO169" s="50"/>
      <c r="CP169" s="50"/>
      <c r="CQ169" s="50"/>
      <c r="CR169" s="50"/>
      <c r="CS169" s="50"/>
      <c r="CT169" s="50"/>
      <c r="CU169" s="50"/>
      <c r="CV169" s="50"/>
      <c r="CW169" s="50"/>
      <c r="CX169" s="50"/>
      <c r="CY169" s="50"/>
      <c r="CZ169" s="50"/>
      <c r="DA169" s="50"/>
      <c r="DB169" s="50"/>
      <c r="DC169" s="50"/>
      <c r="DD169" s="50"/>
      <c r="DE169" s="50"/>
      <c r="DF169" s="50"/>
      <c r="DG169" s="50"/>
      <c r="DH169" s="50"/>
      <c r="DI169" s="50"/>
      <c r="DJ169" s="50"/>
      <c r="DK169" s="50"/>
      <c r="DL169" s="50"/>
      <c r="DM169" s="50"/>
      <c r="DN169" s="50"/>
      <c r="DO169" s="50"/>
      <c r="DP169" s="50"/>
      <c r="DQ169" s="50"/>
    </row>
    <row r="170" spans="4:121" ht="17.25"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50"/>
      <c r="BQ170" s="50"/>
      <c r="BR170" s="50"/>
      <c r="BS170" s="50"/>
      <c r="BT170" s="50"/>
      <c r="BU170" s="50"/>
      <c r="BV170" s="50"/>
      <c r="BW170" s="50"/>
      <c r="BX170" s="50"/>
      <c r="BY170" s="50"/>
      <c r="BZ170" s="50"/>
      <c r="CA170" s="50"/>
      <c r="CB170" s="50"/>
      <c r="CC170" s="50"/>
      <c r="CD170" s="50"/>
      <c r="CE170" s="50"/>
      <c r="CF170" s="50"/>
      <c r="CG170" s="50"/>
      <c r="CH170" s="50"/>
      <c r="CI170" s="50"/>
      <c r="CJ170" s="50"/>
      <c r="CK170" s="50"/>
      <c r="CL170" s="50"/>
      <c r="CM170" s="50"/>
      <c r="CN170" s="50"/>
      <c r="CO170" s="50"/>
      <c r="CP170" s="50"/>
      <c r="CQ170" s="50"/>
      <c r="CR170" s="50"/>
      <c r="CS170" s="50"/>
      <c r="CT170" s="50"/>
      <c r="CU170" s="50"/>
      <c r="CV170" s="50"/>
      <c r="CW170" s="50"/>
      <c r="CX170" s="50"/>
      <c r="CY170" s="50"/>
      <c r="CZ170" s="50"/>
      <c r="DA170" s="50"/>
      <c r="DB170" s="50"/>
      <c r="DC170" s="50"/>
      <c r="DD170" s="50"/>
      <c r="DE170" s="50"/>
      <c r="DF170" s="50"/>
      <c r="DG170" s="50"/>
      <c r="DH170" s="50"/>
      <c r="DI170" s="50"/>
      <c r="DJ170" s="50"/>
      <c r="DK170" s="50"/>
      <c r="DL170" s="50"/>
      <c r="DM170" s="50"/>
      <c r="DN170" s="50"/>
      <c r="DO170" s="50"/>
      <c r="DP170" s="50"/>
      <c r="DQ170" s="50"/>
    </row>
    <row r="171" spans="4:121" ht="17.25"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0"/>
      <c r="BU171" s="50"/>
      <c r="BV171" s="50"/>
      <c r="BW171" s="50"/>
      <c r="BX171" s="50"/>
      <c r="BY171" s="50"/>
      <c r="BZ171" s="50"/>
      <c r="CA171" s="50"/>
      <c r="CB171" s="50"/>
      <c r="CC171" s="50"/>
      <c r="CD171" s="50"/>
      <c r="CE171" s="50"/>
      <c r="CF171" s="50"/>
      <c r="CG171" s="50"/>
      <c r="CH171" s="50"/>
      <c r="CI171" s="50"/>
      <c r="CJ171" s="50"/>
      <c r="CK171" s="50"/>
      <c r="CL171" s="50"/>
      <c r="CM171" s="50"/>
      <c r="CN171" s="50"/>
      <c r="CO171" s="50"/>
      <c r="CP171" s="50"/>
      <c r="CQ171" s="50"/>
      <c r="CR171" s="50"/>
      <c r="CS171" s="50"/>
      <c r="CT171" s="50"/>
      <c r="CU171" s="50"/>
      <c r="CV171" s="50"/>
      <c r="CW171" s="50"/>
      <c r="CX171" s="50"/>
      <c r="CY171" s="50"/>
      <c r="CZ171" s="50"/>
      <c r="DA171" s="50"/>
      <c r="DB171" s="50"/>
      <c r="DC171" s="50"/>
      <c r="DD171" s="50"/>
      <c r="DE171" s="50"/>
      <c r="DF171" s="50"/>
      <c r="DG171" s="50"/>
      <c r="DH171" s="50"/>
      <c r="DI171" s="50"/>
      <c r="DJ171" s="50"/>
      <c r="DK171" s="50"/>
      <c r="DL171" s="50"/>
      <c r="DM171" s="50"/>
      <c r="DN171" s="50"/>
      <c r="DO171" s="50"/>
      <c r="DP171" s="50"/>
      <c r="DQ171" s="50"/>
    </row>
    <row r="172" spans="4:121" ht="17.25"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  <c r="BO172" s="50"/>
      <c r="BP172" s="50"/>
      <c r="BQ172" s="50"/>
      <c r="BR172" s="50"/>
      <c r="BS172" s="50"/>
      <c r="BT172" s="50"/>
      <c r="BU172" s="50"/>
      <c r="BV172" s="50"/>
      <c r="BW172" s="50"/>
      <c r="BX172" s="50"/>
      <c r="BY172" s="50"/>
      <c r="BZ172" s="50"/>
      <c r="CA172" s="50"/>
      <c r="CB172" s="50"/>
      <c r="CC172" s="50"/>
      <c r="CD172" s="50"/>
      <c r="CE172" s="50"/>
      <c r="CF172" s="50"/>
      <c r="CG172" s="50"/>
      <c r="CH172" s="50"/>
      <c r="CI172" s="50"/>
      <c r="CJ172" s="50"/>
      <c r="CK172" s="50"/>
      <c r="CL172" s="50"/>
      <c r="CM172" s="50"/>
      <c r="CN172" s="50"/>
      <c r="CO172" s="50"/>
      <c r="CP172" s="50"/>
      <c r="CQ172" s="50"/>
      <c r="CR172" s="50"/>
      <c r="CS172" s="50"/>
      <c r="CT172" s="50"/>
      <c r="CU172" s="50"/>
      <c r="CV172" s="50"/>
      <c r="CW172" s="50"/>
      <c r="CX172" s="50"/>
      <c r="CY172" s="50"/>
      <c r="CZ172" s="50"/>
      <c r="DA172" s="50"/>
      <c r="DB172" s="50"/>
      <c r="DC172" s="50"/>
      <c r="DD172" s="50"/>
      <c r="DE172" s="50"/>
      <c r="DF172" s="50"/>
      <c r="DG172" s="50"/>
      <c r="DH172" s="50"/>
      <c r="DI172" s="50"/>
      <c r="DJ172" s="50"/>
      <c r="DK172" s="50"/>
      <c r="DL172" s="50"/>
      <c r="DM172" s="50"/>
      <c r="DN172" s="50"/>
      <c r="DO172" s="50"/>
      <c r="DP172" s="50"/>
      <c r="DQ172" s="50"/>
    </row>
    <row r="173" spans="4:121" ht="17.25"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50"/>
      <c r="BQ173" s="50"/>
      <c r="BR173" s="50"/>
      <c r="BS173" s="50"/>
      <c r="BT173" s="50"/>
      <c r="BU173" s="50"/>
      <c r="BV173" s="50"/>
      <c r="BW173" s="50"/>
      <c r="BX173" s="50"/>
      <c r="BY173" s="50"/>
      <c r="BZ173" s="50"/>
      <c r="CA173" s="50"/>
      <c r="CB173" s="50"/>
      <c r="CC173" s="50"/>
      <c r="CD173" s="50"/>
      <c r="CE173" s="50"/>
      <c r="CF173" s="50"/>
      <c r="CG173" s="50"/>
      <c r="CH173" s="50"/>
      <c r="CI173" s="50"/>
      <c r="CJ173" s="50"/>
      <c r="CK173" s="50"/>
      <c r="CL173" s="50"/>
      <c r="CM173" s="50"/>
      <c r="CN173" s="50"/>
      <c r="CO173" s="50"/>
      <c r="CP173" s="50"/>
      <c r="CQ173" s="50"/>
      <c r="CR173" s="50"/>
      <c r="CS173" s="50"/>
      <c r="CT173" s="50"/>
      <c r="CU173" s="50"/>
      <c r="CV173" s="50"/>
      <c r="CW173" s="50"/>
      <c r="CX173" s="50"/>
      <c r="CY173" s="50"/>
      <c r="CZ173" s="50"/>
      <c r="DA173" s="50"/>
      <c r="DB173" s="50"/>
      <c r="DC173" s="50"/>
      <c r="DD173" s="50"/>
      <c r="DE173" s="50"/>
      <c r="DF173" s="50"/>
      <c r="DG173" s="50"/>
      <c r="DH173" s="50"/>
      <c r="DI173" s="50"/>
      <c r="DJ173" s="50"/>
      <c r="DK173" s="50"/>
      <c r="DL173" s="50"/>
      <c r="DM173" s="50"/>
      <c r="DN173" s="50"/>
      <c r="DO173" s="50"/>
      <c r="DP173" s="50"/>
      <c r="DQ173" s="50"/>
    </row>
    <row r="174" spans="4:121" ht="17.25"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  <c r="BQ174" s="50"/>
      <c r="BR174" s="50"/>
      <c r="BS174" s="50"/>
      <c r="BT174" s="50"/>
      <c r="BU174" s="50"/>
      <c r="BV174" s="50"/>
      <c r="BW174" s="50"/>
      <c r="BX174" s="50"/>
      <c r="BY174" s="50"/>
      <c r="BZ174" s="50"/>
      <c r="CA174" s="50"/>
      <c r="CB174" s="50"/>
      <c r="CC174" s="50"/>
      <c r="CD174" s="50"/>
      <c r="CE174" s="50"/>
      <c r="CF174" s="50"/>
      <c r="CG174" s="50"/>
      <c r="CH174" s="50"/>
      <c r="CI174" s="50"/>
      <c r="CJ174" s="50"/>
      <c r="CK174" s="50"/>
      <c r="CL174" s="50"/>
      <c r="CM174" s="50"/>
      <c r="CN174" s="50"/>
      <c r="CO174" s="50"/>
      <c r="CP174" s="50"/>
      <c r="CQ174" s="50"/>
      <c r="CR174" s="50"/>
      <c r="CS174" s="50"/>
      <c r="CT174" s="50"/>
      <c r="CU174" s="50"/>
      <c r="CV174" s="50"/>
      <c r="CW174" s="50"/>
      <c r="CX174" s="50"/>
      <c r="CY174" s="50"/>
      <c r="CZ174" s="50"/>
      <c r="DA174" s="50"/>
      <c r="DB174" s="50"/>
      <c r="DC174" s="50"/>
      <c r="DD174" s="50"/>
      <c r="DE174" s="50"/>
      <c r="DF174" s="50"/>
      <c r="DG174" s="50"/>
      <c r="DH174" s="50"/>
      <c r="DI174" s="50"/>
      <c r="DJ174" s="50"/>
      <c r="DK174" s="50"/>
      <c r="DL174" s="50"/>
      <c r="DM174" s="50"/>
      <c r="DN174" s="50"/>
      <c r="DO174" s="50"/>
      <c r="DP174" s="50"/>
      <c r="DQ174" s="50"/>
    </row>
    <row r="175" spans="4:121" ht="17.25"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50"/>
      <c r="BK175" s="50"/>
      <c r="BL175" s="50"/>
      <c r="BM175" s="50"/>
      <c r="BN175" s="50"/>
      <c r="BO175" s="50"/>
      <c r="BP175" s="50"/>
      <c r="BQ175" s="50"/>
      <c r="BR175" s="50"/>
      <c r="BS175" s="50"/>
      <c r="BT175" s="50"/>
      <c r="BU175" s="50"/>
      <c r="BV175" s="50"/>
      <c r="BW175" s="50"/>
      <c r="BX175" s="50"/>
      <c r="BY175" s="50"/>
      <c r="BZ175" s="50"/>
      <c r="CA175" s="50"/>
      <c r="CB175" s="50"/>
      <c r="CC175" s="50"/>
      <c r="CD175" s="50"/>
      <c r="CE175" s="50"/>
      <c r="CF175" s="50"/>
      <c r="CG175" s="50"/>
      <c r="CH175" s="50"/>
      <c r="CI175" s="50"/>
      <c r="CJ175" s="50"/>
      <c r="CK175" s="50"/>
      <c r="CL175" s="50"/>
      <c r="CM175" s="50"/>
      <c r="CN175" s="50"/>
      <c r="CO175" s="50"/>
      <c r="CP175" s="50"/>
      <c r="CQ175" s="50"/>
      <c r="CR175" s="50"/>
      <c r="CS175" s="50"/>
      <c r="CT175" s="50"/>
      <c r="CU175" s="50"/>
      <c r="CV175" s="50"/>
      <c r="CW175" s="50"/>
      <c r="CX175" s="50"/>
      <c r="CY175" s="50"/>
      <c r="CZ175" s="50"/>
      <c r="DA175" s="50"/>
      <c r="DB175" s="50"/>
      <c r="DC175" s="50"/>
      <c r="DD175" s="50"/>
      <c r="DE175" s="50"/>
      <c r="DF175" s="50"/>
      <c r="DG175" s="50"/>
      <c r="DH175" s="50"/>
      <c r="DI175" s="50"/>
      <c r="DJ175" s="50"/>
      <c r="DK175" s="50"/>
      <c r="DL175" s="50"/>
      <c r="DM175" s="50"/>
      <c r="DN175" s="50"/>
      <c r="DO175" s="50"/>
      <c r="DP175" s="50"/>
      <c r="DQ175" s="50"/>
    </row>
    <row r="176" spans="4:121" ht="17.25"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50"/>
      <c r="BQ176" s="50"/>
      <c r="BR176" s="50"/>
      <c r="BS176" s="50"/>
      <c r="BT176" s="50"/>
      <c r="BU176" s="50"/>
      <c r="BV176" s="50"/>
      <c r="BW176" s="50"/>
      <c r="BX176" s="50"/>
      <c r="BY176" s="50"/>
      <c r="BZ176" s="50"/>
      <c r="CA176" s="50"/>
      <c r="CB176" s="50"/>
      <c r="CC176" s="50"/>
      <c r="CD176" s="50"/>
      <c r="CE176" s="50"/>
      <c r="CF176" s="50"/>
      <c r="CG176" s="50"/>
      <c r="CH176" s="50"/>
      <c r="CI176" s="50"/>
      <c r="CJ176" s="50"/>
      <c r="CK176" s="50"/>
      <c r="CL176" s="50"/>
      <c r="CM176" s="50"/>
      <c r="CN176" s="50"/>
      <c r="CO176" s="50"/>
      <c r="CP176" s="50"/>
      <c r="CQ176" s="50"/>
      <c r="CR176" s="50"/>
      <c r="CS176" s="50"/>
      <c r="CT176" s="50"/>
      <c r="CU176" s="50"/>
      <c r="CV176" s="50"/>
      <c r="CW176" s="50"/>
      <c r="CX176" s="50"/>
      <c r="CY176" s="50"/>
      <c r="CZ176" s="50"/>
      <c r="DA176" s="50"/>
      <c r="DB176" s="50"/>
      <c r="DC176" s="50"/>
      <c r="DD176" s="50"/>
      <c r="DE176" s="50"/>
      <c r="DF176" s="50"/>
      <c r="DG176" s="50"/>
      <c r="DH176" s="50"/>
      <c r="DI176" s="50"/>
      <c r="DJ176" s="50"/>
      <c r="DK176" s="50"/>
      <c r="DL176" s="50"/>
      <c r="DM176" s="50"/>
      <c r="DN176" s="50"/>
      <c r="DO176" s="50"/>
      <c r="DP176" s="50"/>
      <c r="DQ176" s="50"/>
    </row>
    <row r="177" spans="4:121" ht="17.25"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50"/>
      <c r="BQ177" s="50"/>
      <c r="BR177" s="50"/>
      <c r="BS177" s="50"/>
      <c r="BT177" s="50"/>
      <c r="BU177" s="50"/>
      <c r="BV177" s="50"/>
      <c r="BW177" s="50"/>
      <c r="BX177" s="50"/>
      <c r="BY177" s="50"/>
      <c r="BZ177" s="50"/>
      <c r="CA177" s="50"/>
      <c r="CB177" s="50"/>
      <c r="CC177" s="50"/>
      <c r="CD177" s="50"/>
      <c r="CE177" s="50"/>
      <c r="CF177" s="50"/>
      <c r="CG177" s="50"/>
      <c r="CH177" s="50"/>
      <c r="CI177" s="50"/>
      <c r="CJ177" s="50"/>
      <c r="CK177" s="50"/>
      <c r="CL177" s="50"/>
      <c r="CM177" s="50"/>
      <c r="CN177" s="50"/>
      <c r="CO177" s="50"/>
      <c r="CP177" s="50"/>
      <c r="CQ177" s="50"/>
      <c r="CR177" s="50"/>
      <c r="CS177" s="50"/>
      <c r="CT177" s="50"/>
      <c r="CU177" s="50"/>
      <c r="CV177" s="50"/>
      <c r="CW177" s="50"/>
      <c r="CX177" s="50"/>
      <c r="CY177" s="50"/>
      <c r="CZ177" s="50"/>
      <c r="DA177" s="50"/>
      <c r="DB177" s="50"/>
      <c r="DC177" s="50"/>
      <c r="DD177" s="50"/>
      <c r="DE177" s="50"/>
      <c r="DF177" s="50"/>
      <c r="DG177" s="50"/>
      <c r="DH177" s="50"/>
      <c r="DI177" s="50"/>
      <c r="DJ177" s="50"/>
      <c r="DK177" s="50"/>
      <c r="DL177" s="50"/>
      <c r="DM177" s="50"/>
      <c r="DN177" s="50"/>
      <c r="DO177" s="50"/>
      <c r="DP177" s="50"/>
      <c r="DQ177" s="50"/>
    </row>
    <row r="178" spans="4:121" ht="17.25"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  <c r="BR178" s="50"/>
      <c r="BS178" s="50"/>
      <c r="BT178" s="50"/>
      <c r="BU178" s="50"/>
      <c r="BV178" s="50"/>
      <c r="BW178" s="50"/>
      <c r="BX178" s="50"/>
      <c r="BY178" s="50"/>
      <c r="BZ178" s="50"/>
      <c r="CA178" s="50"/>
      <c r="CB178" s="50"/>
      <c r="CC178" s="50"/>
      <c r="CD178" s="50"/>
      <c r="CE178" s="50"/>
      <c r="CF178" s="50"/>
      <c r="CG178" s="50"/>
      <c r="CH178" s="50"/>
      <c r="CI178" s="50"/>
      <c r="CJ178" s="50"/>
      <c r="CK178" s="50"/>
      <c r="CL178" s="50"/>
      <c r="CM178" s="50"/>
      <c r="CN178" s="50"/>
      <c r="CO178" s="50"/>
      <c r="CP178" s="50"/>
      <c r="CQ178" s="50"/>
      <c r="CR178" s="50"/>
      <c r="CS178" s="50"/>
      <c r="CT178" s="50"/>
      <c r="CU178" s="50"/>
      <c r="CV178" s="50"/>
      <c r="CW178" s="50"/>
      <c r="CX178" s="50"/>
      <c r="CY178" s="50"/>
      <c r="CZ178" s="50"/>
      <c r="DA178" s="50"/>
      <c r="DB178" s="50"/>
      <c r="DC178" s="50"/>
      <c r="DD178" s="50"/>
      <c r="DE178" s="50"/>
      <c r="DF178" s="50"/>
      <c r="DG178" s="50"/>
      <c r="DH178" s="50"/>
      <c r="DI178" s="50"/>
      <c r="DJ178" s="50"/>
      <c r="DK178" s="50"/>
      <c r="DL178" s="50"/>
      <c r="DM178" s="50"/>
      <c r="DN178" s="50"/>
      <c r="DO178" s="50"/>
      <c r="DP178" s="50"/>
      <c r="DQ178" s="50"/>
    </row>
    <row r="179" spans="4:121" ht="17.25"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  <c r="BR179" s="50"/>
      <c r="BS179" s="50"/>
      <c r="BT179" s="50"/>
      <c r="BU179" s="50"/>
      <c r="BV179" s="50"/>
      <c r="BW179" s="50"/>
      <c r="BX179" s="50"/>
      <c r="BY179" s="50"/>
      <c r="BZ179" s="50"/>
      <c r="CA179" s="50"/>
      <c r="CB179" s="50"/>
      <c r="CC179" s="50"/>
      <c r="CD179" s="50"/>
      <c r="CE179" s="50"/>
      <c r="CF179" s="50"/>
      <c r="CG179" s="50"/>
      <c r="CH179" s="50"/>
      <c r="CI179" s="50"/>
      <c r="CJ179" s="50"/>
      <c r="CK179" s="50"/>
      <c r="CL179" s="50"/>
      <c r="CM179" s="50"/>
      <c r="CN179" s="50"/>
      <c r="CO179" s="50"/>
      <c r="CP179" s="50"/>
      <c r="CQ179" s="50"/>
      <c r="CR179" s="50"/>
      <c r="CS179" s="50"/>
      <c r="CT179" s="50"/>
      <c r="CU179" s="50"/>
      <c r="CV179" s="50"/>
      <c r="CW179" s="50"/>
      <c r="CX179" s="50"/>
      <c r="CY179" s="50"/>
      <c r="CZ179" s="50"/>
      <c r="DA179" s="50"/>
      <c r="DB179" s="50"/>
      <c r="DC179" s="50"/>
      <c r="DD179" s="50"/>
      <c r="DE179" s="50"/>
      <c r="DF179" s="50"/>
      <c r="DG179" s="50"/>
      <c r="DH179" s="50"/>
      <c r="DI179" s="50"/>
      <c r="DJ179" s="50"/>
      <c r="DK179" s="50"/>
      <c r="DL179" s="50"/>
      <c r="DM179" s="50"/>
      <c r="DN179" s="50"/>
      <c r="DO179" s="50"/>
      <c r="DP179" s="50"/>
      <c r="DQ179" s="50"/>
    </row>
    <row r="180" spans="4:121" ht="17.25"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  <c r="BM180" s="50"/>
      <c r="BN180" s="50"/>
      <c r="BO180" s="50"/>
      <c r="BP180" s="50"/>
      <c r="BQ180" s="50"/>
      <c r="BR180" s="50"/>
      <c r="BS180" s="50"/>
      <c r="BT180" s="50"/>
      <c r="BU180" s="50"/>
      <c r="BV180" s="50"/>
      <c r="BW180" s="50"/>
      <c r="BX180" s="50"/>
      <c r="BY180" s="50"/>
      <c r="BZ180" s="50"/>
      <c r="CA180" s="50"/>
      <c r="CB180" s="50"/>
      <c r="CC180" s="50"/>
      <c r="CD180" s="50"/>
      <c r="CE180" s="50"/>
      <c r="CF180" s="50"/>
      <c r="CG180" s="50"/>
      <c r="CH180" s="50"/>
      <c r="CI180" s="50"/>
      <c r="CJ180" s="50"/>
      <c r="CK180" s="50"/>
      <c r="CL180" s="50"/>
      <c r="CM180" s="50"/>
      <c r="CN180" s="50"/>
      <c r="CO180" s="50"/>
      <c r="CP180" s="50"/>
      <c r="CQ180" s="50"/>
      <c r="CR180" s="50"/>
      <c r="CS180" s="50"/>
      <c r="CT180" s="50"/>
      <c r="CU180" s="50"/>
      <c r="CV180" s="50"/>
      <c r="CW180" s="50"/>
      <c r="CX180" s="50"/>
      <c r="CY180" s="50"/>
      <c r="CZ180" s="50"/>
      <c r="DA180" s="50"/>
      <c r="DB180" s="50"/>
      <c r="DC180" s="50"/>
      <c r="DD180" s="50"/>
      <c r="DE180" s="50"/>
      <c r="DF180" s="50"/>
      <c r="DG180" s="50"/>
      <c r="DH180" s="50"/>
      <c r="DI180" s="50"/>
      <c r="DJ180" s="50"/>
      <c r="DK180" s="50"/>
      <c r="DL180" s="50"/>
      <c r="DM180" s="50"/>
      <c r="DN180" s="50"/>
      <c r="DO180" s="50"/>
      <c r="DP180" s="50"/>
      <c r="DQ180" s="50"/>
    </row>
    <row r="181" spans="4:121" ht="17.25"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  <c r="BJ181" s="50"/>
      <c r="BK181" s="50"/>
      <c r="BL181" s="50"/>
      <c r="BM181" s="50"/>
      <c r="BN181" s="50"/>
      <c r="BO181" s="50"/>
      <c r="BP181" s="50"/>
      <c r="BQ181" s="50"/>
      <c r="BR181" s="50"/>
      <c r="BS181" s="50"/>
      <c r="BT181" s="50"/>
      <c r="BU181" s="50"/>
      <c r="BV181" s="50"/>
      <c r="BW181" s="50"/>
      <c r="BX181" s="50"/>
      <c r="BY181" s="50"/>
      <c r="BZ181" s="50"/>
      <c r="CA181" s="50"/>
      <c r="CB181" s="50"/>
      <c r="CC181" s="50"/>
      <c r="CD181" s="50"/>
      <c r="CE181" s="50"/>
      <c r="CF181" s="50"/>
      <c r="CG181" s="50"/>
      <c r="CH181" s="50"/>
      <c r="CI181" s="50"/>
      <c r="CJ181" s="50"/>
      <c r="CK181" s="50"/>
      <c r="CL181" s="50"/>
      <c r="CM181" s="50"/>
      <c r="CN181" s="50"/>
      <c r="CO181" s="50"/>
      <c r="CP181" s="50"/>
      <c r="CQ181" s="50"/>
      <c r="CR181" s="50"/>
      <c r="CS181" s="50"/>
      <c r="CT181" s="50"/>
      <c r="CU181" s="50"/>
      <c r="CV181" s="50"/>
      <c r="CW181" s="50"/>
      <c r="CX181" s="50"/>
      <c r="CY181" s="50"/>
      <c r="CZ181" s="50"/>
      <c r="DA181" s="50"/>
      <c r="DB181" s="50"/>
      <c r="DC181" s="50"/>
      <c r="DD181" s="50"/>
      <c r="DE181" s="50"/>
      <c r="DF181" s="50"/>
      <c r="DG181" s="50"/>
      <c r="DH181" s="50"/>
      <c r="DI181" s="50"/>
      <c r="DJ181" s="50"/>
      <c r="DK181" s="50"/>
      <c r="DL181" s="50"/>
      <c r="DM181" s="50"/>
      <c r="DN181" s="50"/>
      <c r="DO181" s="50"/>
      <c r="DP181" s="50"/>
      <c r="DQ181" s="50"/>
    </row>
    <row r="182" spans="4:121" ht="17.25"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  <c r="BR182" s="50"/>
      <c r="BS182" s="50"/>
      <c r="BT182" s="50"/>
      <c r="BU182" s="50"/>
      <c r="BV182" s="50"/>
      <c r="BW182" s="50"/>
      <c r="BX182" s="50"/>
      <c r="BY182" s="50"/>
      <c r="BZ182" s="50"/>
      <c r="CA182" s="50"/>
      <c r="CB182" s="50"/>
      <c r="CC182" s="50"/>
      <c r="CD182" s="50"/>
      <c r="CE182" s="50"/>
      <c r="CF182" s="50"/>
      <c r="CG182" s="50"/>
      <c r="CH182" s="50"/>
      <c r="CI182" s="50"/>
      <c r="CJ182" s="50"/>
      <c r="CK182" s="50"/>
      <c r="CL182" s="50"/>
      <c r="CM182" s="50"/>
      <c r="CN182" s="50"/>
      <c r="CO182" s="50"/>
      <c r="CP182" s="50"/>
      <c r="CQ182" s="50"/>
      <c r="CR182" s="50"/>
      <c r="CS182" s="50"/>
      <c r="CT182" s="50"/>
      <c r="CU182" s="50"/>
      <c r="CV182" s="50"/>
      <c r="CW182" s="50"/>
      <c r="CX182" s="50"/>
      <c r="CY182" s="50"/>
      <c r="CZ182" s="50"/>
      <c r="DA182" s="50"/>
      <c r="DB182" s="50"/>
      <c r="DC182" s="50"/>
      <c r="DD182" s="50"/>
      <c r="DE182" s="50"/>
      <c r="DF182" s="50"/>
      <c r="DG182" s="50"/>
      <c r="DH182" s="50"/>
      <c r="DI182" s="50"/>
      <c r="DJ182" s="50"/>
      <c r="DK182" s="50"/>
      <c r="DL182" s="50"/>
      <c r="DM182" s="50"/>
      <c r="DN182" s="50"/>
      <c r="DO182" s="50"/>
      <c r="DP182" s="50"/>
      <c r="DQ182" s="50"/>
    </row>
    <row r="183" spans="4:121" ht="17.25"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50"/>
      <c r="BK183" s="50"/>
      <c r="BL183" s="50"/>
      <c r="BM183" s="50"/>
      <c r="BN183" s="50"/>
      <c r="BO183" s="50"/>
      <c r="BP183" s="50"/>
      <c r="BQ183" s="50"/>
      <c r="BR183" s="50"/>
      <c r="BS183" s="50"/>
      <c r="BT183" s="50"/>
      <c r="BU183" s="50"/>
      <c r="BV183" s="50"/>
      <c r="BW183" s="50"/>
      <c r="BX183" s="50"/>
      <c r="BY183" s="50"/>
      <c r="BZ183" s="50"/>
      <c r="CA183" s="50"/>
      <c r="CB183" s="50"/>
      <c r="CC183" s="50"/>
      <c r="CD183" s="50"/>
      <c r="CE183" s="50"/>
      <c r="CF183" s="50"/>
      <c r="CG183" s="50"/>
      <c r="CH183" s="50"/>
      <c r="CI183" s="50"/>
      <c r="CJ183" s="50"/>
      <c r="CK183" s="50"/>
      <c r="CL183" s="50"/>
      <c r="CM183" s="50"/>
      <c r="CN183" s="50"/>
      <c r="CO183" s="50"/>
      <c r="CP183" s="50"/>
      <c r="CQ183" s="50"/>
      <c r="CR183" s="50"/>
      <c r="CS183" s="50"/>
      <c r="CT183" s="50"/>
      <c r="CU183" s="50"/>
      <c r="CV183" s="50"/>
      <c r="CW183" s="50"/>
      <c r="CX183" s="50"/>
      <c r="CY183" s="50"/>
      <c r="CZ183" s="50"/>
      <c r="DA183" s="50"/>
      <c r="DB183" s="50"/>
      <c r="DC183" s="50"/>
      <c r="DD183" s="50"/>
      <c r="DE183" s="50"/>
      <c r="DF183" s="50"/>
      <c r="DG183" s="50"/>
      <c r="DH183" s="50"/>
      <c r="DI183" s="50"/>
      <c r="DJ183" s="50"/>
      <c r="DK183" s="50"/>
      <c r="DL183" s="50"/>
      <c r="DM183" s="50"/>
      <c r="DN183" s="50"/>
      <c r="DO183" s="50"/>
      <c r="DP183" s="50"/>
      <c r="DQ183" s="50"/>
    </row>
    <row r="184" spans="4:121" ht="17.25"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50"/>
      <c r="BN184" s="50"/>
      <c r="BO184" s="50"/>
      <c r="BP184" s="50"/>
      <c r="BQ184" s="50"/>
      <c r="BR184" s="50"/>
      <c r="BS184" s="50"/>
      <c r="BT184" s="50"/>
      <c r="BU184" s="50"/>
      <c r="BV184" s="50"/>
      <c r="BW184" s="50"/>
      <c r="BX184" s="50"/>
      <c r="BY184" s="50"/>
      <c r="BZ184" s="50"/>
      <c r="CA184" s="50"/>
      <c r="CB184" s="50"/>
      <c r="CC184" s="50"/>
      <c r="CD184" s="50"/>
      <c r="CE184" s="50"/>
      <c r="CF184" s="50"/>
      <c r="CG184" s="50"/>
      <c r="CH184" s="50"/>
      <c r="CI184" s="50"/>
      <c r="CJ184" s="50"/>
      <c r="CK184" s="50"/>
      <c r="CL184" s="50"/>
      <c r="CM184" s="50"/>
      <c r="CN184" s="50"/>
      <c r="CO184" s="50"/>
      <c r="CP184" s="50"/>
      <c r="CQ184" s="50"/>
      <c r="CR184" s="50"/>
      <c r="CS184" s="50"/>
      <c r="CT184" s="50"/>
      <c r="CU184" s="50"/>
      <c r="CV184" s="50"/>
      <c r="CW184" s="50"/>
      <c r="CX184" s="50"/>
      <c r="CY184" s="50"/>
      <c r="CZ184" s="50"/>
      <c r="DA184" s="50"/>
      <c r="DB184" s="50"/>
      <c r="DC184" s="50"/>
      <c r="DD184" s="50"/>
      <c r="DE184" s="50"/>
      <c r="DF184" s="50"/>
      <c r="DG184" s="50"/>
      <c r="DH184" s="50"/>
      <c r="DI184" s="50"/>
      <c r="DJ184" s="50"/>
      <c r="DK184" s="50"/>
      <c r="DL184" s="50"/>
      <c r="DM184" s="50"/>
      <c r="DN184" s="50"/>
      <c r="DO184" s="50"/>
      <c r="DP184" s="50"/>
      <c r="DQ184" s="50"/>
    </row>
    <row r="185" spans="4:121" ht="17.25"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50"/>
      <c r="BQ185" s="50"/>
      <c r="BR185" s="50"/>
      <c r="BS185" s="50"/>
      <c r="BT185" s="50"/>
      <c r="BU185" s="50"/>
      <c r="BV185" s="50"/>
      <c r="BW185" s="50"/>
      <c r="BX185" s="50"/>
      <c r="BY185" s="50"/>
      <c r="BZ185" s="50"/>
      <c r="CA185" s="50"/>
      <c r="CB185" s="50"/>
      <c r="CC185" s="50"/>
      <c r="CD185" s="50"/>
      <c r="CE185" s="50"/>
      <c r="CF185" s="50"/>
      <c r="CG185" s="50"/>
      <c r="CH185" s="50"/>
      <c r="CI185" s="50"/>
      <c r="CJ185" s="50"/>
      <c r="CK185" s="50"/>
      <c r="CL185" s="50"/>
      <c r="CM185" s="50"/>
      <c r="CN185" s="50"/>
      <c r="CO185" s="50"/>
      <c r="CP185" s="50"/>
      <c r="CQ185" s="50"/>
      <c r="CR185" s="50"/>
      <c r="CS185" s="50"/>
      <c r="CT185" s="50"/>
      <c r="CU185" s="50"/>
      <c r="CV185" s="50"/>
      <c r="CW185" s="50"/>
      <c r="CX185" s="50"/>
      <c r="CY185" s="50"/>
      <c r="CZ185" s="50"/>
      <c r="DA185" s="50"/>
      <c r="DB185" s="50"/>
      <c r="DC185" s="50"/>
      <c r="DD185" s="50"/>
      <c r="DE185" s="50"/>
      <c r="DF185" s="50"/>
      <c r="DG185" s="50"/>
      <c r="DH185" s="50"/>
      <c r="DI185" s="50"/>
      <c r="DJ185" s="50"/>
      <c r="DK185" s="50"/>
      <c r="DL185" s="50"/>
      <c r="DM185" s="50"/>
      <c r="DN185" s="50"/>
      <c r="DO185" s="50"/>
      <c r="DP185" s="50"/>
      <c r="DQ185" s="50"/>
    </row>
    <row r="186" spans="4:121" ht="17.25"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  <c r="BJ186" s="50"/>
      <c r="BK186" s="50"/>
      <c r="BL186" s="50"/>
      <c r="BM186" s="50"/>
      <c r="BN186" s="50"/>
      <c r="BO186" s="50"/>
      <c r="BP186" s="50"/>
      <c r="BQ186" s="50"/>
      <c r="BR186" s="50"/>
      <c r="BS186" s="50"/>
      <c r="BT186" s="50"/>
      <c r="BU186" s="50"/>
      <c r="BV186" s="50"/>
      <c r="BW186" s="50"/>
      <c r="BX186" s="50"/>
      <c r="BY186" s="50"/>
      <c r="BZ186" s="50"/>
      <c r="CA186" s="50"/>
      <c r="CB186" s="50"/>
      <c r="CC186" s="50"/>
      <c r="CD186" s="50"/>
      <c r="CE186" s="50"/>
      <c r="CF186" s="50"/>
      <c r="CG186" s="50"/>
      <c r="CH186" s="50"/>
      <c r="CI186" s="50"/>
      <c r="CJ186" s="50"/>
      <c r="CK186" s="50"/>
      <c r="CL186" s="50"/>
      <c r="CM186" s="50"/>
      <c r="CN186" s="50"/>
      <c r="CO186" s="50"/>
      <c r="CP186" s="50"/>
      <c r="CQ186" s="50"/>
      <c r="CR186" s="50"/>
      <c r="CS186" s="50"/>
      <c r="CT186" s="50"/>
      <c r="CU186" s="50"/>
      <c r="CV186" s="50"/>
      <c r="CW186" s="50"/>
      <c r="CX186" s="50"/>
      <c r="CY186" s="50"/>
      <c r="CZ186" s="50"/>
      <c r="DA186" s="50"/>
      <c r="DB186" s="50"/>
      <c r="DC186" s="50"/>
      <c r="DD186" s="50"/>
      <c r="DE186" s="50"/>
      <c r="DF186" s="50"/>
      <c r="DG186" s="50"/>
      <c r="DH186" s="50"/>
      <c r="DI186" s="50"/>
      <c r="DJ186" s="50"/>
      <c r="DK186" s="50"/>
      <c r="DL186" s="50"/>
      <c r="DM186" s="50"/>
      <c r="DN186" s="50"/>
      <c r="DO186" s="50"/>
      <c r="DP186" s="50"/>
      <c r="DQ186" s="50"/>
    </row>
    <row r="187" spans="4:121" ht="17.25"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50"/>
      <c r="BM187" s="50"/>
      <c r="BN187" s="50"/>
      <c r="BO187" s="50"/>
      <c r="BP187" s="50"/>
      <c r="BQ187" s="50"/>
      <c r="BR187" s="50"/>
      <c r="BS187" s="50"/>
      <c r="BT187" s="50"/>
      <c r="BU187" s="50"/>
      <c r="BV187" s="50"/>
      <c r="BW187" s="50"/>
      <c r="BX187" s="50"/>
      <c r="BY187" s="50"/>
      <c r="BZ187" s="50"/>
      <c r="CA187" s="50"/>
      <c r="CB187" s="50"/>
      <c r="CC187" s="50"/>
      <c r="CD187" s="50"/>
      <c r="CE187" s="50"/>
      <c r="CF187" s="50"/>
      <c r="CG187" s="50"/>
      <c r="CH187" s="50"/>
      <c r="CI187" s="50"/>
      <c r="CJ187" s="50"/>
      <c r="CK187" s="50"/>
      <c r="CL187" s="50"/>
      <c r="CM187" s="50"/>
      <c r="CN187" s="50"/>
      <c r="CO187" s="50"/>
      <c r="CP187" s="50"/>
      <c r="CQ187" s="50"/>
      <c r="CR187" s="50"/>
      <c r="CS187" s="50"/>
      <c r="CT187" s="50"/>
      <c r="CU187" s="50"/>
      <c r="CV187" s="50"/>
      <c r="CW187" s="50"/>
      <c r="CX187" s="50"/>
      <c r="CY187" s="50"/>
      <c r="CZ187" s="50"/>
      <c r="DA187" s="50"/>
      <c r="DB187" s="50"/>
      <c r="DC187" s="50"/>
      <c r="DD187" s="50"/>
      <c r="DE187" s="50"/>
      <c r="DF187" s="50"/>
      <c r="DG187" s="50"/>
      <c r="DH187" s="50"/>
      <c r="DI187" s="50"/>
      <c r="DJ187" s="50"/>
      <c r="DK187" s="50"/>
      <c r="DL187" s="50"/>
      <c r="DM187" s="50"/>
      <c r="DN187" s="50"/>
      <c r="DO187" s="50"/>
      <c r="DP187" s="50"/>
      <c r="DQ187" s="50"/>
    </row>
    <row r="188" spans="4:121" ht="17.25"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  <c r="BP188" s="50"/>
      <c r="BQ188" s="50"/>
      <c r="BR188" s="50"/>
      <c r="BS188" s="50"/>
      <c r="BT188" s="50"/>
      <c r="BU188" s="50"/>
      <c r="BV188" s="50"/>
      <c r="BW188" s="50"/>
      <c r="BX188" s="50"/>
      <c r="BY188" s="50"/>
      <c r="BZ188" s="50"/>
      <c r="CA188" s="50"/>
      <c r="CB188" s="50"/>
      <c r="CC188" s="50"/>
      <c r="CD188" s="50"/>
      <c r="CE188" s="50"/>
      <c r="CF188" s="50"/>
      <c r="CG188" s="50"/>
      <c r="CH188" s="50"/>
      <c r="CI188" s="50"/>
      <c r="CJ188" s="50"/>
      <c r="CK188" s="50"/>
      <c r="CL188" s="50"/>
      <c r="CM188" s="50"/>
      <c r="CN188" s="50"/>
      <c r="CO188" s="50"/>
      <c r="CP188" s="50"/>
      <c r="CQ188" s="50"/>
      <c r="CR188" s="50"/>
      <c r="CS188" s="50"/>
      <c r="CT188" s="50"/>
      <c r="CU188" s="50"/>
      <c r="CV188" s="50"/>
      <c r="CW188" s="50"/>
      <c r="CX188" s="50"/>
      <c r="CY188" s="50"/>
      <c r="CZ188" s="50"/>
      <c r="DA188" s="50"/>
      <c r="DB188" s="50"/>
      <c r="DC188" s="50"/>
      <c r="DD188" s="50"/>
      <c r="DE188" s="50"/>
      <c r="DF188" s="50"/>
      <c r="DG188" s="50"/>
      <c r="DH188" s="50"/>
      <c r="DI188" s="50"/>
      <c r="DJ188" s="50"/>
      <c r="DK188" s="50"/>
      <c r="DL188" s="50"/>
      <c r="DM188" s="50"/>
      <c r="DN188" s="50"/>
      <c r="DO188" s="50"/>
      <c r="DP188" s="50"/>
      <c r="DQ188" s="50"/>
    </row>
    <row r="189" spans="4:121" ht="17.25"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50"/>
      <c r="BM189" s="50"/>
      <c r="BN189" s="50"/>
      <c r="BO189" s="50"/>
      <c r="BP189" s="50"/>
      <c r="BQ189" s="50"/>
      <c r="BR189" s="50"/>
      <c r="BS189" s="50"/>
      <c r="BT189" s="50"/>
      <c r="BU189" s="50"/>
      <c r="BV189" s="50"/>
      <c r="BW189" s="50"/>
      <c r="BX189" s="50"/>
      <c r="BY189" s="50"/>
      <c r="BZ189" s="50"/>
      <c r="CA189" s="50"/>
      <c r="CB189" s="50"/>
      <c r="CC189" s="50"/>
      <c r="CD189" s="50"/>
      <c r="CE189" s="50"/>
      <c r="CF189" s="50"/>
      <c r="CG189" s="50"/>
      <c r="CH189" s="50"/>
      <c r="CI189" s="50"/>
      <c r="CJ189" s="50"/>
      <c r="CK189" s="50"/>
      <c r="CL189" s="50"/>
      <c r="CM189" s="50"/>
      <c r="CN189" s="50"/>
      <c r="CO189" s="50"/>
      <c r="CP189" s="50"/>
      <c r="CQ189" s="50"/>
      <c r="CR189" s="50"/>
      <c r="CS189" s="50"/>
      <c r="CT189" s="50"/>
      <c r="CU189" s="50"/>
      <c r="CV189" s="50"/>
      <c r="CW189" s="50"/>
      <c r="CX189" s="50"/>
      <c r="CY189" s="50"/>
      <c r="CZ189" s="50"/>
      <c r="DA189" s="50"/>
      <c r="DB189" s="50"/>
      <c r="DC189" s="50"/>
      <c r="DD189" s="50"/>
      <c r="DE189" s="50"/>
      <c r="DF189" s="50"/>
      <c r="DG189" s="50"/>
      <c r="DH189" s="50"/>
      <c r="DI189" s="50"/>
      <c r="DJ189" s="50"/>
      <c r="DK189" s="50"/>
      <c r="DL189" s="50"/>
      <c r="DM189" s="50"/>
      <c r="DN189" s="50"/>
      <c r="DO189" s="50"/>
      <c r="DP189" s="50"/>
      <c r="DQ189" s="50"/>
    </row>
    <row r="190" spans="4:121" ht="17.25"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50"/>
      <c r="BN190" s="50"/>
      <c r="BO190" s="50"/>
      <c r="BP190" s="50"/>
      <c r="BQ190" s="50"/>
      <c r="BR190" s="50"/>
      <c r="BS190" s="50"/>
      <c r="BT190" s="50"/>
      <c r="BU190" s="50"/>
      <c r="BV190" s="50"/>
      <c r="BW190" s="50"/>
      <c r="BX190" s="50"/>
      <c r="BY190" s="50"/>
      <c r="BZ190" s="50"/>
      <c r="CA190" s="50"/>
      <c r="CB190" s="50"/>
      <c r="CC190" s="50"/>
      <c r="CD190" s="50"/>
      <c r="CE190" s="50"/>
      <c r="CF190" s="50"/>
      <c r="CG190" s="50"/>
      <c r="CH190" s="50"/>
      <c r="CI190" s="50"/>
      <c r="CJ190" s="50"/>
      <c r="CK190" s="50"/>
      <c r="CL190" s="50"/>
      <c r="CM190" s="50"/>
      <c r="CN190" s="50"/>
      <c r="CO190" s="50"/>
      <c r="CP190" s="50"/>
      <c r="CQ190" s="50"/>
      <c r="CR190" s="50"/>
      <c r="CS190" s="50"/>
      <c r="CT190" s="50"/>
      <c r="CU190" s="50"/>
      <c r="CV190" s="50"/>
      <c r="CW190" s="50"/>
      <c r="CX190" s="50"/>
      <c r="CY190" s="50"/>
      <c r="CZ190" s="50"/>
      <c r="DA190" s="50"/>
      <c r="DB190" s="50"/>
      <c r="DC190" s="50"/>
      <c r="DD190" s="50"/>
      <c r="DE190" s="50"/>
      <c r="DF190" s="50"/>
      <c r="DG190" s="50"/>
      <c r="DH190" s="50"/>
      <c r="DI190" s="50"/>
      <c r="DJ190" s="50"/>
      <c r="DK190" s="50"/>
      <c r="DL190" s="50"/>
      <c r="DM190" s="50"/>
      <c r="DN190" s="50"/>
      <c r="DO190" s="50"/>
      <c r="DP190" s="50"/>
      <c r="DQ190" s="50"/>
    </row>
    <row r="191" spans="4:121" ht="17.25"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  <c r="BP191" s="50"/>
      <c r="BQ191" s="50"/>
      <c r="BR191" s="50"/>
      <c r="BS191" s="50"/>
      <c r="BT191" s="50"/>
      <c r="BU191" s="50"/>
      <c r="BV191" s="50"/>
      <c r="BW191" s="50"/>
      <c r="BX191" s="50"/>
      <c r="BY191" s="50"/>
      <c r="BZ191" s="50"/>
      <c r="CA191" s="50"/>
      <c r="CB191" s="50"/>
      <c r="CC191" s="50"/>
      <c r="CD191" s="50"/>
      <c r="CE191" s="50"/>
      <c r="CF191" s="50"/>
      <c r="CG191" s="50"/>
      <c r="CH191" s="50"/>
      <c r="CI191" s="50"/>
      <c r="CJ191" s="50"/>
      <c r="CK191" s="50"/>
      <c r="CL191" s="50"/>
      <c r="CM191" s="50"/>
      <c r="CN191" s="50"/>
      <c r="CO191" s="50"/>
      <c r="CP191" s="50"/>
      <c r="CQ191" s="50"/>
      <c r="CR191" s="50"/>
      <c r="CS191" s="50"/>
      <c r="CT191" s="50"/>
      <c r="CU191" s="50"/>
      <c r="CV191" s="50"/>
      <c r="CW191" s="50"/>
      <c r="CX191" s="50"/>
      <c r="CY191" s="50"/>
      <c r="CZ191" s="50"/>
      <c r="DA191" s="50"/>
      <c r="DB191" s="50"/>
      <c r="DC191" s="50"/>
      <c r="DD191" s="50"/>
      <c r="DE191" s="50"/>
      <c r="DF191" s="50"/>
      <c r="DG191" s="50"/>
      <c r="DH191" s="50"/>
      <c r="DI191" s="50"/>
      <c r="DJ191" s="50"/>
      <c r="DK191" s="50"/>
      <c r="DL191" s="50"/>
      <c r="DM191" s="50"/>
      <c r="DN191" s="50"/>
      <c r="DO191" s="50"/>
      <c r="DP191" s="50"/>
      <c r="DQ191" s="50"/>
    </row>
    <row r="192" spans="4:121" ht="17.25"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/>
      <c r="BI192" s="50"/>
      <c r="BJ192" s="50"/>
      <c r="BK192" s="50"/>
      <c r="BL192" s="50"/>
      <c r="BM192" s="50"/>
      <c r="BN192" s="50"/>
      <c r="BO192" s="50"/>
      <c r="BP192" s="50"/>
      <c r="BQ192" s="50"/>
      <c r="BR192" s="50"/>
      <c r="BS192" s="50"/>
      <c r="BT192" s="50"/>
      <c r="BU192" s="50"/>
      <c r="BV192" s="50"/>
      <c r="BW192" s="50"/>
      <c r="BX192" s="50"/>
      <c r="BY192" s="50"/>
      <c r="BZ192" s="50"/>
      <c r="CA192" s="50"/>
      <c r="CB192" s="50"/>
      <c r="CC192" s="50"/>
      <c r="CD192" s="50"/>
      <c r="CE192" s="50"/>
      <c r="CF192" s="50"/>
      <c r="CG192" s="50"/>
      <c r="CH192" s="50"/>
      <c r="CI192" s="50"/>
      <c r="CJ192" s="50"/>
      <c r="CK192" s="50"/>
      <c r="CL192" s="50"/>
      <c r="CM192" s="50"/>
      <c r="CN192" s="50"/>
      <c r="CO192" s="50"/>
      <c r="CP192" s="50"/>
      <c r="CQ192" s="50"/>
      <c r="CR192" s="50"/>
      <c r="CS192" s="50"/>
      <c r="CT192" s="50"/>
      <c r="CU192" s="50"/>
      <c r="CV192" s="50"/>
      <c r="CW192" s="50"/>
      <c r="CX192" s="50"/>
      <c r="CY192" s="50"/>
      <c r="CZ192" s="50"/>
      <c r="DA192" s="50"/>
      <c r="DB192" s="50"/>
      <c r="DC192" s="50"/>
      <c r="DD192" s="50"/>
      <c r="DE192" s="50"/>
      <c r="DF192" s="50"/>
      <c r="DG192" s="50"/>
      <c r="DH192" s="50"/>
      <c r="DI192" s="50"/>
      <c r="DJ192" s="50"/>
      <c r="DK192" s="50"/>
      <c r="DL192" s="50"/>
      <c r="DM192" s="50"/>
      <c r="DN192" s="50"/>
      <c r="DO192" s="50"/>
      <c r="DP192" s="50"/>
      <c r="DQ192" s="50"/>
    </row>
    <row r="193" spans="4:121" ht="17.25"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/>
      <c r="BI193" s="50"/>
      <c r="BJ193" s="50"/>
      <c r="BK193" s="50"/>
      <c r="BL193" s="50"/>
      <c r="BM193" s="50"/>
      <c r="BN193" s="50"/>
      <c r="BO193" s="50"/>
      <c r="BP193" s="50"/>
      <c r="BQ193" s="50"/>
      <c r="BR193" s="50"/>
      <c r="BS193" s="50"/>
      <c r="BT193" s="50"/>
      <c r="BU193" s="50"/>
      <c r="BV193" s="50"/>
      <c r="BW193" s="50"/>
      <c r="BX193" s="50"/>
      <c r="BY193" s="50"/>
      <c r="BZ193" s="50"/>
      <c r="CA193" s="50"/>
      <c r="CB193" s="50"/>
      <c r="CC193" s="50"/>
      <c r="CD193" s="50"/>
      <c r="CE193" s="50"/>
      <c r="CF193" s="50"/>
      <c r="CG193" s="50"/>
      <c r="CH193" s="50"/>
      <c r="CI193" s="50"/>
      <c r="CJ193" s="50"/>
      <c r="CK193" s="50"/>
      <c r="CL193" s="50"/>
      <c r="CM193" s="50"/>
      <c r="CN193" s="50"/>
      <c r="CO193" s="50"/>
      <c r="CP193" s="50"/>
      <c r="CQ193" s="50"/>
      <c r="CR193" s="50"/>
      <c r="CS193" s="50"/>
      <c r="CT193" s="50"/>
      <c r="CU193" s="50"/>
      <c r="CV193" s="50"/>
      <c r="CW193" s="50"/>
      <c r="CX193" s="50"/>
      <c r="CY193" s="50"/>
      <c r="CZ193" s="50"/>
      <c r="DA193" s="50"/>
      <c r="DB193" s="50"/>
      <c r="DC193" s="50"/>
      <c r="DD193" s="50"/>
      <c r="DE193" s="50"/>
      <c r="DF193" s="50"/>
      <c r="DG193" s="50"/>
      <c r="DH193" s="50"/>
      <c r="DI193" s="50"/>
      <c r="DJ193" s="50"/>
      <c r="DK193" s="50"/>
      <c r="DL193" s="50"/>
      <c r="DM193" s="50"/>
      <c r="DN193" s="50"/>
      <c r="DO193" s="50"/>
      <c r="DP193" s="50"/>
      <c r="DQ193" s="50"/>
    </row>
    <row r="194" spans="4:121" ht="17.25"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0"/>
      <c r="BJ194" s="50"/>
      <c r="BK194" s="50"/>
      <c r="BL194" s="50"/>
      <c r="BM194" s="50"/>
      <c r="BN194" s="50"/>
      <c r="BO194" s="50"/>
      <c r="BP194" s="50"/>
      <c r="BQ194" s="50"/>
      <c r="BR194" s="50"/>
      <c r="BS194" s="50"/>
      <c r="BT194" s="50"/>
      <c r="BU194" s="50"/>
      <c r="BV194" s="50"/>
      <c r="BW194" s="50"/>
      <c r="BX194" s="50"/>
      <c r="BY194" s="50"/>
      <c r="BZ194" s="50"/>
      <c r="CA194" s="50"/>
      <c r="CB194" s="50"/>
      <c r="CC194" s="50"/>
      <c r="CD194" s="50"/>
      <c r="CE194" s="50"/>
      <c r="CF194" s="50"/>
      <c r="CG194" s="50"/>
      <c r="CH194" s="50"/>
      <c r="CI194" s="50"/>
      <c r="CJ194" s="50"/>
      <c r="CK194" s="50"/>
      <c r="CL194" s="50"/>
      <c r="CM194" s="50"/>
      <c r="CN194" s="50"/>
      <c r="CO194" s="50"/>
      <c r="CP194" s="50"/>
      <c r="CQ194" s="50"/>
      <c r="CR194" s="50"/>
      <c r="CS194" s="50"/>
      <c r="CT194" s="50"/>
      <c r="CU194" s="50"/>
      <c r="CV194" s="50"/>
      <c r="CW194" s="50"/>
      <c r="CX194" s="50"/>
      <c r="CY194" s="50"/>
      <c r="CZ194" s="50"/>
      <c r="DA194" s="50"/>
      <c r="DB194" s="50"/>
      <c r="DC194" s="50"/>
      <c r="DD194" s="50"/>
      <c r="DE194" s="50"/>
      <c r="DF194" s="50"/>
      <c r="DG194" s="50"/>
      <c r="DH194" s="50"/>
      <c r="DI194" s="50"/>
      <c r="DJ194" s="50"/>
      <c r="DK194" s="50"/>
      <c r="DL194" s="50"/>
      <c r="DM194" s="50"/>
      <c r="DN194" s="50"/>
      <c r="DO194" s="50"/>
      <c r="DP194" s="50"/>
      <c r="DQ194" s="50"/>
    </row>
    <row r="195" spans="4:121" ht="17.25"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  <c r="BI195" s="50"/>
      <c r="BJ195" s="50"/>
      <c r="BK195" s="50"/>
      <c r="BL195" s="50"/>
      <c r="BM195" s="50"/>
      <c r="BN195" s="50"/>
      <c r="BO195" s="50"/>
      <c r="BP195" s="50"/>
      <c r="BQ195" s="50"/>
      <c r="BR195" s="50"/>
      <c r="BS195" s="50"/>
      <c r="BT195" s="50"/>
      <c r="BU195" s="50"/>
      <c r="BV195" s="50"/>
      <c r="BW195" s="50"/>
      <c r="BX195" s="50"/>
      <c r="BY195" s="50"/>
      <c r="BZ195" s="50"/>
      <c r="CA195" s="50"/>
      <c r="CB195" s="50"/>
      <c r="CC195" s="50"/>
      <c r="CD195" s="50"/>
      <c r="CE195" s="50"/>
      <c r="CF195" s="50"/>
      <c r="CG195" s="50"/>
      <c r="CH195" s="50"/>
      <c r="CI195" s="50"/>
      <c r="CJ195" s="50"/>
      <c r="CK195" s="50"/>
      <c r="CL195" s="50"/>
      <c r="CM195" s="50"/>
      <c r="CN195" s="50"/>
      <c r="CO195" s="50"/>
      <c r="CP195" s="50"/>
      <c r="CQ195" s="50"/>
      <c r="CR195" s="50"/>
      <c r="CS195" s="50"/>
      <c r="CT195" s="50"/>
      <c r="CU195" s="50"/>
      <c r="CV195" s="50"/>
      <c r="CW195" s="50"/>
      <c r="CX195" s="50"/>
      <c r="CY195" s="50"/>
      <c r="CZ195" s="50"/>
      <c r="DA195" s="50"/>
      <c r="DB195" s="50"/>
      <c r="DC195" s="50"/>
      <c r="DD195" s="50"/>
      <c r="DE195" s="50"/>
      <c r="DF195" s="50"/>
      <c r="DG195" s="50"/>
      <c r="DH195" s="50"/>
      <c r="DI195" s="50"/>
      <c r="DJ195" s="50"/>
      <c r="DK195" s="50"/>
      <c r="DL195" s="50"/>
      <c r="DM195" s="50"/>
      <c r="DN195" s="50"/>
      <c r="DO195" s="50"/>
      <c r="DP195" s="50"/>
      <c r="DQ195" s="50"/>
    </row>
    <row r="196" spans="4:121" ht="17.25"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50"/>
      <c r="BQ196" s="50"/>
      <c r="BR196" s="50"/>
      <c r="BS196" s="50"/>
      <c r="BT196" s="50"/>
      <c r="BU196" s="50"/>
      <c r="BV196" s="50"/>
      <c r="BW196" s="50"/>
      <c r="BX196" s="50"/>
      <c r="BY196" s="50"/>
      <c r="BZ196" s="50"/>
      <c r="CA196" s="50"/>
      <c r="CB196" s="50"/>
      <c r="CC196" s="50"/>
      <c r="CD196" s="50"/>
      <c r="CE196" s="50"/>
      <c r="CF196" s="50"/>
      <c r="CG196" s="50"/>
      <c r="CH196" s="50"/>
      <c r="CI196" s="50"/>
      <c r="CJ196" s="50"/>
      <c r="CK196" s="50"/>
      <c r="CL196" s="50"/>
      <c r="CM196" s="50"/>
      <c r="CN196" s="50"/>
      <c r="CO196" s="50"/>
      <c r="CP196" s="50"/>
      <c r="CQ196" s="50"/>
      <c r="CR196" s="50"/>
      <c r="CS196" s="50"/>
      <c r="CT196" s="50"/>
      <c r="CU196" s="50"/>
      <c r="CV196" s="50"/>
      <c r="CW196" s="50"/>
      <c r="CX196" s="50"/>
      <c r="CY196" s="50"/>
      <c r="CZ196" s="50"/>
      <c r="DA196" s="50"/>
      <c r="DB196" s="50"/>
      <c r="DC196" s="50"/>
      <c r="DD196" s="50"/>
      <c r="DE196" s="50"/>
      <c r="DF196" s="50"/>
      <c r="DG196" s="50"/>
      <c r="DH196" s="50"/>
      <c r="DI196" s="50"/>
      <c r="DJ196" s="50"/>
      <c r="DK196" s="50"/>
      <c r="DL196" s="50"/>
      <c r="DM196" s="50"/>
      <c r="DN196" s="50"/>
      <c r="DO196" s="50"/>
      <c r="DP196" s="50"/>
      <c r="DQ196" s="50"/>
    </row>
    <row r="197" spans="4:121" ht="17.25"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50"/>
      <c r="BQ197" s="50"/>
      <c r="BR197" s="50"/>
      <c r="BS197" s="50"/>
      <c r="BT197" s="50"/>
      <c r="BU197" s="50"/>
      <c r="BV197" s="50"/>
      <c r="BW197" s="50"/>
      <c r="BX197" s="50"/>
      <c r="BY197" s="50"/>
      <c r="BZ197" s="50"/>
      <c r="CA197" s="50"/>
      <c r="CB197" s="50"/>
      <c r="CC197" s="50"/>
      <c r="CD197" s="50"/>
      <c r="CE197" s="50"/>
      <c r="CF197" s="50"/>
      <c r="CG197" s="50"/>
      <c r="CH197" s="50"/>
      <c r="CI197" s="50"/>
      <c r="CJ197" s="50"/>
      <c r="CK197" s="50"/>
      <c r="CL197" s="50"/>
      <c r="CM197" s="50"/>
      <c r="CN197" s="50"/>
      <c r="CO197" s="50"/>
      <c r="CP197" s="50"/>
      <c r="CQ197" s="50"/>
      <c r="CR197" s="50"/>
      <c r="CS197" s="50"/>
      <c r="CT197" s="50"/>
      <c r="CU197" s="50"/>
      <c r="CV197" s="50"/>
      <c r="CW197" s="50"/>
      <c r="CX197" s="50"/>
      <c r="CY197" s="50"/>
      <c r="CZ197" s="50"/>
      <c r="DA197" s="50"/>
      <c r="DB197" s="50"/>
      <c r="DC197" s="50"/>
      <c r="DD197" s="50"/>
      <c r="DE197" s="50"/>
      <c r="DF197" s="50"/>
      <c r="DG197" s="50"/>
      <c r="DH197" s="50"/>
      <c r="DI197" s="50"/>
      <c r="DJ197" s="50"/>
      <c r="DK197" s="50"/>
      <c r="DL197" s="50"/>
      <c r="DM197" s="50"/>
      <c r="DN197" s="50"/>
      <c r="DO197" s="50"/>
      <c r="DP197" s="50"/>
      <c r="DQ197" s="50"/>
    </row>
    <row r="198" spans="4:121" ht="17.25"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  <c r="BQ198" s="50"/>
      <c r="BR198" s="50"/>
      <c r="BS198" s="50"/>
      <c r="BT198" s="50"/>
      <c r="BU198" s="50"/>
      <c r="BV198" s="50"/>
      <c r="BW198" s="50"/>
      <c r="BX198" s="50"/>
      <c r="BY198" s="50"/>
      <c r="BZ198" s="50"/>
      <c r="CA198" s="50"/>
      <c r="CB198" s="50"/>
      <c r="CC198" s="50"/>
      <c r="CD198" s="50"/>
      <c r="CE198" s="50"/>
      <c r="CF198" s="50"/>
      <c r="CG198" s="50"/>
      <c r="CH198" s="50"/>
      <c r="CI198" s="50"/>
      <c r="CJ198" s="50"/>
      <c r="CK198" s="50"/>
      <c r="CL198" s="50"/>
      <c r="CM198" s="50"/>
      <c r="CN198" s="50"/>
      <c r="CO198" s="50"/>
      <c r="CP198" s="50"/>
      <c r="CQ198" s="50"/>
      <c r="CR198" s="50"/>
      <c r="CS198" s="50"/>
      <c r="CT198" s="50"/>
      <c r="CU198" s="50"/>
      <c r="CV198" s="50"/>
      <c r="CW198" s="50"/>
      <c r="CX198" s="50"/>
      <c r="CY198" s="50"/>
      <c r="CZ198" s="50"/>
      <c r="DA198" s="50"/>
      <c r="DB198" s="50"/>
      <c r="DC198" s="50"/>
      <c r="DD198" s="50"/>
      <c r="DE198" s="50"/>
      <c r="DF198" s="50"/>
      <c r="DG198" s="50"/>
      <c r="DH198" s="50"/>
      <c r="DI198" s="50"/>
      <c r="DJ198" s="50"/>
      <c r="DK198" s="50"/>
      <c r="DL198" s="50"/>
      <c r="DM198" s="50"/>
      <c r="DN198" s="50"/>
      <c r="DO198" s="50"/>
      <c r="DP198" s="50"/>
      <c r="DQ198" s="50"/>
    </row>
    <row r="199" spans="4:121" ht="17.25"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BR199" s="50"/>
      <c r="BS199" s="50"/>
      <c r="BT199" s="50"/>
      <c r="BU199" s="50"/>
      <c r="BV199" s="50"/>
      <c r="BW199" s="50"/>
      <c r="BX199" s="50"/>
      <c r="BY199" s="50"/>
      <c r="BZ199" s="50"/>
      <c r="CA199" s="50"/>
      <c r="CB199" s="50"/>
      <c r="CC199" s="50"/>
      <c r="CD199" s="50"/>
      <c r="CE199" s="50"/>
      <c r="CF199" s="50"/>
      <c r="CG199" s="50"/>
      <c r="CH199" s="50"/>
      <c r="CI199" s="50"/>
      <c r="CJ199" s="50"/>
      <c r="CK199" s="50"/>
      <c r="CL199" s="50"/>
      <c r="CM199" s="50"/>
      <c r="CN199" s="50"/>
      <c r="CO199" s="50"/>
      <c r="CP199" s="50"/>
      <c r="CQ199" s="50"/>
      <c r="CR199" s="50"/>
      <c r="CS199" s="50"/>
      <c r="CT199" s="50"/>
      <c r="CU199" s="50"/>
      <c r="CV199" s="50"/>
      <c r="CW199" s="50"/>
      <c r="CX199" s="50"/>
      <c r="CY199" s="50"/>
      <c r="CZ199" s="50"/>
      <c r="DA199" s="50"/>
      <c r="DB199" s="50"/>
      <c r="DC199" s="50"/>
      <c r="DD199" s="50"/>
      <c r="DE199" s="50"/>
      <c r="DF199" s="50"/>
      <c r="DG199" s="50"/>
      <c r="DH199" s="50"/>
      <c r="DI199" s="50"/>
      <c r="DJ199" s="50"/>
      <c r="DK199" s="50"/>
      <c r="DL199" s="50"/>
      <c r="DM199" s="50"/>
      <c r="DN199" s="50"/>
      <c r="DO199" s="50"/>
      <c r="DP199" s="50"/>
      <c r="DQ199" s="50"/>
    </row>
    <row r="200" spans="4:121" ht="17.25"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  <c r="BP200" s="50"/>
      <c r="BQ200" s="50"/>
      <c r="BR200" s="50"/>
      <c r="BS200" s="50"/>
      <c r="BT200" s="50"/>
      <c r="BU200" s="50"/>
      <c r="BV200" s="50"/>
      <c r="BW200" s="50"/>
      <c r="BX200" s="50"/>
      <c r="BY200" s="50"/>
      <c r="BZ200" s="50"/>
      <c r="CA200" s="50"/>
      <c r="CB200" s="50"/>
      <c r="CC200" s="50"/>
      <c r="CD200" s="50"/>
      <c r="CE200" s="50"/>
      <c r="CF200" s="50"/>
      <c r="CG200" s="50"/>
      <c r="CH200" s="50"/>
      <c r="CI200" s="50"/>
      <c r="CJ200" s="50"/>
      <c r="CK200" s="50"/>
      <c r="CL200" s="50"/>
      <c r="CM200" s="50"/>
      <c r="CN200" s="50"/>
      <c r="CO200" s="50"/>
      <c r="CP200" s="50"/>
      <c r="CQ200" s="50"/>
      <c r="CR200" s="50"/>
      <c r="CS200" s="50"/>
      <c r="CT200" s="50"/>
      <c r="CU200" s="50"/>
      <c r="CV200" s="50"/>
      <c r="CW200" s="50"/>
      <c r="CX200" s="50"/>
      <c r="CY200" s="50"/>
      <c r="CZ200" s="50"/>
      <c r="DA200" s="50"/>
      <c r="DB200" s="50"/>
      <c r="DC200" s="50"/>
      <c r="DD200" s="50"/>
      <c r="DE200" s="50"/>
      <c r="DF200" s="50"/>
      <c r="DG200" s="50"/>
      <c r="DH200" s="50"/>
      <c r="DI200" s="50"/>
      <c r="DJ200" s="50"/>
      <c r="DK200" s="50"/>
      <c r="DL200" s="50"/>
      <c r="DM200" s="50"/>
      <c r="DN200" s="50"/>
      <c r="DO200" s="50"/>
      <c r="DP200" s="50"/>
      <c r="DQ200" s="50"/>
    </row>
    <row r="201" spans="4:121" ht="17.25"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50"/>
      <c r="BQ201" s="50"/>
      <c r="BR201" s="50"/>
      <c r="BS201" s="50"/>
      <c r="BT201" s="50"/>
      <c r="BU201" s="50"/>
      <c r="BV201" s="50"/>
      <c r="BW201" s="50"/>
      <c r="BX201" s="50"/>
      <c r="BY201" s="50"/>
      <c r="BZ201" s="50"/>
      <c r="CA201" s="50"/>
      <c r="CB201" s="50"/>
      <c r="CC201" s="50"/>
      <c r="CD201" s="50"/>
      <c r="CE201" s="50"/>
      <c r="CF201" s="50"/>
      <c r="CG201" s="50"/>
      <c r="CH201" s="50"/>
      <c r="CI201" s="50"/>
      <c r="CJ201" s="50"/>
      <c r="CK201" s="50"/>
      <c r="CL201" s="50"/>
      <c r="CM201" s="50"/>
      <c r="CN201" s="50"/>
      <c r="CO201" s="50"/>
      <c r="CP201" s="50"/>
      <c r="CQ201" s="50"/>
      <c r="CR201" s="50"/>
      <c r="CS201" s="50"/>
      <c r="CT201" s="50"/>
      <c r="CU201" s="50"/>
      <c r="CV201" s="50"/>
      <c r="CW201" s="50"/>
      <c r="CX201" s="50"/>
      <c r="CY201" s="50"/>
      <c r="CZ201" s="50"/>
      <c r="DA201" s="50"/>
      <c r="DB201" s="50"/>
      <c r="DC201" s="50"/>
      <c r="DD201" s="50"/>
      <c r="DE201" s="50"/>
      <c r="DF201" s="50"/>
      <c r="DG201" s="50"/>
      <c r="DH201" s="50"/>
      <c r="DI201" s="50"/>
      <c r="DJ201" s="50"/>
      <c r="DK201" s="50"/>
      <c r="DL201" s="50"/>
      <c r="DM201" s="50"/>
      <c r="DN201" s="50"/>
      <c r="DO201" s="50"/>
      <c r="DP201" s="50"/>
      <c r="DQ201" s="50"/>
    </row>
    <row r="202" spans="4:121" ht="17.25"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50"/>
      <c r="BQ202" s="50"/>
      <c r="BR202" s="50"/>
      <c r="BS202" s="50"/>
      <c r="BT202" s="50"/>
      <c r="BU202" s="50"/>
      <c r="BV202" s="50"/>
      <c r="BW202" s="50"/>
      <c r="BX202" s="50"/>
      <c r="BY202" s="50"/>
      <c r="BZ202" s="50"/>
      <c r="CA202" s="50"/>
      <c r="CB202" s="50"/>
      <c r="CC202" s="50"/>
      <c r="CD202" s="50"/>
      <c r="CE202" s="50"/>
      <c r="CF202" s="50"/>
      <c r="CG202" s="50"/>
      <c r="CH202" s="50"/>
      <c r="CI202" s="50"/>
      <c r="CJ202" s="50"/>
      <c r="CK202" s="50"/>
      <c r="CL202" s="50"/>
      <c r="CM202" s="50"/>
      <c r="CN202" s="50"/>
      <c r="CO202" s="50"/>
      <c r="CP202" s="50"/>
      <c r="CQ202" s="50"/>
      <c r="CR202" s="50"/>
      <c r="CS202" s="50"/>
      <c r="CT202" s="50"/>
      <c r="CU202" s="50"/>
      <c r="CV202" s="50"/>
      <c r="CW202" s="50"/>
      <c r="CX202" s="50"/>
      <c r="CY202" s="50"/>
      <c r="CZ202" s="50"/>
      <c r="DA202" s="50"/>
      <c r="DB202" s="50"/>
      <c r="DC202" s="50"/>
      <c r="DD202" s="50"/>
      <c r="DE202" s="50"/>
      <c r="DF202" s="50"/>
      <c r="DG202" s="50"/>
      <c r="DH202" s="50"/>
      <c r="DI202" s="50"/>
      <c r="DJ202" s="50"/>
      <c r="DK202" s="50"/>
      <c r="DL202" s="50"/>
      <c r="DM202" s="50"/>
      <c r="DN202" s="50"/>
      <c r="DO202" s="50"/>
      <c r="DP202" s="50"/>
      <c r="DQ202" s="50"/>
    </row>
    <row r="203" spans="4:121" ht="17.25"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  <c r="BR203" s="50"/>
      <c r="BS203" s="50"/>
      <c r="BT203" s="50"/>
      <c r="BU203" s="50"/>
      <c r="BV203" s="50"/>
      <c r="BW203" s="50"/>
      <c r="BX203" s="50"/>
      <c r="BY203" s="50"/>
      <c r="BZ203" s="50"/>
      <c r="CA203" s="50"/>
      <c r="CB203" s="50"/>
      <c r="CC203" s="50"/>
      <c r="CD203" s="50"/>
      <c r="CE203" s="50"/>
      <c r="CF203" s="50"/>
      <c r="CG203" s="50"/>
      <c r="CH203" s="50"/>
      <c r="CI203" s="50"/>
      <c r="CJ203" s="50"/>
      <c r="CK203" s="50"/>
      <c r="CL203" s="50"/>
      <c r="CM203" s="50"/>
      <c r="CN203" s="50"/>
      <c r="CO203" s="50"/>
      <c r="CP203" s="50"/>
      <c r="CQ203" s="50"/>
      <c r="CR203" s="50"/>
      <c r="CS203" s="50"/>
      <c r="CT203" s="50"/>
      <c r="CU203" s="50"/>
      <c r="CV203" s="50"/>
      <c r="CW203" s="50"/>
      <c r="CX203" s="50"/>
      <c r="CY203" s="50"/>
      <c r="CZ203" s="50"/>
      <c r="DA203" s="50"/>
      <c r="DB203" s="50"/>
      <c r="DC203" s="50"/>
      <c r="DD203" s="50"/>
      <c r="DE203" s="50"/>
      <c r="DF203" s="50"/>
      <c r="DG203" s="50"/>
      <c r="DH203" s="50"/>
      <c r="DI203" s="50"/>
      <c r="DJ203" s="50"/>
      <c r="DK203" s="50"/>
      <c r="DL203" s="50"/>
      <c r="DM203" s="50"/>
      <c r="DN203" s="50"/>
      <c r="DO203" s="50"/>
      <c r="DP203" s="50"/>
      <c r="DQ203" s="50"/>
    </row>
    <row r="204" spans="4:121" ht="17.25"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0"/>
      <c r="BQ204" s="50"/>
      <c r="BR204" s="50"/>
      <c r="BS204" s="50"/>
      <c r="BT204" s="50"/>
      <c r="BU204" s="50"/>
      <c r="BV204" s="50"/>
      <c r="BW204" s="50"/>
      <c r="BX204" s="50"/>
      <c r="BY204" s="50"/>
      <c r="BZ204" s="50"/>
      <c r="CA204" s="50"/>
      <c r="CB204" s="50"/>
      <c r="CC204" s="50"/>
      <c r="CD204" s="50"/>
      <c r="CE204" s="50"/>
      <c r="CF204" s="50"/>
      <c r="CG204" s="50"/>
      <c r="CH204" s="50"/>
      <c r="CI204" s="50"/>
      <c r="CJ204" s="50"/>
      <c r="CK204" s="50"/>
      <c r="CL204" s="50"/>
      <c r="CM204" s="50"/>
      <c r="CN204" s="50"/>
      <c r="CO204" s="50"/>
      <c r="CP204" s="50"/>
      <c r="CQ204" s="50"/>
      <c r="CR204" s="50"/>
      <c r="CS204" s="50"/>
      <c r="CT204" s="50"/>
      <c r="CU204" s="50"/>
      <c r="CV204" s="50"/>
      <c r="CW204" s="50"/>
      <c r="CX204" s="50"/>
      <c r="CY204" s="50"/>
      <c r="CZ204" s="50"/>
      <c r="DA204" s="50"/>
      <c r="DB204" s="50"/>
      <c r="DC204" s="50"/>
      <c r="DD204" s="50"/>
      <c r="DE204" s="50"/>
      <c r="DF204" s="50"/>
      <c r="DG204" s="50"/>
      <c r="DH204" s="50"/>
      <c r="DI204" s="50"/>
      <c r="DJ204" s="50"/>
      <c r="DK204" s="50"/>
      <c r="DL204" s="50"/>
      <c r="DM204" s="50"/>
      <c r="DN204" s="50"/>
      <c r="DO204" s="50"/>
      <c r="DP204" s="50"/>
      <c r="DQ204" s="50"/>
    </row>
    <row r="205" spans="4:121" ht="17.25"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  <c r="BQ205" s="50"/>
      <c r="BR205" s="50"/>
      <c r="BS205" s="50"/>
      <c r="BT205" s="50"/>
      <c r="BU205" s="50"/>
      <c r="BV205" s="50"/>
      <c r="BW205" s="50"/>
      <c r="BX205" s="50"/>
      <c r="BY205" s="50"/>
      <c r="BZ205" s="50"/>
      <c r="CA205" s="50"/>
      <c r="CB205" s="50"/>
      <c r="CC205" s="50"/>
      <c r="CD205" s="50"/>
      <c r="CE205" s="50"/>
      <c r="CF205" s="50"/>
      <c r="CG205" s="50"/>
      <c r="CH205" s="50"/>
      <c r="CI205" s="50"/>
      <c r="CJ205" s="50"/>
      <c r="CK205" s="50"/>
      <c r="CL205" s="50"/>
      <c r="CM205" s="50"/>
      <c r="CN205" s="50"/>
      <c r="CO205" s="50"/>
      <c r="CP205" s="50"/>
      <c r="CQ205" s="50"/>
      <c r="CR205" s="50"/>
      <c r="CS205" s="50"/>
      <c r="CT205" s="50"/>
      <c r="CU205" s="50"/>
      <c r="CV205" s="50"/>
      <c r="CW205" s="50"/>
      <c r="CX205" s="50"/>
      <c r="CY205" s="50"/>
      <c r="CZ205" s="50"/>
      <c r="DA205" s="50"/>
      <c r="DB205" s="50"/>
      <c r="DC205" s="50"/>
      <c r="DD205" s="50"/>
      <c r="DE205" s="50"/>
      <c r="DF205" s="50"/>
      <c r="DG205" s="50"/>
      <c r="DH205" s="50"/>
      <c r="DI205" s="50"/>
      <c r="DJ205" s="50"/>
      <c r="DK205" s="50"/>
      <c r="DL205" s="50"/>
      <c r="DM205" s="50"/>
      <c r="DN205" s="50"/>
      <c r="DO205" s="50"/>
      <c r="DP205" s="50"/>
      <c r="DQ205" s="50"/>
    </row>
    <row r="206" spans="4:121" ht="17.25"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/>
      <c r="BM206" s="50"/>
      <c r="BN206" s="50"/>
      <c r="BO206" s="50"/>
      <c r="BP206" s="50"/>
      <c r="BQ206" s="50"/>
      <c r="BR206" s="50"/>
      <c r="BS206" s="50"/>
      <c r="BT206" s="50"/>
      <c r="BU206" s="50"/>
      <c r="BV206" s="50"/>
      <c r="BW206" s="50"/>
      <c r="BX206" s="50"/>
      <c r="BY206" s="50"/>
      <c r="BZ206" s="50"/>
      <c r="CA206" s="50"/>
      <c r="CB206" s="50"/>
      <c r="CC206" s="50"/>
      <c r="CD206" s="50"/>
      <c r="CE206" s="50"/>
      <c r="CF206" s="50"/>
      <c r="CG206" s="50"/>
      <c r="CH206" s="50"/>
      <c r="CI206" s="50"/>
      <c r="CJ206" s="50"/>
      <c r="CK206" s="50"/>
      <c r="CL206" s="50"/>
      <c r="CM206" s="50"/>
      <c r="CN206" s="50"/>
      <c r="CO206" s="50"/>
      <c r="CP206" s="50"/>
      <c r="CQ206" s="50"/>
      <c r="CR206" s="50"/>
      <c r="CS206" s="50"/>
      <c r="CT206" s="50"/>
      <c r="CU206" s="50"/>
      <c r="CV206" s="50"/>
      <c r="CW206" s="50"/>
      <c r="CX206" s="50"/>
      <c r="CY206" s="50"/>
      <c r="CZ206" s="50"/>
      <c r="DA206" s="50"/>
      <c r="DB206" s="50"/>
      <c r="DC206" s="50"/>
      <c r="DD206" s="50"/>
      <c r="DE206" s="50"/>
      <c r="DF206" s="50"/>
      <c r="DG206" s="50"/>
      <c r="DH206" s="50"/>
      <c r="DI206" s="50"/>
      <c r="DJ206" s="50"/>
      <c r="DK206" s="50"/>
      <c r="DL206" s="50"/>
      <c r="DM206" s="50"/>
      <c r="DN206" s="50"/>
      <c r="DO206" s="50"/>
      <c r="DP206" s="50"/>
      <c r="DQ206" s="50"/>
    </row>
    <row r="207" spans="4:121" ht="17.25"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  <c r="BP207" s="50"/>
      <c r="BQ207" s="50"/>
      <c r="BR207" s="50"/>
      <c r="BS207" s="50"/>
      <c r="BT207" s="50"/>
      <c r="BU207" s="50"/>
      <c r="BV207" s="50"/>
      <c r="BW207" s="50"/>
      <c r="BX207" s="50"/>
      <c r="BY207" s="50"/>
      <c r="BZ207" s="50"/>
      <c r="CA207" s="50"/>
      <c r="CB207" s="50"/>
      <c r="CC207" s="50"/>
      <c r="CD207" s="50"/>
      <c r="CE207" s="50"/>
      <c r="CF207" s="50"/>
      <c r="CG207" s="50"/>
      <c r="CH207" s="50"/>
      <c r="CI207" s="50"/>
      <c r="CJ207" s="50"/>
      <c r="CK207" s="50"/>
      <c r="CL207" s="50"/>
      <c r="CM207" s="50"/>
      <c r="CN207" s="50"/>
      <c r="CO207" s="50"/>
      <c r="CP207" s="50"/>
      <c r="CQ207" s="50"/>
      <c r="CR207" s="50"/>
      <c r="CS207" s="50"/>
      <c r="CT207" s="50"/>
      <c r="CU207" s="50"/>
      <c r="CV207" s="50"/>
      <c r="CW207" s="50"/>
      <c r="CX207" s="50"/>
      <c r="CY207" s="50"/>
      <c r="CZ207" s="50"/>
      <c r="DA207" s="50"/>
      <c r="DB207" s="50"/>
      <c r="DC207" s="50"/>
      <c r="DD207" s="50"/>
      <c r="DE207" s="50"/>
      <c r="DF207" s="50"/>
      <c r="DG207" s="50"/>
      <c r="DH207" s="50"/>
      <c r="DI207" s="50"/>
      <c r="DJ207" s="50"/>
      <c r="DK207" s="50"/>
      <c r="DL207" s="50"/>
      <c r="DM207" s="50"/>
      <c r="DN207" s="50"/>
      <c r="DO207" s="50"/>
      <c r="DP207" s="50"/>
      <c r="DQ207" s="50"/>
    </row>
    <row r="208" spans="4:121" ht="17.25"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  <c r="BX208" s="50"/>
      <c r="BY208" s="50"/>
      <c r="BZ208" s="50"/>
      <c r="CA208" s="50"/>
      <c r="CB208" s="50"/>
      <c r="CC208" s="50"/>
      <c r="CD208" s="50"/>
      <c r="CE208" s="50"/>
      <c r="CF208" s="50"/>
      <c r="CG208" s="50"/>
      <c r="CH208" s="50"/>
      <c r="CI208" s="50"/>
      <c r="CJ208" s="50"/>
      <c r="CK208" s="50"/>
      <c r="CL208" s="50"/>
      <c r="CM208" s="50"/>
      <c r="CN208" s="50"/>
      <c r="CO208" s="50"/>
      <c r="CP208" s="50"/>
      <c r="CQ208" s="50"/>
      <c r="CR208" s="50"/>
      <c r="CS208" s="50"/>
      <c r="CT208" s="50"/>
      <c r="CU208" s="50"/>
      <c r="CV208" s="50"/>
      <c r="CW208" s="50"/>
      <c r="CX208" s="50"/>
      <c r="CY208" s="50"/>
      <c r="CZ208" s="50"/>
      <c r="DA208" s="50"/>
      <c r="DB208" s="50"/>
      <c r="DC208" s="50"/>
      <c r="DD208" s="50"/>
      <c r="DE208" s="50"/>
      <c r="DF208" s="50"/>
      <c r="DG208" s="50"/>
      <c r="DH208" s="50"/>
      <c r="DI208" s="50"/>
      <c r="DJ208" s="50"/>
      <c r="DK208" s="50"/>
      <c r="DL208" s="50"/>
      <c r="DM208" s="50"/>
      <c r="DN208" s="50"/>
      <c r="DO208" s="50"/>
      <c r="DP208" s="50"/>
      <c r="DQ208" s="50"/>
    </row>
    <row r="209" spans="4:121" ht="17.25"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  <c r="BQ209" s="50"/>
      <c r="BR209" s="50"/>
      <c r="BS209" s="50"/>
      <c r="BT209" s="50"/>
      <c r="BU209" s="50"/>
      <c r="BV209" s="50"/>
      <c r="BW209" s="50"/>
      <c r="BX209" s="50"/>
      <c r="BY209" s="50"/>
      <c r="BZ209" s="50"/>
      <c r="CA209" s="50"/>
      <c r="CB209" s="50"/>
      <c r="CC209" s="50"/>
      <c r="CD209" s="50"/>
      <c r="CE209" s="50"/>
      <c r="CF209" s="50"/>
      <c r="CG209" s="50"/>
      <c r="CH209" s="50"/>
      <c r="CI209" s="50"/>
      <c r="CJ209" s="50"/>
      <c r="CK209" s="50"/>
      <c r="CL209" s="50"/>
      <c r="CM209" s="50"/>
      <c r="CN209" s="50"/>
      <c r="CO209" s="50"/>
      <c r="CP209" s="50"/>
      <c r="CQ209" s="50"/>
      <c r="CR209" s="50"/>
      <c r="CS209" s="50"/>
      <c r="CT209" s="50"/>
      <c r="CU209" s="50"/>
      <c r="CV209" s="50"/>
      <c r="CW209" s="50"/>
      <c r="CX209" s="50"/>
      <c r="CY209" s="50"/>
      <c r="CZ209" s="50"/>
      <c r="DA209" s="50"/>
      <c r="DB209" s="50"/>
      <c r="DC209" s="50"/>
      <c r="DD209" s="50"/>
      <c r="DE209" s="50"/>
      <c r="DF209" s="50"/>
      <c r="DG209" s="50"/>
      <c r="DH209" s="50"/>
      <c r="DI209" s="50"/>
      <c r="DJ209" s="50"/>
      <c r="DK209" s="50"/>
      <c r="DL209" s="50"/>
      <c r="DM209" s="50"/>
      <c r="DN209" s="50"/>
      <c r="DO209" s="50"/>
      <c r="DP209" s="50"/>
      <c r="DQ209" s="50"/>
    </row>
    <row r="210" spans="4:121" ht="17.25"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  <c r="BH210" s="50"/>
      <c r="BI210" s="50"/>
      <c r="BJ210" s="50"/>
      <c r="BK210" s="50"/>
      <c r="BL210" s="50"/>
      <c r="BM210" s="50"/>
      <c r="BN210" s="50"/>
      <c r="BO210" s="50"/>
      <c r="BP210" s="50"/>
      <c r="BQ210" s="50"/>
      <c r="BR210" s="50"/>
      <c r="BS210" s="50"/>
      <c r="BT210" s="50"/>
      <c r="BU210" s="50"/>
      <c r="BV210" s="50"/>
      <c r="BW210" s="50"/>
      <c r="BX210" s="50"/>
      <c r="BY210" s="50"/>
      <c r="BZ210" s="50"/>
      <c r="CA210" s="50"/>
      <c r="CB210" s="50"/>
      <c r="CC210" s="50"/>
      <c r="CD210" s="50"/>
      <c r="CE210" s="50"/>
      <c r="CF210" s="50"/>
      <c r="CG210" s="50"/>
      <c r="CH210" s="50"/>
      <c r="CI210" s="50"/>
      <c r="CJ210" s="50"/>
      <c r="CK210" s="50"/>
      <c r="CL210" s="50"/>
      <c r="CM210" s="50"/>
      <c r="CN210" s="50"/>
      <c r="CO210" s="50"/>
      <c r="CP210" s="50"/>
      <c r="CQ210" s="50"/>
      <c r="CR210" s="50"/>
      <c r="CS210" s="50"/>
      <c r="CT210" s="50"/>
      <c r="CU210" s="50"/>
      <c r="CV210" s="50"/>
      <c r="CW210" s="50"/>
      <c r="CX210" s="50"/>
      <c r="CY210" s="50"/>
      <c r="CZ210" s="50"/>
      <c r="DA210" s="50"/>
      <c r="DB210" s="50"/>
      <c r="DC210" s="50"/>
      <c r="DD210" s="50"/>
      <c r="DE210" s="50"/>
      <c r="DF210" s="50"/>
      <c r="DG210" s="50"/>
      <c r="DH210" s="50"/>
      <c r="DI210" s="50"/>
      <c r="DJ210" s="50"/>
      <c r="DK210" s="50"/>
      <c r="DL210" s="50"/>
      <c r="DM210" s="50"/>
      <c r="DN210" s="50"/>
      <c r="DO210" s="50"/>
      <c r="DP210" s="50"/>
      <c r="DQ210" s="50"/>
    </row>
    <row r="211" spans="4:121" ht="17.25"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  <c r="BH211" s="50"/>
      <c r="BI211" s="50"/>
      <c r="BJ211" s="50"/>
      <c r="BK211" s="50"/>
      <c r="BL211" s="50"/>
      <c r="BM211" s="50"/>
      <c r="BN211" s="50"/>
      <c r="BO211" s="50"/>
      <c r="BP211" s="50"/>
      <c r="BQ211" s="50"/>
      <c r="BR211" s="50"/>
      <c r="BS211" s="50"/>
      <c r="BT211" s="50"/>
      <c r="BU211" s="50"/>
      <c r="BV211" s="50"/>
      <c r="BW211" s="50"/>
      <c r="BX211" s="50"/>
      <c r="BY211" s="50"/>
      <c r="BZ211" s="50"/>
      <c r="CA211" s="50"/>
      <c r="CB211" s="50"/>
      <c r="CC211" s="50"/>
      <c r="CD211" s="50"/>
      <c r="CE211" s="50"/>
      <c r="CF211" s="50"/>
      <c r="CG211" s="50"/>
      <c r="CH211" s="50"/>
      <c r="CI211" s="50"/>
      <c r="CJ211" s="50"/>
      <c r="CK211" s="50"/>
      <c r="CL211" s="50"/>
      <c r="CM211" s="50"/>
      <c r="CN211" s="50"/>
      <c r="CO211" s="50"/>
      <c r="CP211" s="50"/>
      <c r="CQ211" s="50"/>
      <c r="CR211" s="50"/>
      <c r="CS211" s="50"/>
      <c r="CT211" s="50"/>
      <c r="CU211" s="50"/>
      <c r="CV211" s="50"/>
      <c r="CW211" s="50"/>
      <c r="CX211" s="50"/>
      <c r="CY211" s="50"/>
      <c r="CZ211" s="50"/>
      <c r="DA211" s="50"/>
      <c r="DB211" s="50"/>
      <c r="DC211" s="50"/>
      <c r="DD211" s="50"/>
      <c r="DE211" s="50"/>
      <c r="DF211" s="50"/>
      <c r="DG211" s="50"/>
      <c r="DH211" s="50"/>
      <c r="DI211" s="50"/>
      <c r="DJ211" s="50"/>
      <c r="DK211" s="50"/>
      <c r="DL211" s="50"/>
      <c r="DM211" s="50"/>
      <c r="DN211" s="50"/>
      <c r="DO211" s="50"/>
      <c r="DP211" s="50"/>
      <c r="DQ211" s="50"/>
    </row>
    <row r="212" spans="4:121" ht="17.25"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  <c r="BJ212" s="50"/>
      <c r="BK212" s="50"/>
      <c r="BL212" s="50"/>
      <c r="BM212" s="50"/>
      <c r="BN212" s="50"/>
      <c r="BO212" s="50"/>
      <c r="BP212" s="50"/>
      <c r="BQ212" s="50"/>
      <c r="BR212" s="50"/>
      <c r="BS212" s="50"/>
      <c r="BT212" s="50"/>
      <c r="BU212" s="50"/>
      <c r="BV212" s="50"/>
      <c r="BW212" s="50"/>
      <c r="BX212" s="50"/>
      <c r="BY212" s="50"/>
      <c r="BZ212" s="50"/>
      <c r="CA212" s="50"/>
      <c r="CB212" s="50"/>
      <c r="CC212" s="50"/>
      <c r="CD212" s="50"/>
      <c r="CE212" s="50"/>
      <c r="CF212" s="50"/>
      <c r="CG212" s="50"/>
      <c r="CH212" s="50"/>
      <c r="CI212" s="50"/>
      <c r="CJ212" s="50"/>
      <c r="CK212" s="50"/>
      <c r="CL212" s="50"/>
      <c r="CM212" s="50"/>
      <c r="CN212" s="50"/>
      <c r="CO212" s="50"/>
      <c r="CP212" s="50"/>
      <c r="CQ212" s="50"/>
      <c r="CR212" s="50"/>
      <c r="CS212" s="50"/>
      <c r="CT212" s="50"/>
      <c r="CU212" s="50"/>
      <c r="CV212" s="50"/>
      <c r="CW212" s="50"/>
      <c r="CX212" s="50"/>
      <c r="CY212" s="50"/>
      <c r="CZ212" s="50"/>
      <c r="DA212" s="50"/>
      <c r="DB212" s="50"/>
      <c r="DC212" s="50"/>
      <c r="DD212" s="50"/>
      <c r="DE212" s="50"/>
      <c r="DF212" s="50"/>
      <c r="DG212" s="50"/>
      <c r="DH212" s="50"/>
      <c r="DI212" s="50"/>
      <c r="DJ212" s="50"/>
      <c r="DK212" s="50"/>
      <c r="DL212" s="50"/>
      <c r="DM212" s="50"/>
      <c r="DN212" s="50"/>
      <c r="DO212" s="50"/>
      <c r="DP212" s="50"/>
      <c r="DQ212" s="50"/>
    </row>
    <row r="213" spans="4:121" ht="17.25"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  <c r="BD213" s="50"/>
      <c r="BE213" s="50"/>
      <c r="BF213" s="50"/>
      <c r="BG213" s="50"/>
      <c r="BH213" s="50"/>
      <c r="BI213" s="50"/>
      <c r="BJ213" s="50"/>
      <c r="BK213" s="50"/>
      <c r="BL213" s="50"/>
      <c r="BM213" s="50"/>
      <c r="BN213" s="50"/>
      <c r="BO213" s="50"/>
      <c r="BP213" s="50"/>
      <c r="BQ213" s="50"/>
      <c r="BR213" s="50"/>
      <c r="BS213" s="50"/>
      <c r="BT213" s="50"/>
      <c r="BU213" s="50"/>
      <c r="BV213" s="50"/>
      <c r="BW213" s="50"/>
      <c r="BX213" s="50"/>
      <c r="BY213" s="50"/>
      <c r="BZ213" s="50"/>
      <c r="CA213" s="50"/>
      <c r="CB213" s="50"/>
      <c r="CC213" s="50"/>
      <c r="CD213" s="50"/>
      <c r="CE213" s="50"/>
      <c r="CF213" s="50"/>
      <c r="CG213" s="50"/>
      <c r="CH213" s="50"/>
      <c r="CI213" s="50"/>
      <c r="CJ213" s="50"/>
      <c r="CK213" s="50"/>
      <c r="CL213" s="50"/>
      <c r="CM213" s="50"/>
      <c r="CN213" s="50"/>
      <c r="CO213" s="50"/>
      <c r="CP213" s="50"/>
      <c r="CQ213" s="50"/>
      <c r="CR213" s="50"/>
      <c r="CS213" s="50"/>
      <c r="CT213" s="50"/>
      <c r="CU213" s="50"/>
      <c r="CV213" s="50"/>
      <c r="CW213" s="50"/>
      <c r="CX213" s="50"/>
      <c r="CY213" s="50"/>
      <c r="CZ213" s="50"/>
      <c r="DA213" s="50"/>
      <c r="DB213" s="50"/>
      <c r="DC213" s="50"/>
      <c r="DD213" s="50"/>
      <c r="DE213" s="50"/>
      <c r="DF213" s="50"/>
      <c r="DG213" s="50"/>
      <c r="DH213" s="50"/>
      <c r="DI213" s="50"/>
      <c r="DJ213" s="50"/>
      <c r="DK213" s="50"/>
      <c r="DL213" s="50"/>
      <c r="DM213" s="50"/>
      <c r="DN213" s="50"/>
      <c r="DO213" s="50"/>
      <c r="DP213" s="50"/>
      <c r="DQ213" s="50"/>
    </row>
    <row r="214" spans="4:121" ht="17.25"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  <c r="BH214" s="50"/>
      <c r="BI214" s="50"/>
      <c r="BJ214" s="50"/>
      <c r="BK214" s="50"/>
      <c r="BL214" s="50"/>
      <c r="BM214" s="50"/>
      <c r="BN214" s="50"/>
      <c r="BO214" s="50"/>
      <c r="BP214" s="50"/>
      <c r="BQ214" s="50"/>
      <c r="BR214" s="50"/>
      <c r="BS214" s="50"/>
      <c r="BT214" s="50"/>
      <c r="BU214" s="50"/>
      <c r="BV214" s="50"/>
      <c r="BW214" s="50"/>
      <c r="BX214" s="50"/>
      <c r="BY214" s="50"/>
      <c r="BZ214" s="50"/>
      <c r="CA214" s="50"/>
      <c r="CB214" s="50"/>
      <c r="CC214" s="50"/>
      <c r="CD214" s="50"/>
      <c r="CE214" s="50"/>
      <c r="CF214" s="50"/>
      <c r="CG214" s="50"/>
      <c r="CH214" s="50"/>
      <c r="CI214" s="50"/>
      <c r="CJ214" s="50"/>
      <c r="CK214" s="50"/>
      <c r="CL214" s="50"/>
      <c r="CM214" s="50"/>
      <c r="CN214" s="50"/>
      <c r="CO214" s="50"/>
      <c r="CP214" s="50"/>
      <c r="CQ214" s="50"/>
      <c r="CR214" s="50"/>
      <c r="CS214" s="50"/>
      <c r="CT214" s="50"/>
      <c r="CU214" s="50"/>
      <c r="CV214" s="50"/>
      <c r="CW214" s="50"/>
      <c r="CX214" s="50"/>
      <c r="CY214" s="50"/>
      <c r="CZ214" s="50"/>
      <c r="DA214" s="50"/>
      <c r="DB214" s="50"/>
      <c r="DC214" s="50"/>
      <c r="DD214" s="50"/>
      <c r="DE214" s="50"/>
      <c r="DF214" s="50"/>
      <c r="DG214" s="50"/>
      <c r="DH214" s="50"/>
      <c r="DI214" s="50"/>
      <c r="DJ214" s="50"/>
      <c r="DK214" s="50"/>
      <c r="DL214" s="50"/>
      <c r="DM214" s="50"/>
      <c r="DN214" s="50"/>
      <c r="DO214" s="50"/>
      <c r="DP214" s="50"/>
      <c r="DQ214" s="50"/>
    </row>
    <row r="215" spans="4:121" ht="17.25"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  <c r="BI215" s="50"/>
      <c r="BJ215" s="50"/>
      <c r="BK215" s="50"/>
      <c r="BL215" s="50"/>
      <c r="BM215" s="50"/>
      <c r="BN215" s="50"/>
      <c r="BO215" s="50"/>
      <c r="BP215" s="50"/>
      <c r="BQ215" s="50"/>
      <c r="BR215" s="50"/>
      <c r="BS215" s="50"/>
      <c r="BT215" s="50"/>
      <c r="BU215" s="50"/>
      <c r="BV215" s="50"/>
      <c r="BW215" s="50"/>
      <c r="BX215" s="50"/>
      <c r="BY215" s="50"/>
      <c r="BZ215" s="50"/>
      <c r="CA215" s="50"/>
      <c r="CB215" s="50"/>
      <c r="CC215" s="50"/>
      <c r="CD215" s="50"/>
      <c r="CE215" s="50"/>
      <c r="CF215" s="50"/>
      <c r="CG215" s="50"/>
      <c r="CH215" s="50"/>
      <c r="CI215" s="50"/>
      <c r="CJ215" s="50"/>
      <c r="CK215" s="50"/>
      <c r="CL215" s="50"/>
      <c r="CM215" s="50"/>
      <c r="CN215" s="50"/>
      <c r="CO215" s="50"/>
      <c r="CP215" s="50"/>
      <c r="CQ215" s="50"/>
      <c r="CR215" s="50"/>
      <c r="CS215" s="50"/>
      <c r="CT215" s="50"/>
      <c r="CU215" s="50"/>
      <c r="CV215" s="50"/>
      <c r="CW215" s="50"/>
      <c r="CX215" s="50"/>
      <c r="CY215" s="50"/>
      <c r="CZ215" s="50"/>
      <c r="DA215" s="50"/>
      <c r="DB215" s="50"/>
      <c r="DC215" s="50"/>
      <c r="DD215" s="50"/>
      <c r="DE215" s="50"/>
      <c r="DF215" s="50"/>
      <c r="DG215" s="50"/>
      <c r="DH215" s="50"/>
      <c r="DI215" s="50"/>
      <c r="DJ215" s="50"/>
      <c r="DK215" s="50"/>
      <c r="DL215" s="50"/>
      <c r="DM215" s="50"/>
      <c r="DN215" s="50"/>
      <c r="DO215" s="50"/>
      <c r="DP215" s="50"/>
      <c r="DQ215" s="50"/>
    </row>
    <row r="216" spans="4:121" ht="17.25"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  <c r="BJ216" s="50"/>
      <c r="BK216" s="50"/>
      <c r="BL216" s="50"/>
      <c r="BM216" s="50"/>
      <c r="BN216" s="50"/>
      <c r="BO216" s="50"/>
      <c r="BP216" s="50"/>
      <c r="BQ216" s="50"/>
      <c r="BR216" s="50"/>
      <c r="BS216" s="50"/>
      <c r="BT216" s="50"/>
      <c r="BU216" s="50"/>
      <c r="BV216" s="50"/>
      <c r="BW216" s="50"/>
      <c r="BX216" s="50"/>
      <c r="BY216" s="50"/>
      <c r="BZ216" s="50"/>
      <c r="CA216" s="50"/>
      <c r="CB216" s="50"/>
      <c r="CC216" s="50"/>
      <c r="CD216" s="50"/>
      <c r="CE216" s="50"/>
      <c r="CF216" s="50"/>
      <c r="CG216" s="50"/>
      <c r="CH216" s="50"/>
      <c r="CI216" s="50"/>
      <c r="CJ216" s="50"/>
      <c r="CK216" s="50"/>
      <c r="CL216" s="50"/>
      <c r="CM216" s="50"/>
      <c r="CN216" s="50"/>
      <c r="CO216" s="50"/>
      <c r="CP216" s="50"/>
      <c r="CQ216" s="50"/>
      <c r="CR216" s="50"/>
      <c r="CS216" s="50"/>
      <c r="CT216" s="50"/>
      <c r="CU216" s="50"/>
      <c r="CV216" s="50"/>
      <c r="CW216" s="50"/>
      <c r="CX216" s="50"/>
      <c r="CY216" s="50"/>
      <c r="CZ216" s="50"/>
      <c r="DA216" s="50"/>
      <c r="DB216" s="50"/>
      <c r="DC216" s="50"/>
      <c r="DD216" s="50"/>
      <c r="DE216" s="50"/>
      <c r="DF216" s="50"/>
      <c r="DG216" s="50"/>
      <c r="DH216" s="50"/>
      <c r="DI216" s="50"/>
      <c r="DJ216" s="50"/>
      <c r="DK216" s="50"/>
      <c r="DL216" s="50"/>
      <c r="DM216" s="50"/>
      <c r="DN216" s="50"/>
      <c r="DO216" s="50"/>
      <c r="DP216" s="50"/>
      <c r="DQ216" s="50"/>
    </row>
    <row r="217" spans="4:121" ht="17.25"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  <c r="BH217" s="50"/>
      <c r="BI217" s="50"/>
      <c r="BJ217" s="50"/>
      <c r="BK217" s="50"/>
      <c r="BL217" s="50"/>
      <c r="BM217" s="50"/>
      <c r="BN217" s="50"/>
      <c r="BO217" s="50"/>
      <c r="BP217" s="50"/>
      <c r="BQ217" s="50"/>
      <c r="BR217" s="50"/>
      <c r="BS217" s="50"/>
      <c r="BT217" s="50"/>
      <c r="BU217" s="50"/>
      <c r="BV217" s="50"/>
      <c r="BW217" s="50"/>
      <c r="BX217" s="50"/>
      <c r="BY217" s="50"/>
      <c r="BZ217" s="50"/>
      <c r="CA217" s="50"/>
      <c r="CB217" s="50"/>
      <c r="CC217" s="50"/>
      <c r="CD217" s="50"/>
      <c r="CE217" s="50"/>
      <c r="CF217" s="50"/>
      <c r="CG217" s="50"/>
      <c r="CH217" s="50"/>
      <c r="CI217" s="50"/>
      <c r="CJ217" s="50"/>
      <c r="CK217" s="50"/>
      <c r="CL217" s="50"/>
      <c r="CM217" s="50"/>
      <c r="CN217" s="50"/>
      <c r="CO217" s="50"/>
      <c r="CP217" s="50"/>
      <c r="CQ217" s="50"/>
      <c r="CR217" s="50"/>
      <c r="CS217" s="50"/>
      <c r="CT217" s="50"/>
      <c r="CU217" s="50"/>
      <c r="CV217" s="50"/>
      <c r="CW217" s="50"/>
      <c r="CX217" s="50"/>
      <c r="CY217" s="50"/>
      <c r="CZ217" s="50"/>
      <c r="DA217" s="50"/>
      <c r="DB217" s="50"/>
      <c r="DC217" s="50"/>
      <c r="DD217" s="50"/>
      <c r="DE217" s="50"/>
      <c r="DF217" s="50"/>
      <c r="DG217" s="50"/>
      <c r="DH217" s="50"/>
      <c r="DI217" s="50"/>
      <c r="DJ217" s="50"/>
      <c r="DK217" s="50"/>
      <c r="DL217" s="50"/>
      <c r="DM217" s="50"/>
      <c r="DN217" s="50"/>
      <c r="DO217" s="50"/>
      <c r="DP217" s="50"/>
      <c r="DQ217" s="50"/>
    </row>
    <row r="218" spans="4:121" ht="17.25"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  <c r="BH218" s="50"/>
      <c r="BI218" s="50"/>
      <c r="BJ218" s="50"/>
      <c r="BK218" s="50"/>
      <c r="BL218" s="50"/>
      <c r="BM218" s="50"/>
      <c r="BN218" s="50"/>
      <c r="BO218" s="50"/>
      <c r="BP218" s="50"/>
      <c r="BQ218" s="50"/>
      <c r="BR218" s="50"/>
      <c r="BS218" s="50"/>
      <c r="BT218" s="50"/>
      <c r="BU218" s="50"/>
      <c r="BV218" s="50"/>
      <c r="BW218" s="50"/>
      <c r="BX218" s="50"/>
      <c r="BY218" s="50"/>
      <c r="BZ218" s="50"/>
      <c r="CA218" s="50"/>
      <c r="CB218" s="50"/>
      <c r="CC218" s="50"/>
      <c r="CD218" s="50"/>
      <c r="CE218" s="50"/>
      <c r="CF218" s="50"/>
      <c r="CG218" s="50"/>
      <c r="CH218" s="50"/>
      <c r="CI218" s="50"/>
      <c r="CJ218" s="50"/>
      <c r="CK218" s="50"/>
      <c r="CL218" s="50"/>
      <c r="CM218" s="50"/>
      <c r="CN218" s="50"/>
      <c r="CO218" s="50"/>
      <c r="CP218" s="50"/>
      <c r="CQ218" s="50"/>
      <c r="CR218" s="50"/>
      <c r="CS218" s="50"/>
      <c r="CT218" s="50"/>
      <c r="CU218" s="50"/>
      <c r="CV218" s="50"/>
      <c r="CW218" s="50"/>
      <c r="CX218" s="50"/>
      <c r="CY218" s="50"/>
      <c r="CZ218" s="50"/>
      <c r="DA218" s="50"/>
      <c r="DB218" s="50"/>
      <c r="DC218" s="50"/>
      <c r="DD218" s="50"/>
      <c r="DE218" s="50"/>
      <c r="DF218" s="50"/>
      <c r="DG218" s="50"/>
      <c r="DH218" s="50"/>
      <c r="DI218" s="50"/>
      <c r="DJ218" s="50"/>
      <c r="DK218" s="50"/>
      <c r="DL218" s="50"/>
      <c r="DM218" s="50"/>
      <c r="DN218" s="50"/>
      <c r="DO218" s="50"/>
      <c r="DP218" s="50"/>
      <c r="DQ218" s="50"/>
    </row>
    <row r="219" spans="4:121" ht="17.25"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/>
      <c r="BI219" s="50"/>
      <c r="BJ219" s="50"/>
      <c r="BK219" s="50"/>
      <c r="BL219" s="50"/>
      <c r="BM219" s="50"/>
      <c r="BN219" s="50"/>
      <c r="BO219" s="50"/>
      <c r="BP219" s="50"/>
      <c r="BQ219" s="50"/>
      <c r="BR219" s="50"/>
      <c r="BS219" s="50"/>
      <c r="BT219" s="50"/>
      <c r="BU219" s="50"/>
      <c r="BV219" s="50"/>
      <c r="BW219" s="50"/>
      <c r="BX219" s="50"/>
      <c r="BY219" s="50"/>
      <c r="BZ219" s="50"/>
      <c r="CA219" s="50"/>
      <c r="CB219" s="50"/>
      <c r="CC219" s="50"/>
      <c r="CD219" s="50"/>
      <c r="CE219" s="50"/>
      <c r="CF219" s="50"/>
      <c r="CG219" s="50"/>
      <c r="CH219" s="50"/>
      <c r="CI219" s="50"/>
      <c r="CJ219" s="50"/>
      <c r="CK219" s="50"/>
      <c r="CL219" s="50"/>
      <c r="CM219" s="50"/>
      <c r="CN219" s="50"/>
      <c r="CO219" s="50"/>
      <c r="CP219" s="50"/>
      <c r="CQ219" s="50"/>
      <c r="CR219" s="50"/>
      <c r="CS219" s="50"/>
      <c r="CT219" s="50"/>
      <c r="CU219" s="50"/>
      <c r="CV219" s="50"/>
      <c r="CW219" s="50"/>
      <c r="CX219" s="50"/>
      <c r="CY219" s="50"/>
      <c r="CZ219" s="50"/>
      <c r="DA219" s="50"/>
      <c r="DB219" s="50"/>
      <c r="DC219" s="50"/>
      <c r="DD219" s="50"/>
      <c r="DE219" s="50"/>
      <c r="DF219" s="50"/>
      <c r="DG219" s="50"/>
      <c r="DH219" s="50"/>
      <c r="DI219" s="50"/>
      <c r="DJ219" s="50"/>
      <c r="DK219" s="50"/>
      <c r="DL219" s="50"/>
      <c r="DM219" s="50"/>
      <c r="DN219" s="50"/>
      <c r="DO219" s="50"/>
      <c r="DP219" s="50"/>
      <c r="DQ219" s="50"/>
    </row>
    <row r="220" spans="4:121" ht="17.25"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  <c r="BH220" s="50"/>
      <c r="BI220" s="50"/>
      <c r="BJ220" s="50"/>
      <c r="BK220" s="50"/>
      <c r="BL220" s="50"/>
      <c r="BM220" s="50"/>
      <c r="BN220" s="50"/>
      <c r="BO220" s="50"/>
      <c r="BP220" s="50"/>
      <c r="BQ220" s="50"/>
      <c r="BR220" s="50"/>
      <c r="BS220" s="50"/>
      <c r="BT220" s="50"/>
      <c r="BU220" s="50"/>
      <c r="BV220" s="50"/>
      <c r="BW220" s="50"/>
      <c r="BX220" s="50"/>
      <c r="BY220" s="50"/>
      <c r="BZ220" s="50"/>
      <c r="CA220" s="50"/>
      <c r="CB220" s="50"/>
      <c r="CC220" s="50"/>
      <c r="CD220" s="50"/>
      <c r="CE220" s="50"/>
      <c r="CF220" s="50"/>
      <c r="CG220" s="50"/>
      <c r="CH220" s="50"/>
      <c r="CI220" s="50"/>
      <c r="CJ220" s="50"/>
      <c r="CK220" s="50"/>
      <c r="CL220" s="50"/>
      <c r="CM220" s="50"/>
      <c r="CN220" s="50"/>
      <c r="CO220" s="50"/>
      <c r="CP220" s="50"/>
      <c r="CQ220" s="50"/>
      <c r="CR220" s="50"/>
      <c r="CS220" s="50"/>
      <c r="CT220" s="50"/>
      <c r="CU220" s="50"/>
      <c r="CV220" s="50"/>
      <c r="CW220" s="50"/>
      <c r="CX220" s="50"/>
      <c r="CY220" s="50"/>
      <c r="CZ220" s="50"/>
      <c r="DA220" s="50"/>
      <c r="DB220" s="50"/>
      <c r="DC220" s="50"/>
      <c r="DD220" s="50"/>
      <c r="DE220" s="50"/>
      <c r="DF220" s="50"/>
      <c r="DG220" s="50"/>
      <c r="DH220" s="50"/>
      <c r="DI220" s="50"/>
      <c r="DJ220" s="50"/>
      <c r="DK220" s="50"/>
      <c r="DL220" s="50"/>
      <c r="DM220" s="50"/>
      <c r="DN220" s="50"/>
      <c r="DO220" s="50"/>
      <c r="DP220" s="50"/>
      <c r="DQ220" s="50"/>
    </row>
    <row r="221" spans="4:121" ht="17.25"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  <c r="BJ221" s="50"/>
      <c r="BK221" s="50"/>
      <c r="BL221" s="50"/>
      <c r="BM221" s="50"/>
      <c r="BN221" s="50"/>
      <c r="BO221" s="50"/>
      <c r="BP221" s="50"/>
      <c r="BQ221" s="50"/>
      <c r="BR221" s="50"/>
      <c r="BS221" s="50"/>
      <c r="BT221" s="50"/>
      <c r="BU221" s="50"/>
      <c r="BV221" s="50"/>
      <c r="BW221" s="50"/>
      <c r="BX221" s="50"/>
      <c r="BY221" s="50"/>
      <c r="BZ221" s="50"/>
      <c r="CA221" s="50"/>
      <c r="CB221" s="50"/>
      <c r="CC221" s="50"/>
      <c r="CD221" s="50"/>
      <c r="CE221" s="50"/>
      <c r="CF221" s="50"/>
      <c r="CG221" s="50"/>
      <c r="CH221" s="50"/>
      <c r="CI221" s="50"/>
      <c r="CJ221" s="50"/>
      <c r="CK221" s="50"/>
      <c r="CL221" s="50"/>
      <c r="CM221" s="50"/>
      <c r="CN221" s="50"/>
      <c r="CO221" s="50"/>
      <c r="CP221" s="50"/>
      <c r="CQ221" s="50"/>
      <c r="CR221" s="50"/>
      <c r="CS221" s="50"/>
      <c r="CT221" s="50"/>
      <c r="CU221" s="50"/>
      <c r="CV221" s="50"/>
      <c r="CW221" s="50"/>
      <c r="CX221" s="50"/>
      <c r="CY221" s="50"/>
      <c r="CZ221" s="50"/>
      <c r="DA221" s="50"/>
      <c r="DB221" s="50"/>
      <c r="DC221" s="50"/>
      <c r="DD221" s="50"/>
      <c r="DE221" s="50"/>
      <c r="DF221" s="50"/>
      <c r="DG221" s="50"/>
      <c r="DH221" s="50"/>
      <c r="DI221" s="50"/>
      <c r="DJ221" s="50"/>
      <c r="DK221" s="50"/>
      <c r="DL221" s="50"/>
      <c r="DM221" s="50"/>
      <c r="DN221" s="50"/>
      <c r="DO221" s="50"/>
      <c r="DP221" s="50"/>
      <c r="DQ221" s="50"/>
    </row>
    <row r="222" spans="4:121" ht="17.25"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  <c r="BJ222" s="50"/>
      <c r="BK222" s="50"/>
      <c r="BL222" s="50"/>
      <c r="BM222" s="50"/>
      <c r="BN222" s="50"/>
      <c r="BO222" s="50"/>
      <c r="BP222" s="50"/>
      <c r="BQ222" s="50"/>
      <c r="BR222" s="50"/>
      <c r="BS222" s="50"/>
      <c r="BT222" s="50"/>
      <c r="BU222" s="50"/>
      <c r="BV222" s="50"/>
      <c r="BW222" s="50"/>
      <c r="BX222" s="50"/>
      <c r="BY222" s="50"/>
      <c r="BZ222" s="50"/>
      <c r="CA222" s="50"/>
      <c r="CB222" s="50"/>
      <c r="CC222" s="50"/>
      <c r="CD222" s="50"/>
      <c r="CE222" s="50"/>
      <c r="CF222" s="50"/>
      <c r="CG222" s="50"/>
      <c r="CH222" s="50"/>
      <c r="CI222" s="50"/>
      <c r="CJ222" s="50"/>
      <c r="CK222" s="50"/>
      <c r="CL222" s="50"/>
      <c r="CM222" s="50"/>
      <c r="CN222" s="50"/>
      <c r="CO222" s="50"/>
      <c r="CP222" s="50"/>
      <c r="CQ222" s="50"/>
      <c r="CR222" s="50"/>
      <c r="CS222" s="50"/>
      <c r="CT222" s="50"/>
      <c r="CU222" s="50"/>
      <c r="CV222" s="50"/>
      <c r="CW222" s="50"/>
      <c r="CX222" s="50"/>
      <c r="CY222" s="50"/>
      <c r="CZ222" s="50"/>
      <c r="DA222" s="50"/>
      <c r="DB222" s="50"/>
      <c r="DC222" s="50"/>
      <c r="DD222" s="50"/>
      <c r="DE222" s="50"/>
      <c r="DF222" s="50"/>
      <c r="DG222" s="50"/>
      <c r="DH222" s="50"/>
      <c r="DI222" s="50"/>
      <c r="DJ222" s="50"/>
      <c r="DK222" s="50"/>
      <c r="DL222" s="50"/>
      <c r="DM222" s="50"/>
      <c r="DN222" s="50"/>
      <c r="DO222" s="50"/>
      <c r="DP222" s="50"/>
      <c r="DQ222" s="50"/>
    </row>
    <row r="223" spans="4:121" ht="17.25"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  <c r="BI223" s="50"/>
      <c r="BJ223" s="50"/>
      <c r="BK223" s="50"/>
      <c r="BL223" s="50"/>
      <c r="BM223" s="50"/>
      <c r="BN223" s="50"/>
      <c r="BO223" s="50"/>
      <c r="BP223" s="50"/>
      <c r="BQ223" s="50"/>
      <c r="BR223" s="50"/>
      <c r="BS223" s="50"/>
      <c r="BT223" s="50"/>
      <c r="BU223" s="50"/>
      <c r="BV223" s="50"/>
      <c r="BW223" s="50"/>
      <c r="BX223" s="50"/>
      <c r="BY223" s="50"/>
      <c r="BZ223" s="50"/>
      <c r="CA223" s="50"/>
      <c r="CB223" s="50"/>
      <c r="CC223" s="50"/>
      <c r="CD223" s="50"/>
      <c r="CE223" s="50"/>
      <c r="CF223" s="50"/>
      <c r="CG223" s="50"/>
      <c r="CH223" s="50"/>
      <c r="CI223" s="50"/>
      <c r="CJ223" s="50"/>
      <c r="CK223" s="50"/>
      <c r="CL223" s="50"/>
      <c r="CM223" s="50"/>
      <c r="CN223" s="50"/>
      <c r="CO223" s="50"/>
      <c r="CP223" s="50"/>
      <c r="CQ223" s="50"/>
      <c r="CR223" s="50"/>
      <c r="CS223" s="50"/>
      <c r="CT223" s="50"/>
      <c r="CU223" s="50"/>
      <c r="CV223" s="50"/>
      <c r="CW223" s="50"/>
      <c r="CX223" s="50"/>
      <c r="CY223" s="50"/>
      <c r="CZ223" s="50"/>
      <c r="DA223" s="50"/>
      <c r="DB223" s="50"/>
      <c r="DC223" s="50"/>
      <c r="DD223" s="50"/>
      <c r="DE223" s="50"/>
      <c r="DF223" s="50"/>
      <c r="DG223" s="50"/>
      <c r="DH223" s="50"/>
      <c r="DI223" s="50"/>
      <c r="DJ223" s="50"/>
      <c r="DK223" s="50"/>
      <c r="DL223" s="50"/>
      <c r="DM223" s="50"/>
      <c r="DN223" s="50"/>
      <c r="DO223" s="50"/>
      <c r="DP223" s="50"/>
      <c r="DQ223" s="50"/>
    </row>
    <row r="224" spans="4:121" ht="17.25"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/>
      <c r="BI224" s="50"/>
      <c r="BJ224" s="50"/>
      <c r="BK224" s="50"/>
      <c r="BL224" s="50"/>
      <c r="BM224" s="50"/>
      <c r="BN224" s="50"/>
      <c r="BO224" s="50"/>
      <c r="BP224" s="50"/>
      <c r="BQ224" s="50"/>
      <c r="BR224" s="50"/>
      <c r="BS224" s="50"/>
      <c r="BT224" s="50"/>
      <c r="BU224" s="50"/>
      <c r="BV224" s="50"/>
      <c r="BW224" s="50"/>
      <c r="BX224" s="50"/>
      <c r="BY224" s="50"/>
      <c r="BZ224" s="50"/>
      <c r="CA224" s="50"/>
      <c r="CB224" s="50"/>
      <c r="CC224" s="50"/>
      <c r="CD224" s="50"/>
      <c r="CE224" s="50"/>
      <c r="CF224" s="50"/>
      <c r="CG224" s="50"/>
      <c r="CH224" s="50"/>
      <c r="CI224" s="50"/>
      <c r="CJ224" s="50"/>
      <c r="CK224" s="50"/>
      <c r="CL224" s="50"/>
      <c r="CM224" s="50"/>
      <c r="CN224" s="50"/>
      <c r="CO224" s="50"/>
      <c r="CP224" s="50"/>
      <c r="CQ224" s="50"/>
      <c r="CR224" s="50"/>
      <c r="CS224" s="50"/>
      <c r="CT224" s="50"/>
      <c r="CU224" s="50"/>
      <c r="CV224" s="50"/>
      <c r="CW224" s="50"/>
      <c r="CX224" s="50"/>
      <c r="CY224" s="50"/>
      <c r="CZ224" s="50"/>
      <c r="DA224" s="50"/>
      <c r="DB224" s="50"/>
      <c r="DC224" s="50"/>
      <c r="DD224" s="50"/>
      <c r="DE224" s="50"/>
      <c r="DF224" s="50"/>
      <c r="DG224" s="50"/>
      <c r="DH224" s="50"/>
      <c r="DI224" s="50"/>
      <c r="DJ224" s="50"/>
      <c r="DK224" s="50"/>
      <c r="DL224" s="50"/>
      <c r="DM224" s="50"/>
      <c r="DN224" s="50"/>
      <c r="DO224" s="50"/>
      <c r="DP224" s="50"/>
      <c r="DQ224" s="50"/>
    </row>
    <row r="225" spans="4:121" ht="17.25"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  <c r="BH225" s="50"/>
      <c r="BI225" s="50"/>
      <c r="BJ225" s="50"/>
      <c r="BK225" s="50"/>
      <c r="BL225" s="50"/>
      <c r="BM225" s="50"/>
      <c r="BN225" s="50"/>
      <c r="BO225" s="50"/>
      <c r="BP225" s="50"/>
      <c r="BQ225" s="50"/>
      <c r="BR225" s="50"/>
      <c r="BS225" s="50"/>
      <c r="BT225" s="50"/>
      <c r="BU225" s="50"/>
      <c r="BV225" s="50"/>
      <c r="BW225" s="50"/>
      <c r="BX225" s="50"/>
      <c r="BY225" s="50"/>
      <c r="BZ225" s="50"/>
      <c r="CA225" s="50"/>
      <c r="CB225" s="50"/>
      <c r="CC225" s="50"/>
      <c r="CD225" s="50"/>
      <c r="CE225" s="50"/>
      <c r="CF225" s="50"/>
      <c r="CG225" s="50"/>
      <c r="CH225" s="50"/>
      <c r="CI225" s="50"/>
      <c r="CJ225" s="50"/>
      <c r="CK225" s="50"/>
      <c r="CL225" s="50"/>
      <c r="CM225" s="50"/>
      <c r="CN225" s="50"/>
      <c r="CO225" s="50"/>
      <c r="CP225" s="50"/>
      <c r="CQ225" s="50"/>
      <c r="CR225" s="50"/>
      <c r="CS225" s="50"/>
      <c r="CT225" s="50"/>
      <c r="CU225" s="50"/>
      <c r="CV225" s="50"/>
      <c r="CW225" s="50"/>
      <c r="CX225" s="50"/>
      <c r="CY225" s="50"/>
      <c r="CZ225" s="50"/>
      <c r="DA225" s="50"/>
      <c r="DB225" s="50"/>
      <c r="DC225" s="50"/>
      <c r="DD225" s="50"/>
      <c r="DE225" s="50"/>
      <c r="DF225" s="50"/>
      <c r="DG225" s="50"/>
      <c r="DH225" s="50"/>
      <c r="DI225" s="50"/>
      <c r="DJ225" s="50"/>
      <c r="DK225" s="50"/>
      <c r="DL225" s="50"/>
      <c r="DM225" s="50"/>
      <c r="DN225" s="50"/>
      <c r="DO225" s="50"/>
      <c r="DP225" s="50"/>
      <c r="DQ225" s="50"/>
    </row>
    <row r="226" spans="4:121" ht="17.25"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  <c r="BH226" s="50"/>
      <c r="BI226" s="50"/>
      <c r="BJ226" s="50"/>
      <c r="BK226" s="50"/>
      <c r="BL226" s="50"/>
      <c r="BM226" s="50"/>
      <c r="BN226" s="50"/>
      <c r="BO226" s="50"/>
      <c r="BP226" s="50"/>
      <c r="BQ226" s="50"/>
      <c r="BR226" s="50"/>
      <c r="BS226" s="50"/>
      <c r="BT226" s="50"/>
      <c r="BU226" s="50"/>
      <c r="BV226" s="50"/>
      <c r="BW226" s="50"/>
      <c r="BX226" s="50"/>
      <c r="BY226" s="50"/>
      <c r="BZ226" s="50"/>
      <c r="CA226" s="50"/>
      <c r="CB226" s="50"/>
      <c r="CC226" s="50"/>
      <c r="CD226" s="50"/>
      <c r="CE226" s="50"/>
      <c r="CF226" s="50"/>
      <c r="CG226" s="50"/>
      <c r="CH226" s="50"/>
      <c r="CI226" s="50"/>
      <c r="CJ226" s="50"/>
      <c r="CK226" s="50"/>
      <c r="CL226" s="50"/>
      <c r="CM226" s="50"/>
      <c r="CN226" s="50"/>
      <c r="CO226" s="50"/>
      <c r="CP226" s="50"/>
      <c r="CQ226" s="50"/>
      <c r="CR226" s="50"/>
      <c r="CS226" s="50"/>
      <c r="CT226" s="50"/>
      <c r="CU226" s="50"/>
      <c r="CV226" s="50"/>
      <c r="CW226" s="50"/>
      <c r="CX226" s="50"/>
      <c r="CY226" s="50"/>
      <c r="CZ226" s="50"/>
      <c r="DA226" s="50"/>
      <c r="DB226" s="50"/>
      <c r="DC226" s="50"/>
      <c r="DD226" s="50"/>
      <c r="DE226" s="50"/>
      <c r="DF226" s="50"/>
      <c r="DG226" s="50"/>
      <c r="DH226" s="50"/>
      <c r="DI226" s="50"/>
      <c r="DJ226" s="50"/>
      <c r="DK226" s="50"/>
      <c r="DL226" s="50"/>
      <c r="DM226" s="50"/>
      <c r="DN226" s="50"/>
      <c r="DO226" s="50"/>
      <c r="DP226" s="50"/>
      <c r="DQ226" s="50"/>
    </row>
    <row r="227" spans="4:121" ht="17.25"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  <c r="BH227" s="50"/>
      <c r="BI227" s="50"/>
      <c r="BJ227" s="50"/>
      <c r="BK227" s="50"/>
      <c r="BL227" s="50"/>
      <c r="BM227" s="50"/>
      <c r="BN227" s="50"/>
      <c r="BO227" s="50"/>
      <c r="BP227" s="50"/>
      <c r="BQ227" s="50"/>
      <c r="BR227" s="50"/>
      <c r="BS227" s="50"/>
      <c r="BT227" s="50"/>
      <c r="BU227" s="50"/>
      <c r="BV227" s="50"/>
      <c r="BW227" s="50"/>
      <c r="BX227" s="50"/>
      <c r="BY227" s="50"/>
      <c r="BZ227" s="50"/>
      <c r="CA227" s="50"/>
      <c r="CB227" s="50"/>
      <c r="CC227" s="50"/>
      <c r="CD227" s="50"/>
      <c r="CE227" s="50"/>
      <c r="CF227" s="50"/>
      <c r="CG227" s="50"/>
      <c r="CH227" s="50"/>
      <c r="CI227" s="50"/>
      <c r="CJ227" s="50"/>
      <c r="CK227" s="50"/>
      <c r="CL227" s="50"/>
      <c r="CM227" s="50"/>
      <c r="CN227" s="50"/>
      <c r="CO227" s="50"/>
      <c r="CP227" s="50"/>
      <c r="CQ227" s="50"/>
      <c r="CR227" s="50"/>
      <c r="CS227" s="50"/>
      <c r="CT227" s="50"/>
      <c r="CU227" s="50"/>
      <c r="CV227" s="50"/>
      <c r="CW227" s="50"/>
      <c r="CX227" s="50"/>
      <c r="CY227" s="50"/>
      <c r="CZ227" s="50"/>
      <c r="DA227" s="50"/>
      <c r="DB227" s="50"/>
      <c r="DC227" s="50"/>
      <c r="DD227" s="50"/>
      <c r="DE227" s="50"/>
      <c r="DF227" s="50"/>
      <c r="DG227" s="50"/>
      <c r="DH227" s="50"/>
      <c r="DI227" s="50"/>
      <c r="DJ227" s="50"/>
      <c r="DK227" s="50"/>
      <c r="DL227" s="50"/>
      <c r="DM227" s="50"/>
      <c r="DN227" s="50"/>
      <c r="DO227" s="50"/>
      <c r="DP227" s="50"/>
      <c r="DQ227" s="50"/>
    </row>
    <row r="228" spans="4:121" ht="17.25"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  <c r="BH228" s="50"/>
      <c r="BI228" s="50"/>
      <c r="BJ228" s="50"/>
      <c r="BK228" s="50"/>
      <c r="BL228" s="50"/>
      <c r="BM228" s="50"/>
      <c r="BN228" s="50"/>
      <c r="BO228" s="50"/>
      <c r="BP228" s="50"/>
      <c r="BQ228" s="50"/>
      <c r="BR228" s="50"/>
      <c r="BS228" s="50"/>
      <c r="BT228" s="50"/>
      <c r="BU228" s="50"/>
      <c r="BV228" s="50"/>
      <c r="BW228" s="50"/>
      <c r="BX228" s="50"/>
      <c r="BY228" s="50"/>
      <c r="BZ228" s="50"/>
      <c r="CA228" s="50"/>
      <c r="CB228" s="50"/>
      <c r="CC228" s="50"/>
      <c r="CD228" s="50"/>
      <c r="CE228" s="50"/>
      <c r="CF228" s="50"/>
      <c r="CG228" s="50"/>
      <c r="CH228" s="50"/>
      <c r="CI228" s="50"/>
      <c r="CJ228" s="50"/>
      <c r="CK228" s="50"/>
      <c r="CL228" s="50"/>
      <c r="CM228" s="50"/>
      <c r="CN228" s="50"/>
      <c r="CO228" s="50"/>
      <c r="CP228" s="50"/>
      <c r="CQ228" s="50"/>
      <c r="CR228" s="50"/>
      <c r="CS228" s="50"/>
      <c r="CT228" s="50"/>
      <c r="CU228" s="50"/>
      <c r="CV228" s="50"/>
      <c r="CW228" s="50"/>
      <c r="CX228" s="50"/>
      <c r="CY228" s="50"/>
      <c r="CZ228" s="50"/>
      <c r="DA228" s="50"/>
      <c r="DB228" s="50"/>
      <c r="DC228" s="50"/>
      <c r="DD228" s="50"/>
      <c r="DE228" s="50"/>
      <c r="DF228" s="50"/>
      <c r="DG228" s="50"/>
      <c r="DH228" s="50"/>
      <c r="DI228" s="50"/>
      <c r="DJ228" s="50"/>
      <c r="DK228" s="50"/>
      <c r="DL228" s="50"/>
      <c r="DM228" s="50"/>
      <c r="DN228" s="50"/>
      <c r="DO228" s="50"/>
      <c r="DP228" s="50"/>
      <c r="DQ228" s="50"/>
    </row>
    <row r="229" spans="4:121" ht="17.25"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  <c r="BJ229" s="50"/>
      <c r="BK229" s="50"/>
      <c r="BL229" s="50"/>
      <c r="BM229" s="50"/>
      <c r="BN229" s="50"/>
      <c r="BO229" s="50"/>
      <c r="BP229" s="50"/>
      <c r="BQ229" s="50"/>
      <c r="BR229" s="50"/>
      <c r="BS229" s="50"/>
      <c r="BT229" s="50"/>
      <c r="BU229" s="50"/>
      <c r="BV229" s="50"/>
      <c r="BW229" s="50"/>
      <c r="BX229" s="50"/>
      <c r="BY229" s="50"/>
      <c r="BZ229" s="50"/>
      <c r="CA229" s="50"/>
      <c r="CB229" s="50"/>
      <c r="CC229" s="50"/>
      <c r="CD229" s="50"/>
      <c r="CE229" s="50"/>
      <c r="CF229" s="50"/>
      <c r="CG229" s="50"/>
      <c r="CH229" s="50"/>
      <c r="CI229" s="50"/>
      <c r="CJ229" s="50"/>
      <c r="CK229" s="50"/>
      <c r="CL229" s="50"/>
      <c r="CM229" s="50"/>
      <c r="CN229" s="50"/>
      <c r="CO229" s="50"/>
      <c r="CP229" s="50"/>
      <c r="CQ229" s="50"/>
      <c r="CR229" s="50"/>
      <c r="CS229" s="50"/>
      <c r="CT229" s="50"/>
      <c r="CU229" s="50"/>
      <c r="CV229" s="50"/>
      <c r="CW229" s="50"/>
      <c r="CX229" s="50"/>
      <c r="CY229" s="50"/>
      <c r="CZ229" s="50"/>
      <c r="DA229" s="50"/>
      <c r="DB229" s="50"/>
      <c r="DC229" s="50"/>
      <c r="DD229" s="50"/>
      <c r="DE229" s="50"/>
      <c r="DF229" s="50"/>
      <c r="DG229" s="50"/>
      <c r="DH229" s="50"/>
      <c r="DI229" s="50"/>
      <c r="DJ229" s="50"/>
      <c r="DK229" s="50"/>
      <c r="DL229" s="50"/>
      <c r="DM229" s="50"/>
      <c r="DN229" s="50"/>
      <c r="DO229" s="50"/>
      <c r="DP229" s="50"/>
      <c r="DQ229" s="50"/>
    </row>
    <row r="230" spans="4:121" ht="17.25"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50"/>
      <c r="BD230" s="50"/>
      <c r="BE230" s="50"/>
      <c r="BF230" s="50"/>
      <c r="BG230" s="50"/>
      <c r="BH230" s="50"/>
      <c r="BI230" s="50"/>
      <c r="BJ230" s="50"/>
      <c r="BK230" s="50"/>
      <c r="BL230" s="50"/>
      <c r="BM230" s="50"/>
      <c r="BN230" s="50"/>
      <c r="BO230" s="50"/>
      <c r="BP230" s="50"/>
      <c r="BQ230" s="50"/>
      <c r="BR230" s="50"/>
      <c r="BS230" s="50"/>
      <c r="BT230" s="50"/>
      <c r="BU230" s="50"/>
      <c r="BV230" s="50"/>
      <c r="BW230" s="50"/>
      <c r="BX230" s="50"/>
      <c r="BY230" s="50"/>
      <c r="BZ230" s="50"/>
      <c r="CA230" s="50"/>
      <c r="CB230" s="50"/>
      <c r="CC230" s="50"/>
      <c r="CD230" s="50"/>
      <c r="CE230" s="50"/>
      <c r="CF230" s="50"/>
      <c r="CG230" s="50"/>
      <c r="CH230" s="50"/>
      <c r="CI230" s="50"/>
      <c r="CJ230" s="50"/>
      <c r="CK230" s="50"/>
      <c r="CL230" s="50"/>
      <c r="CM230" s="50"/>
      <c r="CN230" s="50"/>
      <c r="CO230" s="50"/>
      <c r="CP230" s="50"/>
      <c r="CQ230" s="50"/>
      <c r="CR230" s="50"/>
      <c r="CS230" s="50"/>
      <c r="CT230" s="50"/>
      <c r="CU230" s="50"/>
      <c r="CV230" s="50"/>
      <c r="CW230" s="50"/>
      <c r="CX230" s="50"/>
      <c r="CY230" s="50"/>
      <c r="CZ230" s="50"/>
      <c r="DA230" s="50"/>
      <c r="DB230" s="50"/>
      <c r="DC230" s="50"/>
      <c r="DD230" s="50"/>
      <c r="DE230" s="50"/>
      <c r="DF230" s="50"/>
      <c r="DG230" s="50"/>
      <c r="DH230" s="50"/>
      <c r="DI230" s="50"/>
      <c r="DJ230" s="50"/>
      <c r="DK230" s="50"/>
      <c r="DL230" s="50"/>
      <c r="DM230" s="50"/>
      <c r="DN230" s="50"/>
      <c r="DO230" s="50"/>
      <c r="DP230" s="50"/>
      <c r="DQ230" s="50"/>
    </row>
    <row r="231" spans="4:121" ht="17.25"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  <c r="BH231" s="50"/>
      <c r="BI231" s="50"/>
      <c r="BJ231" s="50"/>
      <c r="BK231" s="50"/>
      <c r="BL231" s="50"/>
      <c r="BM231" s="50"/>
      <c r="BN231" s="50"/>
      <c r="BO231" s="50"/>
      <c r="BP231" s="50"/>
      <c r="BQ231" s="50"/>
      <c r="BR231" s="50"/>
      <c r="BS231" s="50"/>
      <c r="BT231" s="50"/>
      <c r="BU231" s="50"/>
      <c r="BV231" s="50"/>
      <c r="BW231" s="50"/>
      <c r="BX231" s="50"/>
      <c r="BY231" s="50"/>
      <c r="BZ231" s="50"/>
      <c r="CA231" s="50"/>
      <c r="CB231" s="50"/>
      <c r="CC231" s="50"/>
      <c r="CD231" s="50"/>
      <c r="CE231" s="50"/>
      <c r="CF231" s="50"/>
      <c r="CG231" s="50"/>
      <c r="CH231" s="50"/>
      <c r="CI231" s="50"/>
      <c r="CJ231" s="50"/>
      <c r="CK231" s="50"/>
      <c r="CL231" s="50"/>
      <c r="CM231" s="50"/>
      <c r="CN231" s="50"/>
      <c r="CO231" s="50"/>
      <c r="CP231" s="50"/>
      <c r="CQ231" s="50"/>
      <c r="CR231" s="50"/>
      <c r="CS231" s="50"/>
      <c r="CT231" s="50"/>
      <c r="CU231" s="50"/>
      <c r="CV231" s="50"/>
      <c r="CW231" s="50"/>
      <c r="CX231" s="50"/>
      <c r="CY231" s="50"/>
      <c r="CZ231" s="50"/>
      <c r="DA231" s="50"/>
      <c r="DB231" s="50"/>
      <c r="DC231" s="50"/>
      <c r="DD231" s="50"/>
      <c r="DE231" s="50"/>
      <c r="DF231" s="50"/>
      <c r="DG231" s="50"/>
      <c r="DH231" s="50"/>
      <c r="DI231" s="50"/>
      <c r="DJ231" s="50"/>
      <c r="DK231" s="50"/>
      <c r="DL231" s="50"/>
      <c r="DM231" s="50"/>
      <c r="DN231" s="50"/>
      <c r="DO231" s="50"/>
      <c r="DP231" s="50"/>
      <c r="DQ231" s="50"/>
    </row>
    <row r="232" spans="4:121" ht="17.25"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  <c r="BB232" s="50"/>
      <c r="BC232" s="50"/>
      <c r="BD232" s="50"/>
      <c r="BE232" s="50"/>
      <c r="BF232" s="50"/>
      <c r="BG232" s="50"/>
      <c r="BH232" s="50"/>
      <c r="BI232" s="50"/>
      <c r="BJ232" s="50"/>
      <c r="BK232" s="50"/>
      <c r="BL232" s="50"/>
      <c r="BM232" s="50"/>
      <c r="BN232" s="50"/>
      <c r="BO232" s="50"/>
      <c r="BP232" s="50"/>
      <c r="BQ232" s="50"/>
      <c r="BR232" s="50"/>
      <c r="BS232" s="50"/>
      <c r="BT232" s="50"/>
      <c r="BU232" s="50"/>
      <c r="BV232" s="50"/>
      <c r="BW232" s="50"/>
      <c r="BX232" s="50"/>
      <c r="BY232" s="50"/>
      <c r="BZ232" s="50"/>
      <c r="CA232" s="50"/>
      <c r="CB232" s="50"/>
      <c r="CC232" s="50"/>
      <c r="CD232" s="50"/>
      <c r="CE232" s="50"/>
      <c r="CF232" s="50"/>
      <c r="CG232" s="50"/>
      <c r="CH232" s="50"/>
      <c r="CI232" s="50"/>
      <c r="CJ232" s="50"/>
      <c r="CK232" s="50"/>
      <c r="CL232" s="50"/>
      <c r="CM232" s="50"/>
      <c r="CN232" s="50"/>
      <c r="CO232" s="50"/>
      <c r="CP232" s="50"/>
      <c r="CQ232" s="50"/>
      <c r="CR232" s="50"/>
      <c r="CS232" s="50"/>
      <c r="CT232" s="50"/>
      <c r="CU232" s="50"/>
      <c r="CV232" s="50"/>
      <c r="CW232" s="50"/>
      <c r="CX232" s="50"/>
      <c r="CY232" s="50"/>
      <c r="CZ232" s="50"/>
      <c r="DA232" s="50"/>
      <c r="DB232" s="50"/>
      <c r="DC232" s="50"/>
      <c r="DD232" s="50"/>
      <c r="DE232" s="50"/>
      <c r="DF232" s="50"/>
      <c r="DG232" s="50"/>
      <c r="DH232" s="50"/>
      <c r="DI232" s="50"/>
      <c r="DJ232" s="50"/>
      <c r="DK232" s="50"/>
      <c r="DL232" s="50"/>
      <c r="DM232" s="50"/>
      <c r="DN232" s="50"/>
      <c r="DO232" s="50"/>
      <c r="DP232" s="50"/>
      <c r="DQ232" s="50"/>
    </row>
    <row r="233" spans="4:121" ht="17.25"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  <c r="AX233" s="50"/>
      <c r="AY233" s="50"/>
      <c r="AZ233" s="50"/>
      <c r="BA233" s="50"/>
      <c r="BB233" s="50"/>
      <c r="BC233" s="50"/>
      <c r="BD233" s="50"/>
      <c r="BE233" s="50"/>
      <c r="BF233" s="50"/>
      <c r="BG233" s="50"/>
      <c r="BH233" s="50"/>
      <c r="BI233" s="50"/>
      <c r="BJ233" s="50"/>
      <c r="BK233" s="50"/>
      <c r="BL233" s="50"/>
      <c r="BM233" s="50"/>
      <c r="BN233" s="50"/>
      <c r="BO233" s="50"/>
      <c r="BP233" s="50"/>
      <c r="BQ233" s="50"/>
      <c r="BR233" s="50"/>
      <c r="BS233" s="50"/>
      <c r="BT233" s="50"/>
      <c r="BU233" s="50"/>
      <c r="BV233" s="50"/>
      <c r="BW233" s="50"/>
      <c r="BX233" s="50"/>
      <c r="BY233" s="50"/>
      <c r="BZ233" s="50"/>
      <c r="CA233" s="50"/>
      <c r="CB233" s="50"/>
      <c r="CC233" s="50"/>
      <c r="CD233" s="50"/>
      <c r="CE233" s="50"/>
      <c r="CF233" s="50"/>
      <c r="CG233" s="50"/>
      <c r="CH233" s="50"/>
      <c r="CI233" s="50"/>
      <c r="CJ233" s="50"/>
      <c r="CK233" s="50"/>
      <c r="CL233" s="50"/>
      <c r="CM233" s="50"/>
      <c r="CN233" s="50"/>
      <c r="CO233" s="50"/>
      <c r="CP233" s="50"/>
      <c r="CQ233" s="50"/>
      <c r="CR233" s="50"/>
      <c r="CS233" s="50"/>
      <c r="CT233" s="50"/>
      <c r="CU233" s="50"/>
      <c r="CV233" s="50"/>
      <c r="CW233" s="50"/>
      <c r="CX233" s="50"/>
      <c r="CY233" s="50"/>
      <c r="CZ233" s="50"/>
      <c r="DA233" s="50"/>
      <c r="DB233" s="50"/>
      <c r="DC233" s="50"/>
      <c r="DD233" s="50"/>
      <c r="DE233" s="50"/>
      <c r="DF233" s="50"/>
      <c r="DG233" s="50"/>
      <c r="DH233" s="50"/>
      <c r="DI233" s="50"/>
      <c r="DJ233" s="50"/>
      <c r="DK233" s="50"/>
      <c r="DL233" s="50"/>
      <c r="DM233" s="50"/>
      <c r="DN233" s="50"/>
      <c r="DO233" s="50"/>
      <c r="DP233" s="50"/>
      <c r="DQ233" s="50"/>
    </row>
    <row r="234" spans="4:121" ht="17.25"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  <c r="BA234" s="50"/>
      <c r="BB234" s="50"/>
      <c r="BC234" s="50"/>
      <c r="BD234" s="50"/>
      <c r="BE234" s="50"/>
      <c r="BF234" s="50"/>
      <c r="BG234" s="50"/>
      <c r="BH234" s="50"/>
      <c r="BI234" s="50"/>
      <c r="BJ234" s="50"/>
      <c r="BK234" s="50"/>
      <c r="BL234" s="50"/>
      <c r="BM234" s="50"/>
      <c r="BN234" s="50"/>
      <c r="BO234" s="50"/>
      <c r="BP234" s="50"/>
      <c r="BQ234" s="50"/>
      <c r="BR234" s="50"/>
      <c r="BS234" s="50"/>
      <c r="BT234" s="50"/>
      <c r="BU234" s="50"/>
      <c r="BV234" s="50"/>
      <c r="BW234" s="50"/>
      <c r="BX234" s="50"/>
      <c r="BY234" s="50"/>
      <c r="BZ234" s="50"/>
      <c r="CA234" s="50"/>
      <c r="CB234" s="50"/>
      <c r="CC234" s="50"/>
      <c r="CD234" s="50"/>
      <c r="CE234" s="50"/>
      <c r="CF234" s="50"/>
      <c r="CG234" s="50"/>
      <c r="CH234" s="50"/>
      <c r="CI234" s="50"/>
      <c r="CJ234" s="50"/>
      <c r="CK234" s="50"/>
      <c r="CL234" s="50"/>
      <c r="CM234" s="50"/>
      <c r="CN234" s="50"/>
      <c r="CO234" s="50"/>
      <c r="CP234" s="50"/>
      <c r="CQ234" s="50"/>
      <c r="CR234" s="50"/>
      <c r="CS234" s="50"/>
      <c r="CT234" s="50"/>
      <c r="CU234" s="50"/>
      <c r="CV234" s="50"/>
      <c r="CW234" s="50"/>
      <c r="CX234" s="50"/>
      <c r="CY234" s="50"/>
      <c r="CZ234" s="50"/>
      <c r="DA234" s="50"/>
      <c r="DB234" s="50"/>
      <c r="DC234" s="50"/>
      <c r="DD234" s="50"/>
      <c r="DE234" s="50"/>
      <c r="DF234" s="50"/>
      <c r="DG234" s="50"/>
      <c r="DH234" s="50"/>
      <c r="DI234" s="50"/>
      <c r="DJ234" s="50"/>
      <c r="DK234" s="50"/>
      <c r="DL234" s="50"/>
      <c r="DM234" s="50"/>
      <c r="DN234" s="50"/>
      <c r="DO234" s="50"/>
      <c r="DP234" s="50"/>
      <c r="DQ234" s="50"/>
    </row>
    <row r="235" spans="4:121" ht="17.25"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  <c r="BA235" s="50"/>
      <c r="BB235" s="50"/>
      <c r="BC235" s="50"/>
      <c r="BD235" s="50"/>
      <c r="BE235" s="50"/>
      <c r="BF235" s="50"/>
      <c r="BG235" s="50"/>
      <c r="BH235" s="50"/>
      <c r="BI235" s="50"/>
      <c r="BJ235" s="50"/>
      <c r="BK235" s="50"/>
      <c r="BL235" s="50"/>
      <c r="BM235" s="50"/>
      <c r="BN235" s="50"/>
      <c r="BO235" s="50"/>
      <c r="BP235" s="50"/>
      <c r="BQ235" s="50"/>
      <c r="BR235" s="50"/>
      <c r="BS235" s="50"/>
      <c r="BT235" s="50"/>
      <c r="BU235" s="50"/>
      <c r="BV235" s="50"/>
      <c r="BW235" s="50"/>
      <c r="BX235" s="50"/>
      <c r="BY235" s="50"/>
      <c r="BZ235" s="50"/>
      <c r="CA235" s="50"/>
      <c r="CB235" s="50"/>
      <c r="CC235" s="50"/>
      <c r="CD235" s="50"/>
      <c r="CE235" s="50"/>
      <c r="CF235" s="50"/>
      <c r="CG235" s="50"/>
      <c r="CH235" s="50"/>
      <c r="CI235" s="50"/>
      <c r="CJ235" s="50"/>
      <c r="CK235" s="50"/>
      <c r="CL235" s="50"/>
      <c r="CM235" s="50"/>
      <c r="CN235" s="50"/>
      <c r="CO235" s="50"/>
      <c r="CP235" s="50"/>
      <c r="CQ235" s="50"/>
      <c r="CR235" s="50"/>
      <c r="CS235" s="50"/>
      <c r="CT235" s="50"/>
      <c r="CU235" s="50"/>
      <c r="CV235" s="50"/>
      <c r="CW235" s="50"/>
      <c r="CX235" s="50"/>
      <c r="CY235" s="50"/>
      <c r="CZ235" s="50"/>
      <c r="DA235" s="50"/>
      <c r="DB235" s="50"/>
      <c r="DC235" s="50"/>
      <c r="DD235" s="50"/>
      <c r="DE235" s="50"/>
      <c r="DF235" s="50"/>
      <c r="DG235" s="50"/>
      <c r="DH235" s="50"/>
      <c r="DI235" s="50"/>
      <c r="DJ235" s="50"/>
      <c r="DK235" s="50"/>
      <c r="DL235" s="50"/>
      <c r="DM235" s="50"/>
      <c r="DN235" s="50"/>
      <c r="DO235" s="50"/>
      <c r="DP235" s="50"/>
      <c r="DQ235" s="50"/>
    </row>
    <row r="236" spans="4:121" ht="17.25"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  <c r="AZ236" s="50"/>
      <c r="BA236" s="50"/>
      <c r="BB236" s="50"/>
      <c r="BC236" s="50"/>
      <c r="BD236" s="50"/>
      <c r="BE236" s="50"/>
      <c r="BF236" s="50"/>
      <c r="BG236" s="50"/>
      <c r="BH236" s="50"/>
      <c r="BI236" s="50"/>
      <c r="BJ236" s="50"/>
      <c r="BK236" s="50"/>
      <c r="BL236" s="50"/>
      <c r="BM236" s="50"/>
      <c r="BN236" s="50"/>
      <c r="BO236" s="50"/>
      <c r="BP236" s="50"/>
      <c r="BQ236" s="50"/>
      <c r="BR236" s="50"/>
      <c r="BS236" s="50"/>
      <c r="BT236" s="50"/>
      <c r="BU236" s="50"/>
      <c r="BV236" s="50"/>
      <c r="BW236" s="50"/>
      <c r="BX236" s="50"/>
      <c r="BY236" s="50"/>
      <c r="BZ236" s="50"/>
      <c r="CA236" s="50"/>
      <c r="CB236" s="50"/>
      <c r="CC236" s="50"/>
      <c r="CD236" s="50"/>
      <c r="CE236" s="50"/>
      <c r="CF236" s="50"/>
      <c r="CG236" s="50"/>
      <c r="CH236" s="50"/>
      <c r="CI236" s="50"/>
      <c r="CJ236" s="50"/>
      <c r="CK236" s="50"/>
      <c r="CL236" s="50"/>
      <c r="CM236" s="50"/>
      <c r="CN236" s="50"/>
      <c r="CO236" s="50"/>
      <c r="CP236" s="50"/>
      <c r="CQ236" s="50"/>
      <c r="CR236" s="50"/>
      <c r="CS236" s="50"/>
      <c r="CT236" s="50"/>
      <c r="CU236" s="50"/>
      <c r="CV236" s="50"/>
      <c r="CW236" s="50"/>
      <c r="CX236" s="50"/>
      <c r="CY236" s="50"/>
      <c r="CZ236" s="50"/>
      <c r="DA236" s="50"/>
      <c r="DB236" s="50"/>
      <c r="DC236" s="50"/>
      <c r="DD236" s="50"/>
      <c r="DE236" s="50"/>
      <c r="DF236" s="50"/>
      <c r="DG236" s="50"/>
      <c r="DH236" s="50"/>
      <c r="DI236" s="50"/>
      <c r="DJ236" s="50"/>
      <c r="DK236" s="50"/>
      <c r="DL236" s="50"/>
      <c r="DM236" s="50"/>
      <c r="DN236" s="50"/>
      <c r="DO236" s="50"/>
      <c r="DP236" s="50"/>
      <c r="DQ236" s="50"/>
    </row>
    <row r="237" spans="4:121" ht="17.25"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  <c r="BA237" s="50"/>
      <c r="BB237" s="50"/>
      <c r="BC237" s="50"/>
      <c r="BD237" s="50"/>
      <c r="BE237" s="50"/>
      <c r="BF237" s="50"/>
      <c r="BG237" s="50"/>
      <c r="BH237" s="50"/>
      <c r="BI237" s="50"/>
      <c r="BJ237" s="50"/>
      <c r="BK237" s="50"/>
      <c r="BL237" s="50"/>
      <c r="BM237" s="50"/>
      <c r="BN237" s="50"/>
      <c r="BO237" s="50"/>
      <c r="BP237" s="50"/>
      <c r="BQ237" s="50"/>
      <c r="BR237" s="50"/>
      <c r="BS237" s="50"/>
      <c r="BT237" s="50"/>
      <c r="BU237" s="50"/>
      <c r="BV237" s="50"/>
      <c r="BW237" s="50"/>
      <c r="BX237" s="50"/>
      <c r="BY237" s="50"/>
      <c r="BZ237" s="50"/>
      <c r="CA237" s="50"/>
      <c r="CB237" s="50"/>
      <c r="CC237" s="50"/>
      <c r="CD237" s="50"/>
      <c r="CE237" s="50"/>
      <c r="CF237" s="50"/>
      <c r="CG237" s="50"/>
      <c r="CH237" s="50"/>
      <c r="CI237" s="50"/>
      <c r="CJ237" s="50"/>
      <c r="CK237" s="50"/>
      <c r="CL237" s="50"/>
      <c r="CM237" s="50"/>
      <c r="CN237" s="50"/>
      <c r="CO237" s="50"/>
      <c r="CP237" s="50"/>
      <c r="CQ237" s="50"/>
      <c r="CR237" s="50"/>
      <c r="CS237" s="50"/>
      <c r="CT237" s="50"/>
      <c r="CU237" s="50"/>
      <c r="CV237" s="50"/>
      <c r="CW237" s="50"/>
      <c r="CX237" s="50"/>
      <c r="CY237" s="50"/>
      <c r="CZ237" s="50"/>
      <c r="DA237" s="50"/>
      <c r="DB237" s="50"/>
      <c r="DC237" s="50"/>
      <c r="DD237" s="50"/>
      <c r="DE237" s="50"/>
      <c r="DF237" s="50"/>
      <c r="DG237" s="50"/>
      <c r="DH237" s="50"/>
      <c r="DI237" s="50"/>
      <c r="DJ237" s="50"/>
      <c r="DK237" s="50"/>
      <c r="DL237" s="50"/>
      <c r="DM237" s="50"/>
      <c r="DN237" s="50"/>
      <c r="DO237" s="50"/>
      <c r="DP237" s="50"/>
      <c r="DQ237" s="50"/>
    </row>
    <row r="238" spans="4:121" ht="17.25"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  <c r="BA238" s="50"/>
      <c r="BB238" s="50"/>
      <c r="BC238" s="50"/>
      <c r="BD238" s="50"/>
      <c r="BE238" s="50"/>
      <c r="BF238" s="50"/>
      <c r="BG238" s="50"/>
      <c r="BH238" s="50"/>
      <c r="BI238" s="50"/>
      <c r="BJ238" s="50"/>
      <c r="BK238" s="50"/>
      <c r="BL238" s="50"/>
      <c r="BM238" s="50"/>
      <c r="BN238" s="50"/>
      <c r="BO238" s="50"/>
      <c r="BP238" s="50"/>
      <c r="BQ238" s="50"/>
      <c r="BR238" s="50"/>
      <c r="BS238" s="50"/>
      <c r="BT238" s="50"/>
      <c r="BU238" s="50"/>
      <c r="BV238" s="50"/>
      <c r="BW238" s="50"/>
      <c r="BX238" s="50"/>
      <c r="BY238" s="50"/>
      <c r="BZ238" s="50"/>
      <c r="CA238" s="50"/>
      <c r="CB238" s="50"/>
      <c r="CC238" s="50"/>
      <c r="CD238" s="50"/>
      <c r="CE238" s="50"/>
      <c r="CF238" s="50"/>
      <c r="CG238" s="50"/>
      <c r="CH238" s="50"/>
      <c r="CI238" s="50"/>
      <c r="CJ238" s="50"/>
      <c r="CK238" s="50"/>
      <c r="CL238" s="50"/>
      <c r="CM238" s="50"/>
      <c r="CN238" s="50"/>
      <c r="CO238" s="50"/>
      <c r="CP238" s="50"/>
      <c r="CQ238" s="50"/>
      <c r="CR238" s="50"/>
      <c r="CS238" s="50"/>
      <c r="CT238" s="50"/>
      <c r="CU238" s="50"/>
      <c r="CV238" s="50"/>
      <c r="CW238" s="50"/>
      <c r="CX238" s="50"/>
      <c r="CY238" s="50"/>
      <c r="CZ238" s="50"/>
      <c r="DA238" s="50"/>
      <c r="DB238" s="50"/>
      <c r="DC238" s="50"/>
      <c r="DD238" s="50"/>
      <c r="DE238" s="50"/>
      <c r="DF238" s="50"/>
      <c r="DG238" s="50"/>
      <c r="DH238" s="50"/>
      <c r="DI238" s="50"/>
      <c r="DJ238" s="50"/>
      <c r="DK238" s="50"/>
      <c r="DL238" s="50"/>
      <c r="DM238" s="50"/>
      <c r="DN238" s="50"/>
      <c r="DO238" s="50"/>
      <c r="DP238" s="50"/>
      <c r="DQ238" s="50"/>
    </row>
    <row r="239" spans="4:121" ht="17.25"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  <c r="BB239" s="50"/>
      <c r="BC239" s="50"/>
      <c r="BD239" s="50"/>
      <c r="BE239" s="50"/>
      <c r="BF239" s="50"/>
      <c r="BG239" s="50"/>
      <c r="BH239" s="50"/>
      <c r="BI239" s="50"/>
      <c r="BJ239" s="50"/>
      <c r="BK239" s="50"/>
      <c r="BL239" s="50"/>
      <c r="BM239" s="50"/>
      <c r="BN239" s="50"/>
      <c r="BO239" s="50"/>
      <c r="BP239" s="50"/>
      <c r="BQ239" s="50"/>
      <c r="BR239" s="50"/>
      <c r="BS239" s="50"/>
      <c r="BT239" s="50"/>
      <c r="BU239" s="50"/>
      <c r="BV239" s="50"/>
      <c r="BW239" s="50"/>
      <c r="BX239" s="50"/>
      <c r="BY239" s="50"/>
      <c r="BZ239" s="50"/>
      <c r="CA239" s="50"/>
      <c r="CB239" s="50"/>
      <c r="CC239" s="50"/>
      <c r="CD239" s="50"/>
      <c r="CE239" s="50"/>
      <c r="CF239" s="50"/>
      <c r="CG239" s="50"/>
      <c r="CH239" s="50"/>
      <c r="CI239" s="50"/>
      <c r="CJ239" s="50"/>
      <c r="CK239" s="50"/>
      <c r="CL239" s="50"/>
      <c r="CM239" s="50"/>
      <c r="CN239" s="50"/>
      <c r="CO239" s="50"/>
      <c r="CP239" s="50"/>
      <c r="CQ239" s="50"/>
      <c r="CR239" s="50"/>
      <c r="CS239" s="50"/>
      <c r="CT239" s="50"/>
      <c r="CU239" s="50"/>
      <c r="CV239" s="50"/>
      <c r="CW239" s="50"/>
      <c r="CX239" s="50"/>
      <c r="CY239" s="50"/>
      <c r="CZ239" s="50"/>
      <c r="DA239" s="50"/>
      <c r="DB239" s="50"/>
      <c r="DC239" s="50"/>
      <c r="DD239" s="50"/>
      <c r="DE239" s="50"/>
      <c r="DF239" s="50"/>
      <c r="DG239" s="50"/>
      <c r="DH239" s="50"/>
      <c r="DI239" s="50"/>
      <c r="DJ239" s="50"/>
      <c r="DK239" s="50"/>
      <c r="DL239" s="50"/>
      <c r="DM239" s="50"/>
      <c r="DN239" s="50"/>
      <c r="DO239" s="50"/>
      <c r="DP239" s="50"/>
      <c r="DQ239" s="50"/>
    </row>
    <row r="240" spans="4:121" ht="17.25"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0"/>
      <c r="AZ240" s="50"/>
      <c r="BA240" s="50"/>
      <c r="BB240" s="50"/>
      <c r="BC240" s="50"/>
      <c r="BD240" s="50"/>
      <c r="BE240" s="50"/>
      <c r="BF240" s="50"/>
      <c r="BG240" s="50"/>
      <c r="BH240" s="50"/>
      <c r="BI240" s="50"/>
      <c r="BJ240" s="50"/>
      <c r="BK240" s="50"/>
      <c r="BL240" s="50"/>
      <c r="BM240" s="50"/>
      <c r="BN240" s="50"/>
      <c r="BO240" s="50"/>
      <c r="BP240" s="50"/>
      <c r="BQ240" s="50"/>
      <c r="BR240" s="50"/>
      <c r="BS240" s="50"/>
      <c r="BT240" s="50"/>
      <c r="BU240" s="50"/>
      <c r="BV240" s="50"/>
      <c r="BW240" s="50"/>
      <c r="BX240" s="50"/>
      <c r="BY240" s="50"/>
      <c r="BZ240" s="50"/>
      <c r="CA240" s="50"/>
      <c r="CB240" s="50"/>
      <c r="CC240" s="50"/>
      <c r="CD240" s="50"/>
      <c r="CE240" s="50"/>
      <c r="CF240" s="50"/>
      <c r="CG240" s="50"/>
      <c r="CH240" s="50"/>
      <c r="CI240" s="50"/>
      <c r="CJ240" s="50"/>
      <c r="CK240" s="50"/>
      <c r="CL240" s="50"/>
      <c r="CM240" s="50"/>
      <c r="CN240" s="50"/>
      <c r="CO240" s="50"/>
      <c r="CP240" s="50"/>
      <c r="CQ240" s="50"/>
      <c r="CR240" s="50"/>
      <c r="CS240" s="50"/>
      <c r="CT240" s="50"/>
      <c r="CU240" s="50"/>
      <c r="CV240" s="50"/>
      <c r="CW240" s="50"/>
      <c r="CX240" s="50"/>
      <c r="CY240" s="50"/>
      <c r="CZ240" s="50"/>
      <c r="DA240" s="50"/>
      <c r="DB240" s="50"/>
      <c r="DC240" s="50"/>
      <c r="DD240" s="50"/>
      <c r="DE240" s="50"/>
      <c r="DF240" s="50"/>
      <c r="DG240" s="50"/>
      <c r="DH240" s="50"/>
      <c r="DI240" s="50"/>
      <c r="DJ240" s="50"/>
      <c r="DK240" s="50"/>
      <c r="DL240" s="50"/>
      <c r="DM240" s="50"/>
      <c r="DN240" s="50"/>
      <c r="DO240" s="50"/>
      <c r="DP240" s="50"/>
      <c r="DQ240" s="50"/>
    </row>
    <row r="241" spans="4:121" ht="17.25"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50"/>
      <c r="AY241" s="50"/>
      <c r="AZ241" s="50"/>
      <c r="BA241" s="50"/>
      <c r="BB241" s="50"/>
      <c r="BC241" s="50"/>
      <c r="BD241" s="50"/>
      <c r="BE241" s="50"/>
      <c r="BF241" s="50"/>
      <c r="BG241" s="50"/>
      <c r="BH241" s="50"/>
      <c r="BI241" s="50"/>
      <c r="BJ241" s="50"/>
      <c r="BK241" s="50"/>
      <c r="BL241" s="50"/>
      <c r="BM241" s="50"/>
      <c r="BN241" s="50"/>
      <c r="BO241" s="50"/>
      <c r="BP241" s="50"/>
      <c r="BQ241" s="50"/>
      <c r="BR241" s="50"/>
      <c r="BS241" s="50"/>
      <c r="BT241" s="50"/>
      <c r="BU241" s="50"/>
      <c r="BV241" s="50"/>
      <c r="BW241" s="50"/>
      <c r="BX241" s="50"/>
      <c r="BY241" s="50"/>
      <c r="BZ241" s="50"/>
      <c r="CA241" s="50"/>
      <c r="CB241" s="50"/>
      <c r="CC241" s="50"/>
      <c r="CD241" s="50"/>
      <c r="CE241" s="50"/>
      <c r="CF241" s="50"/>
      <c r="CG241" s="50"/>
      <c r="CH241" s="50"/>
      <c r="CI241" s="50"/>
      <c r="CJ241" s="50"/>
      <c r="CK241" s="50"/>
      <c r="CL241" s="50"/>
      <c r="CM241" s="50"/>
      <c r="CN241" s="50"/>
      <c r="CO241" s="50"/>
      <c r="CP241" s="50"/>
      <c r="CQ241" s="50"/>
      <c r="CR241" s="50"/>
      <c r="CS241" s="50"/>
      <c r="CT241" s="50"/>
      <c r="CU241" s="50"/>
      <c r="CV241" s="50"/>
      <c r="CW241" s="50"/>
      <c r="CX241" s="50"/>
      <c r="CY241" s="50"/>
      <c r="CZ241" s="50"/>
      <c r="DA241" s="50"/>
      <c r="DB241" s="50"/>
      <c r="DC241" s="50"/>
      <c r="DD241" s="50"/>
      <c r="DE241" s="50"/>
      <c r="DF241" s="50"/>
      <c r="DG241" s="50"/>
      <c r="DH241" s="50"/>
      <c r="DI241" s="50"/>
      <c r="DJ241" s="50"/>
      <c r="DK241" s="50"/>
      <c r="DL241" s="50"/>
      <c r="DM241" s="50"/>
      <c r="DN241" s="50"/>
      <c r="DO241" s="50"/>
      <c r="DP241" s="50"/>
      <c r="DQ241" s="50"/>
    </row>
  </sheetData>
  <sheetProtection/>
  <protectedRanges>
    <protectedRange sqref="C101" name="Range3"/>
    <protectedRange sqref="J10:DI101" name="Range1"/>
    <protectedRange sqref="DL10:DQ101" name="Range2"/>
    <protectedRange sqref="C10:C100" name="Range1_1_1"/>
  </protectedRanges>
  <mergeCells count="97">
    <mergeCell ref="BB6:BE6"/>
    <mergeCell ref="AL6:AO6"/>
    <mergeCell ref="R6:U6"/>
    <mergeCell ref="BF6:BI6"/>
    <mergeCell ref="T7:U7"/>
    <mergeCell ref="CD6:CG6"/>
    <mergeCell ref="Z5:AC6"/>
    <mergeCell ref="CB5:CG5"/>
    <mergeCell ref="AH5:AI5"/>
    <mergeCell ref="AP6:AS6"/>
    <mergeCell ref="BJ5:BM6"/>
    <mergeCell ref="BV6:BY6"/>
    <mergeCell ref="R7:S7"/>
    <mergeCell ref="AX5:BA6"/>
    <mergeCell ref="AH6:AK6"/>
    <mergeCell ref="V5:Y6"/>
    <mergeCell ref="AD5:AG6"/>
    <mergeCell ref="AT7:AU7"/>
    <mergeCell ref="AH7:AI7"/>
    <mergeCell ref="N5:U5"/>
    <mergeCell ref="AT6:AW6"/>
    <mergeCell ref="AZ7:BA7"/>
    <mergeCell ref="AD7:AE7"/>
    <mergeCell ref="AJ7:AK7"/>
    <mergeCell ref="BL7:BM7"/>
    <mergeCell ref="AL7:AM7"/>
    <mergeCell ref="AF7:AG7"/>
    <mergeCell ref="AR7:AS7"/>
    <mergeCell ref="BF7:BG7"/>
    <mergeCell ref="AX7:AY7"/>
    <mergeCell ref="AN7:AO7"/>
    <mergeCell ref="BH7:BI7"/>
    <mergeCell ref="B4:B8"/>
    <mergeCell ref="J5:M6"/>
    <mergeCell ref="AB7:AC7"/>
    <mergeCell ref="H7:I7"/>
    <mergeCell ref="N7:O7"/>
    <mergeCell ref="J7:K7"/>
    <mergeCell ref="Z7:AA7"/>
    <mergeCell ref="L7:M7"/>
    <mergeCell ref="V7:W7"/>
    <mergeCell ref="X7:Y7"/>
    <mergeCell ref="F7:G7"/>
    <mergeCell ref="B1:AC1"/>
    <mergeCell ref="AB3:AC3"/>
    <mergeCell ref="P7:Q7"/>
    <mergeCell ref="C4:C8"/>
    <mergeCell ref="D4:I6"/>
    <mergeCell ref="B2:Q2"/>
    <mergeCell ref="N6:Q6"/>
    <mergeCell ref="J4:DQ4"/>
    <mergeCell ref="D7:E7"/>
    <mergeCell ref="DP5:DQ6"/>
    <mergeCell ref="DF7:DG7"/>
    <mergeCell ref="BN7:BO7"/>
    <mergeCell ref="CN7:CO7"/>
    <mergeCell ref="BP7:BQ7"/>
    <mergeCell ref="BJ7:BK7"/>
    <mergeCell ref="BR7:BS7"/>
    <mergeCell ref="CD7:CE7"/>
    <mergeCell ref="BZ7:CA7"/>
    <mergeCell ref="BX7:BY7"/>
    <mergeCell ref="CL5:CO6"/>
    <mergeCell ref="CX7:CY7"/>
    <mergeCell ref="CL7:CM7"/>
    <mergeCell ref="CV7:CW7"/>
    <mergeCell ref="CT7:CU7"/>
    <mergeCell ref="CZ7:DA7"/>
    <mergeCell ref="DP7:DQ7"/>
    <mergeCell ref="AP7:AQ7"/>
    <mergeCell ref="AV7:AW7"/>
    <mergeCell ref="BD7:BE7"/>
    <mergeCell ref="BB7:BC7"/>
    <mergeCell ref="CF7:CG7"/>
    <mergeCell ref="CH7:CI7"/>
    <mergeCell ref="DL7:DM7"/>
    <mergeCell ref="BT7:BU7"/>
    <mergeCell ref="BN6:BQ6"/>
    <mergeCell ref="CJ7:CK7"/>
    <mergeCell ref="CT6:CW6"/>
    <mergeCell ref="CH5:CK6"/>
    <mergeCell ref="BZ6:CC6"/>
    <mergeCell ref="DB6:DE6"/>
    <mergeCell ref="DB7:DC7"/>
    <mergeCell ref="DD7:DE7"/>
    <mergeCell ref="CR7:CS7"/>
    <mergeCell ref="CX5:DA6"/>
    <mergeCell ref="BV7:BW7"/>
    <mergeCell ref="CB7:CC7"/>
    <mergeCell ref="BR6:BU6"/>
    <mergeCell ref="DJ5:DO6"/>
    <mergeCell ref="DF5:DI6"/>
    <mergeCell ref="DN7:DO7"/>
    <mergeCell ref="DH7:DI7"/>
    <mergeCell ref="DJ7:DK7"/>
    <mergeCell ref="CP6:CS6"/>
    <mergeCell ref="CP7:CQ7"/>
  </mergeCells>
  <printOptions/>
  <pageMargins left="0.196850393700787" right="0.196850393700787" top="0.236220472440945" bottom="0.196850393700787" header="0.15748031496063" footer="0.196850393700787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29"/>
  <sheetViews>
    <sheetView zoomScalePageLayoutView="0" workbookViewId="0" topLeftCell="A2">
      <pane xSplit="2" ySplit="9" topLeftCell="C14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C14" sqref="C14"/>
    </sheetView>
  </sheetViews>
  <sheetFormatPr defaultColWidth="8.796875" defaultRowHeight="15"/>
  <cols>
    <col min="1" max="1" width="4" style="2" customWidth="1"/>
    <col min="2" max="2" width="15.19921875" style="2" customWidth="1"/>
    <col min="3" max="4" width="12.09765625" style="2" customWidth="1"/>
    <col min="5" max="5" width="11.09765625" style="2" bestFit="1" customWidth="1"/>
    <col min="6" max="6" width="10.8984375" style="2" customWidth="1"/>
    <col min="7" max="7" width="8.8984375" style="2" customWidth="1"/>
    <col min="8" max="8" width="10" style="2" customWidth="1"/>
    <col min="9" max="9" width="9.69921875" style="2" customWidth="1"/>
    <col min="10" max="22" width="11.59765625" style="2" customWidth="1"/>
    <col min="23" max="23" width="10.59765625" style="2" customWidth="1"/>
    <col min="24" max="24" width="11.69921875" style="2" customWidth="1"/>
    <col min="25" max="25" width="9.5" style="2" customWidth="1"/>
    <col min="26" max="26" width="10.3984375" style="2" customWidth="1"/>
    <col min="27" max="27" width="8" style="2" customWidth="1"/>
    <col min="28" max="28" width="12.09765625" style="2" customWidth="1"/>
    <col min="29" max="29" width="9.09765625" style="2" customWidth="1"/>
    <col min="30" max="30" width="9.69921875" style="2" customWidth="1"/>
    <col min="31" max="31" width="10" style="2" customWidth="1"/>
    <col min="32" max="34" width="9.69921875" style="2" customWidth="1"/>
    <col min="35" max="36" width="11.59765625" style="2" customWidth="1"/>
    <col min="37" max="37" width="10.69921875" style="2" customWidth="1"/>
    <col min="38" max="40" width="11.19921875" style="2" customWidth="1"/>
    <col min="41" max="41" width="11" style="2" customWidth="1"/>
    <col min="42" max="42" width="9.09765625" style="2" customWidth="1"/>
    <col min="43" max="43" width="9.8984375" style="2" customWidth="1"/>
    <col min="44" max="44" width="11.3984375" style="2" customWidth="1"/>
    <col min="45" max="45" width="8.69921875" style="2" customWidth="1"/>
    <col min="46" max="46" width="11.09765625" style="2" customWidth="1"/>
    <col min="47" max="47" width="11.59765625" style="2" customWidth="1"/>
    <col min="48" max="48" width="15" style="2" customWidth="1"/>
    <col min="49" max="49" width="10.59765625" style="2" customWidth="1"/>
    <col min="50" max="50" width="11.09765625" style="2" customWidth="1"/>
    <col min="51" max="16384" width="9" style="2" customWidth="1"/>
  </cols>
  <sheetData>
    <row r="1" spans="1:48" ht="19.5" customHeight="1">
      <c r="A1" s="92" t="s">
        <v>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7"/>
      <c r="AB1" s="7"/>
      <c r="AC1" s="7"/>
      <c r="AD1" s="7"/>
      <c r="AE1" s="7"/>
      <c r="AF1" s="7"/>
      <c r="AG1" s="7"/>
      <c r="AH1" s="7"/>
      <c r="AI1" s="7"/>
      <c r="AJ1" s="7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48" ht="24" customHeight="1">
      <c r="A2" s="93" t="s">
        <v>14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"/>
      <c r="AB2" s="9"/>
      <c r="AC2" s="9"/>
      <c r="AD2" s="9"/>
      <c r="AE2" s="9"/>
      <c r="AF2" s="9"/>
      <c r="AG2" s="9"/>
      <c r="AH2" s="9"/>
      <c r="AI2" s="9"/>
      <c r="AJ2" s="9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</row>
    <row r="3" spans="2:36" ht="15" customHeight="1">
      <c r="B3" s="3"/>
      <c r="Y3" s="119" t="s">
        <v>11</v>
      </c>
      <c r="Z3" s="119"/>
      <c r="AI3" s="97"/>
      <c r="AJ3" s="97"/>
    </row>
    <row r="4" spans="1:50" s="6" customFormat="1" ht="15" customHeight="1">
      <c r="A4" s="94" t="s">
        <v>4</v>
      </c>
      <c r="B4" s="95" t="s">
        <v>0</v>
      </c>
      <c r="C4" s="110" t="s">
        <v>16</v>
      </c>
      <c r="D4" s="111"/>
      <c r="E4" s="104" t="s">
        <v>3</v>
      </c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2"/>
      <c r="AR4" s="12"/>
      <c r="AS4" s="12"/>
      <c r="AT4" s="12"/>
      <c r="AU4" s="12"/>
      <c r="AV4" s="12"/>
      <c r="AW4" s="129"/>
      <c r="AX4" s="129"/>
    </row>
    <row r="5" spans="1:50" s="6" customFormat="1" ht="27.75" customHeight="1">
      <c r="A5" s="94"/>
      <c r="B5" s="95"/>
      <c r="C5" s="112"/>
      <c r="D5" s="113"/>
      <c r="E5" s="106" t="s">
        <v>15</v>
      </c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8"/>
      <c r="AI5" s="128" t="s">
        <v>5</v>
      </c>
      <c r="AJ5" s="128"/>
      <c r="AK5" s="125" t="s">
        <v>7</v>
      </c>
      <c r="AL5" s="126"/>
      <c r="AM5" s="126"/>
      <c r="AN5" s="126"/>
      <c r="AO5" s="126"/>
      <c r="AP5" s="126"/>
      <c r="AQ5" s="116" t="s">
        <v>8</v>
      </c>
      <c r="AR5" s="116"/>
      <c r="AS5" s="116"/>
      <c r="AT5" s="116"/>
      <c r="AU5" s="116"/>
      <c r="AV5" s="116"/>
      <c r="AW5" s="128" t="s">
        <v>6</v>
      </c>
      <c r="AX5" s="128"/>
    </row>
    <row r="6" spans="1:50" s="6" customFormat="1" ht="15" customHeight="1">
      <c r="A6" s="94"/>
      <c r="B6" s="95"/>
      <c r="C6" s="112"/>
      <c r="D6" s="113"/>
      <c r="E6" s="106" t="s">
        <v>28</v>
      </c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8"/>
      <c r="AI6" s="128"/>
      <c r="AJ6" s="128"/>
      <c r="AK6" s="125" t="s">
        <v>38</v>
      </c>
      <c r="AL6" s="126"/>
      <c r="AM6" s="126"/>
      <c r="AN6" s="126"/>
      <c r="AO6" s="116" t="s">
        <v>39</v>
      </c>
      <c r="AP6" s="116"/>
      <c r="AQ6" s="116" t="s">
        <v>40</v>
      </c>
      <c r="AR6" s="116"/>
      <c r="AS6" s="116" t="s">
        <v>9</v>
      </c>
      <c r="AT6" s="116"/>
      <c r="AU6" s="116"/>
      <c r="AV6" s="116"/>
      <c r="AW6" s="128"/>
      <c r="AX6" s="128"/>
    </row>
    <row r="7" spans="1:50" s="6" customFormat="1" ht="25.5" customHeight="1">
      <c r="A7" s="94"/>
      <c r="B7" s="95"/>
      <c r="C7" s="112"/>
      <c r="D7" s="113"/>
      <c r="E7" s="116" t="s">
        <v>13</v>
      </c>
      <c r="F7" s="116"/>
      <c r="G7" s="116"/>
      <c r="H7" s="116"/>
      <c r="I7" s="127" t="s">
        <v>35</v>
      </c>
      <c r="J7" s="127"/>
      <c r="K7" s="122" t="s">
        <v>27</v>
      </c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4"/>
      <c r="W7" s="96" t="s">
        <v>22</v>
      </c>
      <c r="X7" s="96"/>
      <c r="Y7" s="96" t="s">
        <v>23</v>
      </c>
      <c r="Z7" s="96"/>
      <c r="AA7" s="96" t="s">
        <v>24</v>
      </c>
      <c r="AB7" s="96"/>
      <c r="AC7" s="96" t="s">
        <v>25</v>
      </c>
      <c r="AD7" s="96"/>
      <c r="AE7" s="96" t="s">
        <v>26</v>
      </c>
      <c r="AF7" s="96"/>
      <c r="AG7" s="98" t="s">
        <v>29</v>
      </c>
      <c r="AH7" s="99"/>
      <c r="AI7" s="128"/>
      <c r="AJ7" s="128"/>
      <c r="AK7" s="130" t="s">
        <v>37</v>
      </c>
      <c r="AL7" s="134"/>
      <c r="AM7" s="130" t="s">
        <v>30</v>
      </c>
      <c r="AN7" s="131"/>
      <c r="AO7" s="116"/>
      <c r="AP7" s="116"/>
      <c r="AQ7" s="116"/>
      <c r="AR7" s="116"/>
      <c r="AS7" s="116"/>
      <c r="AT7" s="116"/>
      <c r="AU7" s="116"/>
      <c r="AV7" s="116"/>
      <c r="AW7" s="128"/>
      <c r="AX7" s="128"/>
    </row>
    <row r="8" spans="1:50" s="6" customFormat="1" ht="96.75" customHeight="1">
      <c r="A8" s="94"/>
      <c r="B8" s="95"/>
      <c r="C8" s="114"/>
      <c r="D8" s="115"/>
      <c r="E8" s="96" t="s">
        <v>33</v>
      </c>
      <c r="F8" s="96"/>
      <c r="G8" s="96" t="s">
        <v>34</v>
      </c>
      <c r="H8" s="96"/>
      <c r="I8" s="127"/>
      <c r="J8" s="127"/>
      <c r="K8" s="102" t="s">
        <v>17</v>
      </c>
      <c r="L8" s="103"/>
      <c r="M8" s="102" t="s">
        <v>18</v>
      </c>
      <c r="N8" s="103"/>
      <c r="O8" s="102" t="s">
        <v>19</v>
      </c>
      <c r="P8" s="103"/>
      <c r="Q8" s="102" t="s">
        <v>20</v>
      </c>
      <c r="R8" s="103"/>
      <c r="S8" s="117" t="s">
        <v>21</v>
      </c>
      <c r="T8" s="118"/>
      <c r="U8" s="120" t="s">
        <v>36</v>
      </c>
      <c r="V8" s="121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100"/>
      <c r="AH8" s="101"/>
      <c r="AI8" s="128"/>
      <c r="AJ8" s="128"/>
      <c r="AK8" s="132"/>
      <c r="AL8" s="135"/>
      <c r="AM8" s="132"/>
      <c r="AN8" s="133"/>
      <c r="AO8" s="116"/>
      <c r="AP8" s="116"/>
      <c r="AQ8" s="116"/>
      <c r="AR8" s="116"/>
      <c r="AS8" s="116" t="s">
        <v>32</v>
      </c>
      <c r="AT8" s="116"/>
      <c r="AU8" s="116" t="s">
        <v>31</v>
      </c>
      <c r="AV8" s="116"/>
      <c r="AW8" s="128"/>
      <c r="AX8" s="128"/>
    </row>
    <row r="9" spans="1:50" s="6" customFormat="1" ht="45" customHeight="1">
      <c r="A9" s="94"/>
      <c r="B9" s="95"/>
      <c r="C9" s="1" t="s">
        <v>10</v>
      </c>
      <c r="D9" s="1" t="s">
        <v>12</v>
      </c>
      <c r="E9" s="5" t="s">
        <v>10</v>
      </c>
      <c r="F9" s="1" t="s">
        <v>12</v>
      </c>
      <c r="G9" s="5" t="s">
        <v>10</v>
      </c>
      <c r="H9" s="1" t="s">
        <v>12</v>
      </c>
      <c r="I9" s="5" t="s">
        <v>10</v>
      </c>
      <c r="J9" s="1" t="s">
        <v>12</v>
      </c>
      <c r="K9" s="5" t="s">
        <v>10</v>
      </c>
      <c r="L9" s="1" t="s">
        <v>12</v>
      </c>
      <c r="M9" s="5" t="s">
        <v>10</v>
      </c>
      <c r="N9" s="1" t="s">
        <v>12</v>
      </c>
      <c r="O9" s="5" t="s">
        <v>10</v>
      </c>
      <c r="P9" s="1" t="s">
        <v>12</v>
      </c>
      <c r="Q9" s="5" t="s">
        <v>10</v>
      </c>
      <c r="R9" s="1" t="s">
        <v>12</v>
      </c>
      <c r="S9" s="5" t="s">
        <v>10</v>
      </c>
      <c r="T9" s="1" t="s">
        <v>12</v>
      </c>
      <c r="U9" s="5" t="s">
        <v>10</v>
      </c>
      <c r="V9" s="1" t="s">
        <v>12</v>
      </c>
      <c r="W9" s="5" t="s">
        <v>10</v>
      </c>
      <c r="X9" s="1" t="s">
        <v>12</v>
      </c>
      <c r="Y9" s="5" t="s">
        <v>10</v>
      </c>
      <c r="Z9" s="1" t="s">
        <v>12</v>
      </c>
      <c r="AA9" s="5" t="s">
        <v>10</v>
      </c>
      <c r="AB9" s="1" t="s">
        <v>12</v>
      </c>
      <c r="AC9" s="5" t="s">
        <v>10</v>
      </c>
      <c r="AD9" s="1" t="s">
        <v>12</v>
      </c>
      <c r="AE9" s="5" t="s">
        <v>10</v>
      </c>
      <c r="AF9" s="1" t="s">
        <v>12</v>
      </c>
      <c r="AG9" s="5" t="s">
        <v>10</v>
      </c>
      <c r="AH9" s="1" t="s">
        <v>12</v>
      </c>
      <c r="AI9" s="5" t="s">
        <v>10</v>
      </c>
      <c r="AJ9" s="1" t="s">
        <v>12</v>
      </c>
      <c r="AK9" s="5" t="s">
        <v>10</v>
      </c>
      <c r="AL9" s="1" t="s">
        <v>12</v>
      </c>
      <c r="AM9" s="5" t="s">
        <v>10</v>
      </c>
      <c r="AN9" s="1" t="s">
        <v>12</v>
      </c>
      <c r="AO9" s="5" t="s">
        <v>10</v>
      </c>
      <c r="AP9" s="1" t="s">
        <v>12</v>
      </c>
      <c r="AQ9" s="5" t="s">
        <v>10</v>
      </c>
      <c r="AR9" s="1" t="s">
        <v>12</v>
      </c>
      <c r="AS9" s="5" t="s">
        <v>10</v>
      </c>
      <c r="AT9" s="1" t="s">
        <v>12</v>
      </c>
      <c r="AU9" s="5" t="s">
        <v>10</v>
      </c>
      <c r="AV9" s="1" t="s">
        <v>12</v>
      </c>
      <c r="AW9" s="5" t="s">
        <v>10</v>
      </c>
      <c r="AX9" s="1" t="s">
        <v>12</v>
      </c>
    </row>
    <row r="10" spans="1:50" s="6" customFormat="1" ht="13.5" customHeight="1">
      <c r="A10" s="11"/>
      <c r="B10" s="11">
        <v>1</v>
      </c>
      <c r="C10" s="11">
        <v>2</v>
      </c>
      <c r="D10" s="11">
        <v>3</v>
      </c>
      <c r="E10" s="11">
        <v>4</v>
      </c>
      <c r="F10" s="11">
        <v>5</v>
      </c>
      <c r="G10" s="11">
        <v>6</v>
      </c>
      <c r="H10" s="11">
        <v>7</v>
      </c>
      <c r="I10" s="11">
        <v>8</v>
      </c>
      <c r="J10" s="11">
        <v>9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11">
        <v>10</v>
      </c>
      <c r="X10" s="11">
        <v>11</v>
      </c>
      <c r="Y10" s="11">
        <v>12</v>
      </c>
      <c r="Z10" s="11">
        <v>13</v>
      </c>
      <c r="AA10" s="11">
        <v>14</v>
      </c>
      <c r="AB10" s="11">
        <v>15</v>
      </c>
      <c r="AC10" s="11">
        <v>16</v>
      </c>
      <c r="AD10" s="11">
        <v>17</v>
      </c>
      <c r="AE10" s="11">
        <v>18</v>
      </c>
      <c r="AF10" s="11">
        <v>19</v>
      </c>
      <c r="AG10" s="11">
        <v>20</v>
      </c>
      <c r="AH10" s="11">
        <v>21</v>
      </c>
      <c r="AI10" s="11">
        <v>22</v>
      </c>
      <c r="AJ10" s="11">
        <v>23</v>
      </c>
      <c r="AK10" s="11">
        <v>24</v>
      </c>
      <c r="AL10" s="11">
        <v>25</v>
      </c>
      <c r="AM10" s="11">
        <v>26</v>
      </c>
      <c r="AN10" s="11">
        <v>27</v>
      </c>
      <c r="AO10" s="11">
        <v>28</v>
      </c>
      <c r="AP10" s="11">
        <v>29</v>
      </c>
      <c r="AQ10" s="11">
        <v>32</v>
      </c>
      <c r="AR10" s="11">
        <v>33</v>
      </c>
      <c r="AS10" s="11">
        <v>34</v>
      </c>
      <c r="AT10" s="11">
        <v>35</v>
      </c>
      <c r="AU10" s="11">
        <v>36</v>
      </c>
      <c r="AV10" s="11">
        <v>37</v>
      </c>
      <c r="AW10" s="11">
        <v>38</v>
      </c>
      <c r="AX10" s="11">
        <v>39</v>
      </c>
    </row>
    <row r="11" spans="1:50" s="21" customFormat="1" ht="18" customHeight="1">
      <c r="A11" s="14">
        <v>1</v>
      </c>
      <c r="B11" s="25"/>
      <c r="C11" s="17">
        <f aca="true" t="shared" si="0" ref="C11:C21">AI11+AW11-AG11</f>
        <v>0</v>
      </c>
      <c r="D11" s="17">
        <f aca="true" t="shared" si="1" ref="D11:D21">AJ11+AX11-AH11</f>
        <v>0</v>
      </c>
      <c r="E11" s="18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9"/>
      <c r="AF11" s="17"/>
      <c r="AG11" s="17"/>
      <c r="AH11" s="17"/>
      <c r="AI11" s="17">
        <f>E11+G11+I11+W11+Y11+AA11+AC11+AE11+AG11</f>
        <v>0</v>
      </c>
      <c r="AJ11" s="17">
        <f>F11+H11+J11+X11+Z11+AB11+AD11+AF11+AH11</f>
        <v>0</v>
      </c>
      <c r="AK11" s="19"/>
      <c r="AL11" s="20"/>
      <c r="AM11" s="20"/>
      <c r="AN11" s="20"/>
      <c r="AO11" s="17"/>
      <c r="AP11" s="17"/>
      <c r="AQ11" s="17"/>
      <c r="AR11" s="17"/>
      <c r="AS11" s="17"/>
      <c r="AT11" s="17"/>
      <c r="AU11" s="17"/>
      <c r="AV11" s="17"/>
      <c r="AW11" s="17">
        <f>AK11+AM11+AO11+AQ11+AS11+AU11</f>
        <v>0</v>
      </c>
      <c r="AX11" s="17">
        <f>AL11+AN11+AP11+AR11+AT11+AV11</f>
        <v>0</v>
      </c>
    </row>
    <row r="12" spans="1:50" s="21" customFormat="1" ht="19.5" customHeight="1">
      <c r="A12" s="14">
        <v>2</v>
      </c>
      <c r="B12" s="26"/>
      <c r="C12" s="17">
        <f t="shared" si="0"/>
        <v>0</v>
      </c>
      <c r="D12" s="17">
        <f t="shared" si="1"/>
        <v>0</v>
      </c>
      <c r="E12" s="19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9"/>
      <c r="AF12" s="17"/>
      <c r="AG12" s="17"/>
      <c r="AH12" s="17"/>
      <c r="AI12" s="17">
        <f aca="true" t="shared" si="2" ref="AI12:AI21">E12+G12+I12+W12+Y12+AA12+AC12+AE12+AG12</f>
        <v>0</v>
      </c>
      <c r="AJ12" s="17">
        <f aca="true" t="shared" si="3" ref="AJ12:AJ21">F12+H12+J12+X12+Z12+AB12+AD12+AF12+AH12</f>
        <v>0</v>
      </c>
      <c r="AK12" s="19"/>
      <c r="AL12" s="20"/>
      <c r="AM12" s="20"/>
      <c r="AN12" s="20"/>
      <c r="AO12" s="17"/>
      <c r="AP12" s="17"/>
      <c r="AQ12" s="17"/>
      <c r="AR12" s="17"/>
      <c r="AS12" s="17"/>
      <c r="AT12" s="17"/>
      <c r="AU12" s="17"/>
      <c r="AV12" s="17"/>
      <c r="AW12" s="17">
        <f aca="true" t="shared" si="4" ref="AW12:AW21">AK12+AM12+AO12+AQ12+AS12+AU12</f>
        <v>0</v>
      </c>
      <c r="AX12" s="17">
        <f aca="true" t="shared" si="5" ref="AX12:AX21">AL12+AN12+AP12+AR12+AT12+AV12</f>
        <v>0</v>
      </c>
    </row>
    <row r="13" spans="1:50" s="21" customFormat="1" ht="19.5" customHeight="1">
      <c r="A13" s="14">
        <v>3</v>
      </c>
      <c r="B13" s="26"/>
      <c r="C13" s="17">
        <f t="shared" si="0"/>
        <v>0</v>
      </c>
      <c r="D13" s="17">
        <f t="shared" si="1"/>
        <v>0</v>
      </c>
      <c r="E13" s="18"/>
      <c r="F13" s="17"/>
      <c r="G13" s="17"/>
      <c r="H13" s="17"/>
      <c r="I13" s="22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9"/>
      <c r="AF13" s="17"/>
      <c r="AG13" s="17"/>
      <c r="AH13" s="17"/>
      <c r="AI13" s="17">
        <f t="shared" si="2"/>
        <v>0</v>
      </c>
      <c r="AJ13" s="17">
        <f t="shared" si="3"/>
        <v>0</v>
      </c>
      <c r="AK13" s="19"/>
      <c r="AL13" s="20"/>
      <c r="AM13" s="20"/>
      <c r="AN13" s="20"/>
      <c r="AO13" s="17"/>
      <c r="AP13" s="17"/>
      <c r="AQ13" s="17"/>
      <c r="AR13" s="17"/>
      <c r="AS13" s="17"/>
      <c r="AT13" s="17"/>
      <c r="AU13" s="17"/>
      <c r="AV13" s="17"/>
      <c r="AW13" s="17">
        <f t="shared" si="4"/>
        <v>0</v>
      </c>
      <c r="AX13" s="17">
        <f t="shared" si="5"/>
        <v>0</v>
      </c>
    </row>
    <row r="14" spans="1:50" s="21" customFormat="1" ht="21" customHeight="1">
      <c r="A14" s="14">
        <v>4</v>
      </c>
      <c r="B14" s="26"/>
      <c r="C14" s="17">
        <f t="shared" si="0"/>
        <v>0</v>
      </c>
      <c r="D14" s="17">
        <f t="shared" si="1"/>
        <v>0</v>
      </c>
      <c r="E14" s="18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9"/>
      <c r="AF14" s="17"/>
      <c r="AG14" s="17"/>
      <c r="AH14" s="17"/>
      <c r="AI14" s="17">
        <f t="shared" si="2"/>
        <v>0</v>
      </c>
      <c r="AJ14" s="17">
        <f t="shared" si="3"/>
        <v>0</v>
      </c>
      <c r="AK14" s="19"/>
      <c r="AL14" s="20"/>
      <c r="AM14" s="20"/>
      <c r="AN14" s="20"/>
      <c r="AO14" s="17"/>
      <c r="AP14" s="17"/>
      <c r="AQ14" s="17"/>
      <c r="AR14" s="17"/>
      <c r="AS14" s="17"/>
      <c r="AT14" s="17"/>
      <c r="AU14" s="17"/>
      <c r="AV14" s="17"/>
      <c r="AW14" s="17">
        <f t="shared" si="4"/>
        <v>0</v>
      </c>
      <c r="AX14" s="17">
        <f t="shared" si="5"/>
        <v>0</v>
      </c>
    </row>
    <row r="15" spans="1:50" s="21" customFormat="1" ht="19.5" customHeight="1">
      <c r="A15" s="14">
        <v>5</v>
      </c>
      <c r="B15" s="26"/>
      <c r="C15" s="17">
        <f t="shared" si="0"/>
        <v>0</v>
      </c>
      <c r="D15" s="17">
        <f t="shared" si="1"/>
        <v>0</v>
      </c>
      <c r="E15" s="18"/>
      <c r="F15" s="19"/>
      <c r="G15" s="18"/>
      <c r="H15" s="19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9"/>
      <c r="AF15" s="17"/>
      <c r="AG15" s="17"/>
      <c r="AH15" s="17"/>
      <c r="AI15" s="17">
        <f t="shared" si="2"/>
        <v>0</v>
      </c>
      <c r="AJ15" s="17">
        <f t="shared" si="3"/>
        <v>0</v>
      </c>
      <c r="AK15" s="19"/>
      <c r="AL15" s="20"/>
      <c r="AM15" s="20"/>
      <c r="AN15" s="20"/>
      <c r="AO15" s="17"/>
      <c r="AP15" s="17"/>
      <c r="AQ15" s="17"/>
      <c r="AR15" s="17"/>
      <c r="AS15" s="17"/>
      <c r="AT15" s="17"/>
      <c r="AU15" s="17"/>
      <c r="AV15" s="17"/>
      <c r="AW15" s="17">
        <f t="shared" si="4"/>
        <v>0</v>
      </c>
      <c r="AX15" s="17">
        <f t="shared" si="5"/>
        <v>0</v>
      </c>
    </row>
    <row r="16" spans="1:50" s="21" customFormat="1" ht="19.5" customHeight="1">
      <c r="A16" s="14">
        <v>6</v>
      </c>
      <c r="B16" s="26"/>
      <c r="C16" s="17">
        <f t="shared" si="0"/>
        <v>0</v>
      </c>
      <c r="D16" s="17">
        <f t="shared" si="1"/>
        <v>0</v>
      </c>
      <c r="E16" s="18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9"/>
      <c r="AF16" s="17"/>
      <c r="AG16" s="17"/>
      <c r="AH16" s="17"/>
      <c r="AI16" s="17">
        <f t="shared" si="2"/>
        <v>0</v>
      </c>
      <c r="AJ16" s="17">
        <f t="shared" si="3"/>
        <v>0</v>
      </c>
      <c r="AK16" s="19"/>
      <c r="AL16" s="20"/>
      <c r="AM16" s="20"/>
      <c r="AN16" s="20"/>
      <c r="AO16" s="17"/>
      <c r="AP16" s="17"/>
      <c r="AQ16" s="17"/>
      <c r="AR16" s="17"/>
      <c r="AS16" s="17"/>
      <c r="AT16" s="17"/>
      <c r="AU16" s="17"/>
      <c r="AV16" s="17"/>
      <c r="AW16" s="17">
        <f t="shared" si="4"/>
        <v>0</v>
      </c>
      <c r="AX16" s="17">
        <f t="shared" si="5"/>
        <v>0</v>
      </c>
    </row>
    <row r="17" spans="1:50" s="21" customFormat="1" ht="21" customHeight="1">
      <c r="A17" s="14">
        <v>7</v>
      </c>
      <c r="B17" s="26"/>
      <c r="C17" s="17">
        <f t="shared" si="0"/>
        <v>0</v>
      </c>
      <c r="D17" s="17">
        <f t="shared" si="1"/>
        <v>0</v>
      </c>
      <c r="E17" s="16"/>
      <c r="F17" s="23"/>
      <c r="G17" s="16"/>
      <c r="H17" s="23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23"/>
      <c r="AF17" s="15"/>
      <c r="AG17" s="15"/>
      <c r="AH17" s="15"/>
      <c r="AI17" s="17">
        <f t="shared" si="2"/>
        <v>0</v>
      </c>
      <c r="AJ17" s="17">
        <f t="shared" si="3"/>
        <v>0</v>
      </c>
      <c r="AK17" s="23"/>
      <c r="AL17" s="24"/>
      <c r="AM17" s="24"/>
      <c r="AN17" s="24"/>
      <c r="AO17" s="15"/>
      <c r="AP17" s="15"/>
      <c r="AQ17" s="15"/>
      <c r="AR17" s="15"/>
      <c r="AS17" s="15"/>
      <c r="AT17" s="15"/>
      <c r="AU17" s="15"/>
      <c r="AV17" s="15"/>
      <c r="AW17" s="17">
        <f t="shared" si="4"/>
        <v>0</v>
      </c>
      <c r="AX17" s="17">
        <f t="shared" si="5"/>
        <v>0</v>
      </c>
    </row>
    <row r="18" spans="1:50" s="21" customFormat="1" ht="21" customHeight="1">
      <c r="A18" s="14">
        <v>8</v>
      </c>
      <c r="B18" s="26"/>
      <c r="C18" s="17">
        <f t="shared" si="0"/>
        <v>0</v>
      </c>
      <c r="D18" s="17">
        <f t="shared" si="1"/>
        <v>0</v>
      </c>
      <c r="E18" s="16"/>
      <c r="F18" s="23"/>
      <c r="G18" s="16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16"/>
      <c r="X18" s="16"/>
      <c r="Y18" s="16"/>
      <c r="Z18" s="16"/>
      <c r="AA18" s="16"/>
      <c r="AB18" s="16"/>
      <c r="AC18" s="23"/>
      <c r="AD18" s="16"/>
      <c r="AE18" s="23"/>
      <c r="AF18" s="16"/>
      <c r="AG18" s="16"/>
      <c r="AH18" s="16"/>
      <c r="AI18" s="17">
        <f t="shared" si="2"/>
        <v>0</v>
      </c>
      <c r="AJ18" s="17">
        <f t="shared" si="3"/>
        <v>0</v>
      </c>
      <c r="AK18" s="23"/>
      <c r="AL18" s="24"/>
      <c r="AM18" s="24"/>
      <c r="AN18" s="24"/>
      <c r="AO18" s="16"/>
      <c r="AP18" s="16"/>
      <c r="AQ18" s="16"/>
      <c r="AR18" s="16"/>
      <c r="AS18" s="16"/>
      <c r="AT18" s="16"/>
      <c r="AU18" s="16"/>
      <c r="AV18" s="16"/>
      <c r="AW18" s="17">
        <f t="shared" si="4"/>
        <v>0</v>
      </c>
      <c r="AX18" s="17">
        <f t="shared" si="5"/>
        <v>0</v>
      </c>
    </row>
    <row r="19" spans="1:50" s="21" customFormat="1" ht="21" customHeight="1">
      <c r="A19" s="14">
        <v>9</v>
      </c>
      <c r="B19" s="26"/>
      <c r="C19" s="17">
        <f t="shared" si="0"/>
        <v>0</v>
      </c>
      <c r="D19" s="17">
        <f t="shared" si="1"/>
        <v>0</v>
      </c>
      <c r="E19" s="16"/>
      <c r="F19" s="23"/>
      <c r="G19" s="16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16"/>
      <c r="X19" s="16"/>
      <c r="Y19" s="16"/>
      <c r="Z19" s="16"/>
      <c r="AA19" s="16"/>
      <c r="AB19" s="16"/>
      <c r="AC19" s="23"/>
      <c r="AD19" s="16"/>
      <c r="AE19" s="23"/>
      <c r="AF19" s="16"/>
      <c r="AG19" s="16"/>
      <c r="AH19" s="16"/>
      <c r="AI19" s="17">
        <f t="shared" si="2"/>
        <v>0</v>
      </c>
      <c r="AJ19" s="17">
        <f t="shared" si="3"/>
        <v>0</v>
      </c>
      <c r="AK19" s="23"/>
      <c r="AL19" s="24"/>
      <c r="AM19" s="24"/>
      <c r="AN19" s="24"/>
      <c r="AO19" s="16"/>
      <c r="AP19" s="16"/>
      <c r="AQ19" s="16"/>
      <c r="AR19" s="16"/>
      <c r="AS19" s="16"/>
      <c r="AT19" s="16"/>
      <c r="AU19" s="16"/>
      <c r="AV19" s="16"/>
      <c r="AW19" s="17">
        <f t="shared" si="4"/>
        <v>0</v>
      </c>
      <c r="AX19" s="17">
        <f t="shared" si="5"/>
        <v>0</v>
      </c>
    </row>
    <row r="20" spans="1:50" s="21" customFormat="1" ht="21" customHeight="1">
      <c r="A20" s="14">
        <v>10</v>
      </c>
      <c r="B20" s="26"/>
      <c r="C20" s="17">
        <f t="shared" si="0"/>
        <v>0</v>
      </c>
      <c r="D20" s="17">
        <f t="shared" si="1"/>
        <v>0</v>
      </c>
      <c r="E20" s="16"/>
      <c r="F20" s="23"/>
      <c r="G20" s="16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16"/>
      <c r="X20" s="16"/>
      <c r="Y20" s="16"/>
      <c r="Z20" s="16"/>
      <c r="AA20" s="23"/>
      <c r="AB20" s="23"/>
      <c r="AC20" s="23"/>
      <c r="AD20" s="16"/>
      <c r="AE20" s="23"/>
      <c r="AF20" s="16"/>
      <c r="AG20" s="16"/>
      <c r="AH20" s="16"/>
      <c r="AI20" s="17">
        <f t="shared" si="2"/>
        <v>0</v>
      </c>
      <c r="AJ20" s="17">
        <f t="shared" si="3"/>
        <v>0</v>
      </c>
      <c r="AK20" s="23"/>
      <c r="AL20" s="24"/>
      <c r="AM20" s="24"/>
      <c r="AN20" s="24"/>
      <c r="AO20" s="16"/>
      <c r="AP20" s="16"/>
      <c r="AQ20" s="16"/>
      <c r="AR20" s="16"/>
      <c r="AS20" s="23"/>
      <c r="AT20" s="16"/>
      <c r="AU20" s="16"/>
      <c r="AV20" s="16"/>
      <c r="AW20" s="17">
        <f t="shared" si="4"/>
        <v>0</v>
      </c>
      <c r="AX20" s="17">
        <f t="shared" si="5"/>
        <v>0</v>
      </c>
    </row>
    <row r="21" spans="1:50" s="21" customFormat="1" ht="18.75" customHeight="1">
      <c r="A21" s="14">
        <v>11</v>
      </c>
      <c r="B21" s="26"/>
      <c r="C21" s="17">
        <f t="shared" si="0"/>
        <v>0</v>
      </c>
      <c r="D21" s="17">
        <f t="shared" si="1"/>
        <v>0</v>
      </c>
      <c r="E21" s="16"/>
      <c r="F21" s="23"/>
      <c r="G21" s="16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16"/>
      <c r="X21" s="16"/>
      <c r="Y21" s="16"/>
      <c r="Z21" s="16"/>
      <c r="AA21" s="16"/>
      <c r="AB21" s="16"/>
      <c r="AC21" s="16"/>
      <c r="AD21" s="16"/>
      <c r="AE21" s="23"/>
      <c r="AF21" s="16"/>
      <c r="AG21" s="16"/>
      <c r="AH21" s="16"/>
      <c r="AI21" s="17">
        <f t="shared" si="2"/>
        <v>0</v>
      </c>
      <c r="AJ21" s="17">
        <f t="shared" si="3"/>
        <v>0</v>
      </c>
      <c r="AK21" s="23"/>
      <c r="AL21" s="24"/>
      <c r="AM21" s="24"/>
      <c r="AN21" s="24"/>
      <c r="AO21" s="16"/>
      <c r="AP21" s="16"/>
      <c r="AQ21" s="16"/>
      <c r="AR21" s="16"/>
      <c r="AS21" s="16"/>
      <c r="AT21" s="16"/>
      <c r="AU21" s="16"/>
      <c r="AV21" s="16"/>
      <c r="AW21" s="17">
        <f t="shared" si="4"/>
        <v>0</v>
      </c>
      <c r="AX21" s="17">
        <f t="shared" si="5"/>
        <v>0</v>
      </c>
    </row>
    <row r="22" spans="1:50" s="21" customFormat="1" ht="30" customHeight="1">
      <c r="A22" s="109" t="s">
        <v>1</v>
      </c>
      <c r="B22" s="109"/>
      <c r="C22" s="13">
        <f aca="true" t="shared" si="6" ref="C22:AX22">SUM(C11:C21)</f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  <c r="H22" s="13">
        <f t="shared" si="6"/>
        <v>0</v>
      </c>
      <c r="I22" s="13">
        <f t="shared" si="6"/>
        <v>0</v>
      </c>
      <c r="J22" s="13">
        <f t="shared" si="6"/>
        <v>0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>
        <f t="shared" si="6"/>
        <v>0</v>
      </c>
      <c r="X22" s="13">
        <f t="shared" si="6"/>
        <v>0</v>
      </c>
      <c r="Y22" s="13">
        <f t="shared" si="6"/>
        <v>0</v>
      </c>
      <c r="Z22" s="13">
        <f t="shared" si="6"/>
        <v>0</v>
      </c>
      <c r="AA22" s="13">
        <f t="shared" si="6"/>
        <v>0</v>
      </c>
      <c r="AB22" s="13">
        <f t="shared" si="6"/>
        <v>0</v>
      </c>
      <c r="AC22" s="13">
        <f t="shared" si="6"/>
        <v>0</v>
      </c>
      <c r="AD22" s="13">
        <f t="shared" si="6"/>
        <v>0</v>
      </c>
      <c r="AE22" s="13">
        <f t="shared" si="6"/>
        <v>0</v>
      </c>
      <c r="AF22" s="13">
        <f t="shared" si="6"/>
        <v>0</v>
      </c>
      <c r="AG22" s="13"/>
      <c r="AH22" s="13"/>
      <c r="AI22" s="13">
        <f t="shared" si="6"/>
        <v>0</v>
      </c>
      <c r="AJ22" s="13">
        <f t="shared" si="6"/>
        <v>0</v>
      </c>
      <c r="AK22" s="13">
        <f t="shared" si="6"/>
        <v>0</v>
      </c>
      <c r="AL22" s="13">
        <f t="shared" si="6"/>
        <v>0</v>
      </c>
      <c r="AM22" s="13"/>
      <c r="AN22" s="13"/>
      <c r="AO22" s="13">
        <f t="shared" si="6"/>
        <v>0</v>
      </c>
      <c r="AP22" s="13">
        <f t="shared" si="6"/>
        <v>0</v>
      </c>
      <c r="AQ22" s="13">
        <f t="shared" si="6"/>
        <v>0</v>
      </c>
      <c r="AR22" s="13">
        <f t="shared" si="6"/>
        <v>0</v>
      </c>
      <c r="AS22" s="13">
        <f t="shared" si="6"/>
        <v>0</v>
      </c>
      <c r="AT22" s="13">
        <f t="shared" si="6"/>
        <v>0</v>
      </c>
      <c r="AU22" s="13">
        <f t="shared" si="6"/>
        <v>0</v>
      </c>
      <c r="AV22" s="13">
        <f t="shared" si="6"/>
        <v>0</v>
      </c>
      <c r="AW22" s="13">
        <f t="shared" si="6"/>
        <v>0</v>
      </c>
      <c r="AX22" s="13">
        <f t="shared" si="6"/>
        <v>0</v>
      </c>
    </row>
    <row r="23" ht="16.5" customHeight="1">
      <c r="AW23" s="3"/>
    </row>
    <row r="24" ht="16.5" customHeight="1">
      <c r="AW24" s="3"/>
    </row>
    <row r="25" ht="16.5" customHeight="1">
      <c r="AW25" s="3"/>
    </row>
    <row r="26" spans="49:50" ht="16.5" customHeight="1">
      <c r="AW26" s="3"/>
      <c r="AX26" s="3"/>
    </row>
    <row r="27" ht="16.5" customHeight="1">
      <c r="AW27" s="3"/>
    </row>
    <row r="28" ht="16.5" customHeight="1">
      <c r="AW28" s="3"/>
    </row>
    <row r="29" ht="16.5" customHeight="1">
      <c r="AW29" s="3"/>
    </row>
    <row r="30" ht="16.5" customHeight="1">
      <c r="AW30" s="3"/>
    </row>
    <row r="31" ht="16.5" customHeight="1">
      <c r="AW31" s="3"/>
    </row>
    <row r="32" ht="16.5" customHeight="1">
      <c r="AW32" s="3"/>
    </row>
    <row r="33" ht="16.5" customHeight="1">
      <c r="AW33" s="3"/>
    </row>
    <row r="34" ht="16.5" customHeight="1">
      <c r="AW34" s="3"/>
    </row>
    <row r="35" ht="16.5" customHeight="1">
      <c r="AW35" s="3"/>
    </row>
    <row r="36" ht="16.5" customHeight="1">
      <c r="AW36" s="3"/>
    </row>
    <row r="37" ht="16.5" customHeight="1">
      <c r="AW37" s="3"/>
    </row>
    <row r="38" ht="16.5" customHeight="1">
      <c r="AW38" s="3"/>
    </row>
    <row r="39" ht="16.5" customHeight="1">
      <c r="AW39" s="3"/>
    </row>
    <row r="40" ht="16.5" customHeight="1">
      <c r="AW40" s="3"/>
    </row>
    <row r="41" ht="16.5" customHeight="1">
      <c r="AW41" s="3"/>
    </row>
    <row r="42" ht="16.5" customHeight="1">
      <c r="AW42" s="3"/>
    </row>
    <row r="43" ht="16.5" customHeight="1">
      <c r="AW43" s="3"/>
    </row>
    <row r="44" ht="16.5" customHeight="1">
      <c r="AW44" s="3"/>
    </row>
    <row r="45" ht="16.5" customHeight="1">
      <c r="AW45" s="3"/>
    </row>
    <row r="46" ht="16.5" customHeight="1">
      <c r="AW46" s="3"/>
    </row>
    <row r="47" ht="16.5" customHeight="1">
      <c r="AW47" s="3"/>
    </row>
    <row r="48" ht="16.5" customHeight="1">
      <c r="AW48" s="3"/>
    </row>
    <row r="49" ht="16.5" customHeight="1">
      <c r="AW49" s="3"/>
    </row>
    <row r="50" ht="16.5" customHeight="1">
      <c r="AW50" s="3"/>
    </row>
    <row r="51" ht="16.5" customHeight="1">
      <c r="AW51" s="3"/>
    </row>
    <row r="52" ht="16.5" customHeight="1">
      <c r="AW52" s="3"/>
    </row>
    <row r="53" ht="16.5" customHeight="1">
      <c r="AW53" s="3"/>
    </row>
    <row r="54" ht="16.5" customHeight="1">
      <c r="AW54" s="3"/>
    </row>
    <row r="55" ht="16.5" customHeight="1">
      <c r="AW55" s="3"/>
    </row>
    <row r="56" ht="16.5" customHeight="1">
      <c r="AW56" s="3"/>
    </row>
    <row r="57" ht="16.5" customHeight="1">
      <c r="AW57" s="3"/>
    </row>
    <row r="58" ht="16.5" customHeight="1">
      <c r="AW58" s="3"/>
    </row>
    <row r="59" ht="16.5" customHeight="1">
      <c r="AW59" s="3"/>
    </row>
    <row r="60" ht="16.5" customHeight="1">
      <c r="AW60" s="3"/>
    </row>
    <row r="61" ht="16.5" customHeight="1">
      <c r="AW61" s="3"/>
    </row>
    <row r="62" ht="16.5" customHeight="1">
      <c r="AW62" s="3"/>
    </row>
    <row r="63" ht="16.5" customHeight="1">
      <c r="AW63" s="3"/>
    </row>
    <row r="64" ht="16.5" customHeight="1">
      <c r="AW64" s="3"/>
    </row>
    <row r="65" ht="16.5" customHeight="1">
      <c r="AW65" s="3"/>
    </row>
    <row r="66" ht="16.5" customHeight="1">
      <c r="AW66" s="3"/>
    </row>
    <row r="67" ht="16.5" customHeight="1">
      <c r="AW67" s="3"/>
    </row>
    <row r="68" ht="16.5" customHeight="1">
      <c r="AW68" s="3"/>
    </row>
    <row r="69" ht="16.5" customHeight="1">
      <c r="AW69" s="3"/>
    </row>
    <row r="70" ht="16.5" customHeight="1">
      <c r="AW70" s="3"/>
    </row>
    <row r="71" ht="16.5" customHeight="1">
      <c r="AW71" s="3"/>
    </row>
    <row r="72" ht="16.5" customHeight="1">
      <c r="AW72" s="3"/>
    </row>
    <row r="73" ht="16.5" customHeight="1">
      <c r="AW73" s="3"/>
    </row>
    <row r="74" ht="16.5" customHeight="1">
      <c r="AW74" s="3"/>
    </row>
    <row r="75" ht="16.5" customHeight="1">
      <c r="AW75" s="3"/>
    </row>
    <row r="76" ht="16.5" customHeight="1">
      <c r="AW76" s="3"/>
    </row>
    <row r="77" ht="16.5" customHeight="1">
      <c r="AW77" s="3"/>
    </row>
    <row r="78" ht="16.5" customHeight="1">
      <c r="AW78" s="3"/>
    </row>
    <row r="79" ht="16.5" customHeight="1">
      <c r="AW79" s="3"/>
    </row>
    <row r="80" ht="16.5" customHeight="1">
      <c r="AW80" s="3"/>
    </row>
    <row r="81" ht="16.5" customHeight="1">
      <c r="AW81" s="3"/>
    </row>
    <row r="82" ht="16.5" customHeight="1">
      <c r="AW82" s="3"/>
    </row>
    <row r="83" ht="16.5" customHeight="1">
      <c r="AW83" s="3"/>
    </row>
    <row r="84" ht="16.5" customHeight="1">
      <c r="AW84" s="3"/>
    </row>
    <row r="85" ht="16.5" customHeight="1">
      <c r="AW85" s="3"/>
    </row>
    <row r="86" ht="16.5" customHeight="1">
      <c r="AW86" s="3"/>
    </row>
    <row r="87" ht="16.5" customHeight="1">
      <c r="AW87" s="3"/>
    </row>
    <row r="88" ht="16.5" customHeight="1">
      <c r="AW88" s="3"/>
    </row>
    <row r="89" ht="16.5" customHeight="1">
      <c r="AW89" s="3"/>
    </row>
    <row r="90" ht="16.5" customHeight="1">
      <c r="AW90" s="3"/>
    </row>
    <row r="91" ht="16.5" customHeight="1">
      <c r="AW91" s="3"/>
    </row>
    <row r="92" ht="16.5" customHeight="1">
      <c r="AW92" s="3"/>
    </row>
    <row r="93" ht="16.5" customHeight="1">
      <c r="AW93" s="3"/>
    </row>
    <row r="94" ht="16.5" customHeight="1">
      <c r="AW94" s="3"/>
    </row>
    <row r="95" ht="16.5" customHeight="1">
      <c r="AW95" s="3"/>
    </row>
    <row r="96" ht="16.5" customHeight="1">
      <c r="AW96" s="3"/>
    </row>
    <row r="97" ht="16.5" customHeight="1">
      <c r="AW97" s="3"/>
    </row>
    <row r="98" ht="16.5" customHeight="1">
      <c r="AW98" s="3"/>
    </row>
    <row r="99" ht="16.5" customHeight="1">
      <c r="AW99" s="3"/>
    </row>
    <row r="100" ht="16.5" customHeight="1">
      <c r="AW100" s="3"/>
    </row>
    <row r="101" ht="16.5" customHeight="1">
      <c r="AW101" s="3"/>
    </row>
    <row r="102" ht="16.5" customHeight="1">
      <c r="AW102" s="3"/>
    </row>
    <row r="103" ht="16.5" customHeight="1">
      <c r="AW103" s="3"/>
    </row>
    <row r="104" ht="16.5" customHeight="1">
      <c r="AW104" s="3"/>
    </row>
    <row r="105" ht="16.5" customHeight="1">
      <c r="AW105" s="3"/>
    </row>
    <row r="106" ht="16.5" customHeight="1">
      <c r="AW106" s="3"/>
    </row>
    <row r="107" ht="16.5" customHeight="1">
      <c r="AW107" s="3"/>
    </row>
    <row r="108" ht="16.5" customHeight="1">
      <c r="AW108" s="3"/>
    </row>
    <row r="109" ht="16.5" customHeight="1">
      <c r="AW109" s="3"/>
    </row>
    <row r="110" ht="16.5" customHeight="1">
      <c r="AW110" s="3"/>
    </row>
    <row r="111" ht="16.5" customHeight="1">
      <c r="AW111" s="3"/>
    </row>
    <row r="112" ht="16.5" customHeight="1">
      <c r="AW112" s="3"/>
    </row>
    <row r="113" ht="16.5" customHeight="1">
      <c r="AW113" s="3"/>
    </row>
    <row r="114" ht="16.5" customHeight="1">
      <c r="AW114" s="3"/>
    </row>
    <row r="115" ht="16.5" customHeight="1">
      <c r="AW115" s="3"/>
    </row>
    <row r="116" ht="16.5" customHeight="1">
      <c r="AW116" s="3"/>
    </row>
    <row r="117" ht="16.5" customHeight="1">
      <c r="AW117" s="3"/>
    </row>
    <row r="118" ht="16.5" customHeight="1">
      <c r="AW118" s="3"/>
    </row>
    <row r="119" ht="16.5" customHeight="1">
      <c r="AW119" s="3"/>
    </row>
    <row r="120" ht="16.5" customHeight="1">
      <c r="AW120" s="3"/>
    </row>
    <row r="121" ht="16.5" customHeight="1">
      <c r="AW121" s="3"/>
    </row>
    <row r="122" ht="16.5" customHeight="1">
      <c r="AW122" s="3"/>
    </row>
    <row r="123" ht="16.5" customHeight="1">
      <c r="AW123" s="3"/>
    </row>
    <row r="124" ht="16.5" customHeight="1">
      <c r="AW124" s="3"/>
    </row>
    <row r="125" ht="16.5" customHeight="1">
      <c r="AW125" s="3"/>
    </row>
    <row r="126" spans="1:49" s="4" customFormat="1" ht="22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3"/>
    </row>
    <row r="127" spans="1:48" s="4" customFormat="1" ht="24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1:48" s="4" customFormat="1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1:48" s="4" customFormat="1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1" ht="45" customHeight="1"/>
  </sheetData>
  <sheetProtection/>
  <mergeCells count="41">
    <mergeCell ref="AK7:AL8"/>
    <mergeCell ref="AQ5:AV5"/>
    <mergeCell ref="AS6:AV7"/>
    <mergeCell ref="AI5:AJ8"/>
    <mergeCell ref="AC7:AD8"/>
    <mergeCell ref="E6:AH6"/>
    <mergeCell ref="AK6:AN6"/>
    <mergeCell ref="AW4:AX4"/>
    <mergeCell ref="AM7:AN8"/>
    <mergeCell ref="AO6:AP8"/>
    <mergeCell ref="AW5:AX8"/>
    <mergeCell ref="AQ6:AR8"/>
    <mergeCell ref="AS8:AT8"/>
    <mergeCell ref="Y3:Z3"/>
    <mergeCell ref="U8:V8"/>
    <mergeCell ref="K7:V7"/>
    <mergeCell ref="Y7:Z8"/>
    <mergeCell ref="Q8:R8"/>
    <mergeCell ref="AU8:AV8"/>
    <mergeCell ref="AK5:AP5"/>
    <mergeCell ref="O8:P8"/>
    <mergeCell ref="AA7:AB8"/>
    <mergeCell ref="AE7:AF8"/>
    <mergeCell ref="A22:B22"/>
    <mergeCell ref="E8:F8"/>
    <mergeCell ref="C4:D8"/>
    <mergeCell ref="E7:H7"/>
    <mergeCell ref="G8:H8"/>
    <mergeCell ref="S8:T8"/>
    <mergeCell ref="I7:J8"/>
    <mergeCell ref="K8:L8"/>
    <mergeCell ref="A1:Z1"/>
    <mergeCell ref="A2:Z2"/>
    <mergeCell ref="A4:A9"/>
    <mergeCell ref="B4:B9"/>
    <mergeCell ref="W7:X8"/>
    <mergeCell ref="AI3:AJ3"/>
    <mergeCell ref="AG7:AH8"/>
    <mergeCell ref="M8:N8"/>
    <mergeCell ref="E4:AP4"/>
    <mergeCell ref="E5:AH5"/>
  </mergeCells>
  <printOptions/>
  <pageMargins left="0.27" right="0.25" top="0.24" bottom="0.18" header="0.22" footer="0.1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Admin</cp:lastModifiedBy>
  <cp:lastPrinted>2012-02-27T08:21:58Z</cp:lastPrinted>
  <dcterms:created xsi:type="dcterms:W3CDTF">2002-03-15T09:46:46Z</dcterms:created>
  <dcterms:modified xsi:type="dcterms:W3CDTF">2017-08-07T12:27:14Z</dcterms:modified>
  <cp:category/>
  <cp:version/>
  <cp:contentType/>
  <cp:contentStatus/>
</cp:coreProperties>
</file>