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K140" i="1"/>
  <c r="AJ140"/>
  <c r="AH140"/>
  <c r="AG140"/>
  <c r="AE140"/>
  <c r="AD140"/>
  <c r="AB140"/>
  <c r="AA140"/>
  <c r="V140"/>
  <c r="U140"/>
  <c r="S140"/>
  <c r="R140"/>
  <c r="P140"/>
  <c r="O140"/>
  <c r="M140"/>
  <c r="L140"/>
  <c r="J140"/>
  <c r="I140"/>
  <c r="E140"/>
  <c r="D140"/>
  <c r="AL139"/>
  <c r="AI139"/>
  <c r="AF139"/>
  <c r="AC139"/>
  <c r="Y139"/>
  <c r="X139"/>
  <c r="Z139" s="1"/>
  <c r="W139"/>
  <c r="T139"/>
  <c r="Q139"/>
  <c r="N139"/>
  <c r="K139"/>
  <c r="G139"/>
  <c r="F139"/>
  <c r="H139" s="1"/>
  <c r="AL138"/>
  <c r="AL140" s="1"/>
  <c r="AI138"/>
  <c r="AI140" s="1"/>
  <c r="AF138"/>
  <c r="AF140" s="1"/>
  <c r="AC138"/>
  <c r="AC140" s="1"/>
  <c r="Y138"/>
  <c r="Y140" s="1"/>
  <c r="X138"/>
  <c r="X140" s="1"/>
  <c r="W138"/>
  <c r="W140" s="1"/>
  <c r="T138"/>
  <c r="T140" s="1"/>
  <c r="Q138"/>
  <c r="Q140" s="1"/>
  <c r="N138"/>
  <c r="N140" s="1"/>
  <c r="K138"/>
  <c r="K140" s="1"/>
  <c r="G138"/>
  <c r="G140" s="1"/>
  <c r="F138"/>
  <c r="AL136"/>
  <c r="AI136"/>
  <c r="AF136"/>
  <c r="AC136"/>
  <c r="Y136"/>
  <c r="X136"/>
  <c r="Z136" s="1"/>
  <c r="W136"/>
  <c r="T136"/>
  <c r="Q136"/>
  <c r="N136"/>
  <c r="K136"/>
  <c r="G136"/>
  <c r="F136"/>
  <c r="H136" s="1"/>
  <c r="AK135"/>
  <c r="AJ135"/>
  <c r="AH135"/>
  <c r="AG135"/>
  <c r="AE135"/>
  <c r="AD135"/>
  <c r="AB135"/>
  <c r="AA135"/>
  <c r="V135"/>
  <c r="U135"/>
  <c r="S135"/>
  <c r="R135"/>
  <c r="P135"/>
  <c r="O135"/>
  <c r="M135"/>
  <c r="L135"/>
  <c r="J135"/>
  <c r="I135"/>
  <c r="E135"/>
  <c r="D135"/>
  <c r="AL134"/>
  <c r="AI134"/>
  <c r="AF134"/>
  <c r="AC134"/>
  <c r="Y134"/>
  <c r="X134"/>
  <c r="W134"/>
  <c r="T134"/>
  <c r="Q134"/>
  <c r="N134"/>
  <c r="K134"/>
  <c r="G134"/>
  <c r="F134"/>
  <c r="H134" s="1"/>
  <c r="AL133"/>
  <c r="AI133"/>
  <c r="AF133"/>
  <c r="AC133"/>
  <c r="Y133"/>
  <c r="X133"/>
  <c r="Z133" s="1"/>
  <c r="W133"/>
  <c r="T133"/>
  <c r="Q133"/>
  <c r="N133"/>
  <c r="K133"/>
  <c r="G133"/>
  <c r="F133"/>
  <c r="AL132"/>
  <c r="AI132"/>
  <c r="AF132"/>
  <c r="AC132"/>
  <c r="Y132"/>
  <c r="X132"/>
  <c r="Z132" s="1"/>
  <c r="W132"/>
  <c r="T132"/>
  <c r="Q132"/>
  <c r="N132"/>
  <c r="K132"/>
  <c r="G132"/>
  <c r="F132"/>
  <c r="H132" s="1"/>
  <c r="AL131"/>
  <c r="AI131"/>
  <c r="AF131"/>
  <c r="AC131"/>
  <c r="Y131"/>
  <c r="X131"/>
  <c r="W131"/>
  <c r="T131"/>
  <c r="Q131"/>
  <c r="N131"/>
  <c r="K131"/>
  <c r="G131"/>
  <c r="H131" s="1"/>
  <c r="F131"/>
  <c r="AL130"/>
  <c r="AI130"/>
  <c r="AF130"/>
  <c r="AC130"/>
  <c r="Y130"/>
  <c r="X130"/>
  <c r="W130"/>
  <c r="T130"/>
  <c r="Q130"/>
  <c r="N130"/>
  <c r="K130"/>
  <c r="G130"/>
  <c r="F130"/>
  <c r="H130" s="1"/>
  <c r="AL129"/>
  <c r="AI129"/>
  <c r="AF129"/>
  <c r="AC129"/>
  <c r="Y129"/>
  <c r="X129"/>
  <c r="Z129" s="1"/>
  <c r="W129"/>
  <c r="T129"/>
  <c r="Q129"/>
  <c r="N129"/>
  <c r="K129"/>
  <c r="G129"/>
  <c r="F129"/>
  <c r="AL128"/>
  <c r="AI128"/>
  <c r="AF128"/>
  <c r="AC128"/>
  <c r="Y128"/>
  <c r="X128"/>
  <c r="Z128" s="1"/>
  <c r="W128"/>
  <c r="T128"/>
  <c r="Q128"/>
  <c r="N128"/>
  <c r="K128"/>
  <c r="G128"/>
  <c r="F128"/>
  <c r="H128" s="1"/>
  <c r="AL127"/>
  <c r="AI127"/>
  <c r="AF127"/>
  <c r="AC127"/>
  <c r="Y127"/>
  <c r="X127"/>
  <c r="W127"/>
  <c r="T127"/>
  <c r="Q127"/>
  <c r="N127"/>
  <c r="K127"/>
  <c r="G127"/>
  <c r="H127" s="1"/>
  <c r="F127"/>
  <c r="AL126"/>
  <c r="AI126"/>
  <c r="AF126"/>
  <c r="AC126"/>
  <c r="Y126"/>
  <c r="X126"/>
  <c r="W126"/>
  <c r="T126"/>
  <c r="Q126"/>
  <c r="N126"/>
  <c r="K126"/>
  <c r="G126"/>
  <c r="F126"/>
  <c r="H126" s="1"/>
  <c r="AL125"/>
  <c r="AI125"/>
  <c r="AF125"/>
  <c r="AC125"/>
  <c r="Y125"/>
  <c r="X125"/>
  <c r="Z125" s="1"/>
  <c r="W125"/>
  <c r="T125"/>
  <c r="Q125"/>
  <c r="N125"/>
  <c r="K125"/>
  <c r="G125"/>
  <c r="F125"/>
  <c r="AL124"/>
  <c r="AI124"/>
  <c r="AF124"/>
  <c r="AC124"/>
  <c r="Y124"/>
  <c r="X124"/>
  <c r="Z124" s="1"/>
  <c r="W124"/>
  <c r="T124"/>
  <c r="Q124"/>
  <c r="N124"/>
  <c r="K124"/>
  <c r="G124"/>
  <c r="F124"/>
  <c r="H124" s="1"/>
  <c r="AL123"/>
  <c r="AI123"/>
  <c r="AF123"/>
  <c r="AC123"/>
  <c r="Y123"/>
  <c r="X123"/>
  <c r="W123"/>
  <c r="T123"/>
  <c r="Q123"/>
  <c r="N123"/>
  <c r="K123"/>
  <c r="G123"/>
  <c r="F123"/>
  <c r="AL122"/>
  <c r="AI122"/>
  <c r="AF122"/>
  <c r="AC122"/>
  <c r="Y122"/>
  <c r="X122"/>
  <c r="W122"/>
  <c r="T122"/>
  <c r="Q122"/>
  <c r="N122"/>
  <c r="K122"/>
  <c r="G122"/>
  <c r="F122"/>
  <c r="H122" s="1"/>
  <c r="AL121"/>
  <c r="AI121"/>
  <c r="AF121"/>
  <c r="AC121"/>
  <c r="Y121"/>
  <c r="X121"/>
  <c r="Z121" s="1"/>
  <c r="W121"/>
  <c r="T121"/>
  <c r="Q121"/>
  <c r="N121"/>
  <c r="K121"/>
  <c r="G121"/>
  <c r="F121"/>
  <c r="AL120"/>
  <c r="AI120"/>
  <c r="AF120"/>
  <c r="AC120"/>
  <c r="Y120"/>
  <c r="X120"/>
  <c r="Z120" s="1"/>
  <c r="W120"/>
  <c r="T120"/>
  <c r="Q120"/>
  <c r="N120"/>
  <c r="K120"/>
  <c r="G120"/>
  <c r="F120"/>
  <c r="H120" s="1"/>
  <c r="AL119"/>
  <c r="AI119"/>
  <c r="AF119"/>
  <c r="AC119"/>
  <c r="Y119"/>
  <c r="X119"/>
  <c r="Z119" s="1"/>
  <c r="W119"/>
  <c r="T119"/>
  <c r="Q119"/>
  <c r="N119"/>
  <c r="K119"/>
  <c r="G119"/>
  <c r="F119"/>
  <c r="AL118"/>
  <c r="AI118"/>
  <c r="AF118"/>
  <c r="AC118"/>
  <c r="Y118"/>
  <c r="X118"/>
  <c r="W118"/>
  <c r="T118"/>
  <c r="Q118"/>
  <c r="N118"/>
  <c r="K118"/>
  <c r="G118"/>
  <c r="F118"/>
  <c r="H118" s="1"/>
  <c r="AL117"/>
  <c r="AI117"/>
  <c r="AF117"/>
  <c r="AC117"/>
  <c r="Y117"/>
  <c r="X117"/>
  <c r="Z117" s="1"/>
  <c r="W117"/>
  <c r="T117"/>
  <c r="Q117"/>
  <c r="N117"/>
  <c r="K117"/>
  <c r="G117"/>
  <c r="F117"/>
  <c r="AL116"/>
  <c r="AI116"/>
  <c r="AF116"/>
  <c r="AC116"/>
  <c r="Y116"/>
  <c r="X116"/>
  <c r="Z116" s="1"/>
  <c r="W116"/>
  <c r="T116"/>
  <c r="Q116"/>
  <c r="N116"/>
  <c r="K116"/>
  <c r="G116"/>
  <c r="F116"/>
  <c r="H116" s="1"/>
  <c r="AL115"/>
  <c r="AI115"/>
  <c r="AF115"/>
  <c r="AC115"/>
  <c r="Y115"/>
  <c r="X115"/>
  <c r="W115"/>
  <c r="T115"/>
  <c r="Q115"/>
  <c r="N115"/>
  <c r="K115"/>
  <c r="G115"/>
  <c r="F115"/>
  <c r="AL114"/>
  <c r="AI114"/>
  <c r="AF114"/>
  <c r="AC114"/>
  <c r="Y114"/>
  <c r="X114"/>
  <c r="W114"/>
  <c r="T114"/>
  <c r="Q114"/>
  <c r="N114"/>
  <c r="K114"/>
  <c r="G114"/>
  <c r="F114"/>
  <c r="H114" s="1"/>
  <c r="AL113"/>
  <c r="AI113"/>
  <c r="AF113"/>
  <c r="AC113"/>
  <c r="Y113"/>
  <c r="X113"/>
  <c r="Z113" s="1"/>
  <c r="W113"/>
  <c r="T113"/>
  <c r="Q113"/>
  <c r="N113"/>
  <c r="K113"/>
  <c r="G113"/>
  <c r="F113"/>
  <c r="AL112"/>
  <c r="AI112"/>
  <c r="AF112"/>
  <c r="AC112"/>
  <c r="Y112"/>
  <c r="X112"/>
  <c r="Z112" s="1"/>
  <c r="W112"/>
  <c r="T112"/>
  <c r="Q112"/>
  <c r="N112"/>
  <c r="K112"/>
  <c r="G112"/>
  <c r="F112"/>
  <c r="H112" s="1"/>
  <c r="AL111"/>
  <c r="AI111"/>
  <c r="AF111"/>
  <c r="AC111"/>
  <c r="Y111"/>
  <c r="X111"/>
  <c r="Z111" s="1"/>
  <c r="W111"/>
  <c r="T111"/>
  <c r="Q111"/>
  <c r="N111"/>
  <c r="K111"/>
  <c r="G111"/>
  <c r="F111"/>
  <c r="AL110"/>
  <c r="AI110"/>
  <c r="AF110"/>
  <c r="AC110"/>
  <c r="Y110"/>
  <c r="X110"/>
  <c r="W110"/>
  <c r="T110"/>
  <c r="Q110"/>
  <c r="N110"/>
  <c r="K110"/>
  <c r="G110"/>
  <c r="F110"/>
  <c r="H110" s="1"/>
  <c r="AL109"/>
  <c r="AI109"/>
  <c r="AF109"/>
  <c r="AC109"/>
  <c r="Y109"/>
  <c r="X109"/>
  <c r="Z109" s="1"/>
  <c r="W109"/>
  <c r="T109"/>
  <c r="Q109"/>
  <c r="N109"/>
  <c r="K109"/>
  <c r="G109"/>
  <c r="F109"/>
  <c r="AL108"/>
  <c r="AI108"/>
  <c r="AF108"/>
  <c r="AC108"/>
  <c r="Y108"/>
  <c r="X108"/>
  <c r="Z108" s="1"/>
  <c r="W108"/>
  <c r="T108"/>
  <c r="Q108"/>
  <c r="N108"/>
  <c r="K108"/>
  <c r="G108"/>
  <c r="F108"/>
  <c r="H108" s="1"/>
  <c r="AL107"/>
  <c r="AI107"/>
  <c r="AF107"/>
  <c r="AC107"/>
  <c r="Y107"/>
  <c r="X107"/>
  <c r="Z107" s="1"/>
  <c r="W107"/>
  <c r="T107"/>
  <c r="Q107"/>
  <c r="N107"/>
  <c r="K107"/>
  <c r="G107"/>
  <c r="F107"/>
  <c r="AL106"/>
  <c r="AI106"/>
  <c r="AF106"/>
  <c r="AC106"/>
  <c r="Y106"/>
  <c r="X106"/>
  <c r="W106"/>
  <c r="T106"/>
  <c r="Q106"/>
  <c r="N106"/>
  <c r="K106"/>
  <c r="G106"/>
  <c r="F106"/>
  <c r="H106" s="1"/>
  <c r="AL105"/>
  <c r="AI105"/>
  <c r="AF105"/>
  <c r="AC105"/>
  <c r="Y105"/>
  <c r="X105"/>
  <c r="Z105" s="1"/>
  <c r="W105"/>
  <c r="T105"/>
  <c r="Q105"/>
  <c r="N105"/>
  <c r="K105"/>
  <c r="G105"/>
  <c r="F105"/>
  <c r="AL104"/>
  <c r="AI104"/>
  <c r="AF104"/>
  <c r="AC104"/>
  <c r="Y104"/>
  <c r="X104"/>
  <c r="Z104" s="1"/>
  <c r="W104"/>
  <c r="T104"/>
  <c r="Q104"/>
  <c r="N104"/>
  <c r="K104"/>
  <c r="G104"/>
  <c r="F104"/>
  <c r="H104" s="1"/>
  <c r="AL103"/>
  <c r="AI103"/>
  <c r="AF103"/>
  <c r="AC103"/>
  <c r="Y103"/>
  <c r="X103"/>
  <c r="Z103" s="1"/>
  <c r="W103"/>
  <c r="T103"/>
  <c r="Q103"/>
  <c r="N103"/>
  <c r="K103"/>
  <c r="G103"/>
  <c r="F103"/>
  <c r="AL102"/>
  <c r="AI102"/>
  <c r="AF102"/>
  <c r="AC102"/>
  <c r="Y102"/>
  <c r="X102"/>
  <c r="W102"/>
  <c r="T102"/>
  <c r="Q102"/>
  <c r="N102"/>
  <c r="K102"/>
  <c r="G102"/>
  <c r="F102"/>
  <c r="H102" s="1"/>
  <c r="AL101"/>
  <c r="AI101"/>
  <c r="AF101"/>
  <c r="AC101"/>
  <c r="Y101"/>
  <c r="X101"/>
  <c r="Z101" s="1"/>
  <c r="W101"/>
  <c r="T101"/>
  <c r="Q101"/>
  <c r="N101"/>
  <c r="K101"/>
  <c r="G101"/>
  <c r="F101"/>
  <c r="AL100"/>
  <c r="AI100"/>
  <c r="AF100"/>
  <c r="AC100"/>
  <c r="Y100"/>
  <c r="X100"/>
  <c r="Z100" s="1"/>
  <c r="W100"/>
  <c r="T100"/>
  <c r="Q100"/>
  <c r="N100"/>
  <c r="K100"/>
  <c r="G100"/>
  <c r="F100"/>
  <c r="H100" s="1"/>
  <c r="AL99"/>
  <c r="AI99"/>
  <c r="AF99"/>
  <c r="AC99"/>
  <c r="Y99"/>
  <c r="X99"/>
  <c r="W99"/>
  <c r="T99"/>
  <c r="Q99"/>
  <c r="N99"/>
  <c r="K99"/>
  <c r="G99"/>
  <c r="F99"/>
  <c r="AL98"/>
  <c r="AI98"/>
  <c r="AF98"/>
  <c r="AC98"/>
  <c r="Y98"/>
  <c r="X98"/>
  <c r="W98"/>
  <c r="T98"/>
  <c r="Q98"/>
  <c r="N98"/>
  <c r="K98"/>
  <c r="G98"/>
  <c r="F98"/>
  <c r="H98" s="1"/>
  <c r="AL97"/>
  <c r="AI97"/>
  <c r="AF97"/>
  <c r="AC97"/>
  <c r="Y97"/>
  <c r="X97"/>
  <c r="Z97" s="1"/>
  <c r="W97"/>
  <c r="T97"/>
  <c r="Q97"/>
  <c r="N97"/>
  <c r="K97"/>
  <c r="G97"/>
  <c r="F97"/>
  <c r="AL96"/>
  <c r="AI96"/>
  <c r="AF96"/>
  <c r="AC96"/>
  <c r="Y96"/>
  <c r="X96"/>
  <c r="Z96" s="1"/>
  <c r="W96"/>
  <c r="T96"/>
  <c r="Q96"/>
  <c r="N96"/>
  <c r="K96"/>
  <c r="G96"/>
  <c r="F96"/>
  <c r="H96" s="1"/>
  <c r="AL95"/>
  <c r="AI95"/>
  <c r="AF95"/>
  <c r="AC95"/>
  <c r="Y95"/>
  <c r="X95"/>
  <c r="W95"/>
  <c r="T95"/>
  <c r="Q95"/>
  <c r="N95"/>
  <c r="K95"/>
  <c r="G95"/>
  <c r="F95"/>
  <c r="AL94"/>
  <c r="AI94"/>
  <c r="AF94"/>
  <c r="AC94"/>
  <c r="Y94"/>
  <c r="X94"/>
  <c r="W94"/>
  <c r="T94"/>
  <c r="Q94"/>
  <c r="N94"/>
  <c r="K94"/>
  <c r="G94"/>
  <c r="F94"/>
  <c r="H94" s="1"/>
  <c r="AL93"/>
  <c r="AI93"/>
  <c r="AF93"/>
  <c r="AC93"/>
  <c r="Y93"/>
  <c r="X93"/>
  <c r="Z93" s="1"/>
  <c r="W93"/>
  <c r="T93"/>
  <c r="Q93"/>
  <c r="N93"/>
  <c r="K93"/>
  <c r="G93"/>
  <c r="F93"/>
  <c r="AL92"/>
  <c r="AI92"/>
  <c r="AF92"/>
  <c r="AC92"/>
  <c r="Y92"/>
  <c r="X92"/>
  <c r="Z92" s="1"/>
  <c r="W92"/>
  <c r="T92"/>
  <c r="Q92"/>
  <c r="N92"/>
  <c r="K92"/>
  <c r="G92"/>
  <c r="F92"/>
  <c r="H92" s="1"/>
  <c r="AL91"/>
  <c r="AI91"/>
  <c r="AF91"/>
  <c r="AC91"/>
  <c r="Y91"/>
  <c r="X91"/>
  <c r="Z91" s="1"/>
  <c r="W91"/>
  <c r="T91"/>
  <c r="Q91"/>
  <c r="N91"/>
  <c r="K91"/>
  <c r="G91"/>
  <c r="F91"/>
  <c r="AL90"/>
  <c r="AI90"/>
  <c r="AF90"/>
  <c r="AC90"/>
  <c r="Y90"/>
  <c r="X90"/>
  <c r="W90"/>
  <c r="T90"/>
  <c r="Q90"/>
  <c r="N90"/>
  <c r="K90"/>
  <c r="G90"/>
  <c r="F90"/>
  <c r="H90" s="1"/>
  <c r="AL89"/>
  <c r="AI89"/>
  <c r="AF89"/>
  <c r="AC89"/>
  <c r="Y89"/>
  <c r="X89"/>
  <c r="Z89" s="1"/>
  <c r="W89"/>
  <c r="T89"/>
  <c r="Q89"/>
  <c r="N89"/>
  <c r="K89"/>
  <c r="G89"/>
  <c r="F89"/>
  <c r="H89" s="1"/>
  <c r="AL88"/>
  <c r="AI88"/>
  <c r="AF88"/>
  <c r="AC88"/>
  <c r="Y88"/>
  <c r="X88"/>
  <c r="Z88" s="1"/>
  <c r="W88"/>
  <c r="T88"/>
  <c r="Q88"/>
  <c r="N88"/>
  <c r="K88"/>
  <c r="G88"/>
  <c r="F88"/>
  <c r="H88" s="1"/>
  <c r="AL87"/>
  <c r="AI87"/>
  <c r="AF87"/>
  <c r="AC87"/>
  <c r="Y87"/>
  <c r="X87"/>
  <c r="W87"/>
  <c r="T87"/>
  <c r="Q87"/>
  <c r="N87"/>
  <c r="K87"/>
  <c r="G87"/>
  <c r="F87"/>
  <c r="H87" s="1"/>
  <c r="AL86"/>
  <c r="AI86"/>
  <c r="AF86"/>
  <c r="AC86"/>
  <c r="Y86"/>
  <c r="X86"/>
  <c r="Z86" s="1"/>
  <c r="W86"/>
  <c r="T86"/>
  <c r="Q86"/>
  <c r="N86"/>
  <c r="K86"/>
  <c r="G86"/>
  <c r="F86"/>
  <c r="AL85"/>
  <c r="AI85"/>
  <c r="AF85"/>
  <c r="AC85"/>
  <c r="Y85"/>
  <c r="X85"/>
  <c r="Z85" s="1"/>
  <c r="W85"/>
  <c r="T85"/>
  <c r="Q85"/>
  <c r="N85"/>
  <c r="K85"/>
  <c r="G85"/>
  <c r="F85"/>
  <c r="H85" s="1"/>
  <c r="AL84"/>
  <c r="AI84"/>
  <c r="AF84"/>
  <c r="AC84"/>
  <c r="Y84"/>
  <c r="X84"/>
  <c r="Z84" s="1"/>
  <c r="W84"/>
  <c r="T84"/>
  <c r="Q84"/>
  <c r="N84"/>
  <c r="K84"/>
  <c r="G84"/>
  <c r="F84"/>
  <c r="H84" s="1"/>
  <c r="AL83"/>
  <c r="AI83"/>
  <c r="AF83"/>
  <c r="AC83"/>
  <c r="Y83"/>
  <c r="X83"/>
  <c r="W83"/>
  <c r="T83"/>
  <c r="Q83"/>
  <c r="N83"/>
  <c r="K83"/>
  <c r="G83"/>
  <c r="F83"/>
  <c r="H83" s="1"/>
  <c r="AL82"/>
  <c r="AI82"/>
  <c r="AF82"/>
  <c r="AC82"/>
  <c r="Y82"/>
  <c r="X82"/>
  <c r="Z82" s="1"/>
  <c r="W82"/>
  <c r="T82"/>
  <c r="Q82"/>
  <c r="N82"/>
  <c r="K82"/>
  <c r="G82"/>
  <c r="F82"/>
  <c r="AL81"/>
  <c r="AI81"/>
  <c r="AF81"/>
  <c r="AC81"/>
  <c r="Y81"/>
  <c r="X81"/>
  <c r="Z81" s="1"/>
  <c r="W81"/>
  <c r="T81"/>
  <c r="Q81"/>
  <c r="N81"/>
  <c r="K81"/>
  <c r="G81"/>
  <c r="F81"/>
  <c r="H81" s="1"/>
  <c r="AL80"/>
  <c r="AI80"/>
  <c r="AF80"/>
  <c r="AC80"/>
  <c r="Y80"/>
  <c r="X80"/>
  <c r="Z80" s="1"/>
  <c r="W80"/>
  <c r="T80"/>
  <c r="Q80"/>
  <c r="N80"/>
  <c r="K80"/>
  <c r="G80"/>
  <c r="F80"/>
  <c r="H80" s="1"/>
  <c r="AL79"/>
  <c r="AI79"/>
  <c r="AF79"/>
  <c r="AC79"/>
  <c r="Y79"/>
  <c r="X79"/>
  <c r="Z79" s="1"/>
  <c r="W79"/>
  <c r="T79"/>
  <c r="Q79"/>
  <c r="N79"/>
  <c r="K79"/>
  <c r="G79"/>
  <c r="F79"/>
  <c r="AL78"/>
  <c r="AI78"/>
  <c r="AF78"/>
  <c r="AC78"/>
  <c r="Y78"/>
  <c r="X78"/>
  <c r="W78"/>
  <c r="T78"/>
  <c r="Q78"/>
  <c r="N78"/>
  <c r="K78"/>
  <c r="G78"/>
  <c r="F78"/>
  <c r="H78" s="1"/>
  <c r="AL77"/>
  <c r="AI77"/>
  <c r="AF77"/>
  <c r="AC77"/>
  <c r="Y77"/>
  <c r="X77"/>
  <c r="Z77" s="1"/>
  <c r="W77"/>
  <c r="T77"/>
  <c r="Q77"/>
  <c r="N77"/>
  <c r="K77"/>
  <c r="G77"/>
  <c r="F77"/>
  <c r="H77" s="1"/>
  <c r="AL76"/>
  <c r="AI76"/>
  <c r="AF76"/>
  <c r="AC76"/>
  <c r="Y76"/>
  <c r="X76"/>
  <c r="Z76" s="1"/>
  <c r="W76"/>
  <c r="T76"/>
  <c r="Q76"/>
  <c r="N76"/>
  <c r="K76"/>
  <c r="G76"/>
  <c r="F76"/>
  <c r="H76" s="1"/>
  <c r="AL75"/>
  <c r="AI75"/>
  <c r="AF75"/>
  <c r="AC75"/>
  <c r="Y75"/>
  <c r="X75"/>
  <c r="Z75" s="1"/>
  <c r="W75"/>
  <c r="T75"/>
  <c r="Q75"/>
  <c r="N75"/>
  <c r="K75"/>
  <c r="G75"/>
  <c r="F75"/>
  <c r="AL74"/>
  <c r="AI74"/>
  <c r="AF74"/>
  <c r="AC74"/>
  <c r="Y74"/>
  <c r="X74"/>
  <c r="W74"/>
  <c r="T74"/>
  <c r="Q74"/>
  <c r="N74"/>
  <c r="K74"/>
  <c r="G74"/>
  <c r="F74"/>
  <c r="H74" s="1"/>
  <c r="AL73"/>
  <c r="AI73"/>
  <c r="AF73"/>
  <c r="AC73"/>
  <c r="Y73"/>
  <c r="X73"/>
  <c r="Z73" s="1"/>
  <c r="W73"/>
  <c r="T73"/>
  <c r="Q73"/>
  <c r="N73"/>
  <c r="K73"/>
  <c r="G73"/>
  <c r="F73"/>
  <c r="H73" s="1"/>
  <c r="AL72"/>
  <c r="AI72"/>
  <c r="AF72"/>
  <c r="AC72"/>
  <c r="Y72"/>
  <c r="X72"/>
  <c r="Z72" s="1"/>
  <c r="W72"/>
  <c r="T72"/>
  <c r="Q72"/>
  <c r="N72"/>
  <c r="K72"/>
  <c r="G72"/>
  <c r="F72"/>
  <c r="H72" s="1"/>
  <c r="AL71"/>
  <c r="AI71"/>
  <c r="AF71"/>
  <c r="AC71"/>
  <c r="Y71"/>
  <c r="X71"/>
  <c r="Z71" s="1"/>
  <c r="W71"/>
  <c r="T71"/>
  <c r="Q71"/>
  <c r="N71"/>
  <c r="K71"/>
  <c r="G71"/>
  <c r="F71"/>
  <c r="AL70"/>
  <c r="AI70"/>
  <c r="AF70"/>
  <c r="AC70"/>
  <c r="Y70"/>
  <c r="X70"/>
  <c r="W70"/>
  <c r="T70"/>
  <c r="Q70"/>
  <c r="N70"/>
  <c r="K70"/>
  <c r="G70"/>
  <c r="F70"/>
  <c r="H70" s="1"/>
  <c r="AL69"/>
  <c r="AI69"/>
  <c r="AF69"/>
  <c r="AC69"/>
  <c r="Y69"/>
  <c r="X69"/>
  <c r="Z69" s="1"/>
  <c r="W69"/>
  <c r="T69"/>
  <c r="Q69"/>
  <c r="N69"/>
  <c r="K69"/>
  <c r="G69"/>
  <c r="F69"/>
  <c r="H69" s="1"/>
  <c r="AL68"/>
  <c r="AI68"/>
  <c r="AF68"/>
  <c r="AC68"/>
  <c r="Y68"/>
  <c r="X68"/>
  <c r="Z68" s="1"/>
  <c r="W68"/>
  <c r="T68"/>
  <c r="Q68"/>
  <c r="N68"/>
  <c r="K68"/>
  <c r="G68"/>
  <c r="F68"/>
  <c r="H68" s="1"/>
  <c r="AL67"/>
  <c r="AI67"/>
  <c r="AF67"/>
  <c r="AC67"/>
  <c r="Y67"/>
  <c r="X67"/>
  <c r="Z67" s="1"/>
  <c r="W67"/>
  <c r="T67"/>
  <c r="Q67"/>
  <c r="N67"/>
  <c r="K67"/>
  <c r="G67"/>
  <c r="F67"/>
  <c r="AL66"/>
  <c r="AI66"/>
  <c r="AF66"/>
  <c r="AC66"/>
  <c r="Y66"/>
  <c r="X66"/>
  <c r="W66"/>
  <c r="T66"/>
  <c r="Q66"/>
  <c r="N66"/>
  <c r="K66"/>
  <c r="G66"/>
  <c r="F66"/>
  <c r="H66" s="1"/>
  <c r="AL65"/>
  <c r="AI65"/>
  <c r="AF65"/>
  <c r="AC65"/>
  <c r="Y65"/>
  <c r="X65"/>
  <c r="Z65" s="1"/>
  <c r="W65"/>
  <c r="T65"/>
  <c r="Q65"/>
  <c r="N65"/>
  <c r="K65"/>
  <c r="G65"/>
  <c r="F65"/>
  <c r="H65" s="1"/>
  <c r="AL64"/>
  <c r="AI64"/>
  <c r="AF64"/>
  <c r="AC64"/>
  <c r="Y64"/>
  <c r="X64"/>
  <c r="Z64" s="1"/>
  <c r="W64"/>
  <c r="T64"/>
  <c r="Q64"/>
  <c r="N64"/>
  <c r="K64"/>
  <c r="G64"/>
  <c r="F64"/>
  <c r="H64" s="1"/>
  <c r="AL63"/>
  <c r="AI63"/>
  <c r="AF63"/>
  <c r="AC63"/>
  <c r="Y63"/>
  <c r="X63"/>
  <c r="Z63" s="1"/>
  <c r="W63"/>
  <c r="T63"/>
  <c r="Q63"/>
  <c r="N63"/>
  <c r="K63"/>
  <c r="G63"/>
  <c r="F63"/>
  <c r="AL62"/>
  <c r="AI62"/>
  <c r="AF62"/>
  <c r="AC62"/>
  <c r="Y62"/>
  <c r="X62"/>
  <c r="W62"/>
  <c r="T62"/>
  <c r="Q62"/>
  <c r="N62"/>
  <c r="K62"/>
  <c r="G62"/>
  <c r="F62"/>
  <c r="H62" s="1"/>
  <c r="AL61"/>
  <c r="AI61"/>
  <c r="AF61"/>
  <c r="AC61"/>
  <c r="Y61"/>
  <c r="X61"/>
  <c r="Z61" s="1"/>
  <c r="W61"/>
  <c r="T61"/>
  <c r="Q61"/>
  <c r="N61"/>
  <c r="K61"/>
  <c r="G61"/>
  <c r="F61"/>
  <c r="H61" s="1"/>
  <c r="AL60"/>
  <c r="AI60"/>
  <c r="AF60"/>
  <c r="AC60"/>
  <c r="Y60"/>
  <c r="X60"/>
  <c r="Z60" s="1"/>
  <c r="W60"/>
  <c r="T60"/>
  <c r="Q60"/>
  <c r="N60"/>
  <c r="K60"/>
  <c r="G60"/>
  <c r="F60"/>
  <c r="H60" s="1"/>
  <c r="AL59"/>
  <c r="AI59"/>
  <c r="AF59"/>
  <c r="AC59"/>
  <c r="Y59"/>
  <c r="X59"/>
  <c r="Z59" s="1"/>
  <c r="W59"/>
  <c r="T59"/>
  <c r="Q59"/>
  <c r="N59"/>
  <c r="K59"/>
  <c r="G59"/>
  <c r="F59"/>
  <c r="AL58"/>
  <c r="AI58"/>
  <c r="AF58"/>
  <c r="AC58"/>
  <c r="Y58"/>
  <c r="X58"/>
  <c r="W58"/>
  <c r="T58"/>
  <c r="Q58"/>
  <c r="N58"/>
  <c r="K58"/>
  <c r="G58"/>
  <c r="F58"/>
  <c r="H58" s="1"/>
  <c r="AL57"/>
  <c r="AI57"/>
  <c r="AF57"/>
  <c r="AC57"/>
  <c r="Y57"/>
  <c r="X57"/>
  <c r="Z57" s="1"/>
  <c r="W57"/>
  <c r="T57"/>
  <c r="Q57"/>
  <c r="N57"/>
  <c r="K57"/>
  <c r="G57"/>
  <c r="F57"/>
  <c r="H57" s="1"/>
  <c r="AL56"/>
  <c r="AI56"/>
  <c r="AF56"/>
  <c r="AC56"/>
  <c r="Y56"/>
  <c r="X56"/>
  <c r="Z56" s="1"/>
  <c r="W56"/>
  <c r="T56"/>
  <c r="Q56"/>
  <c r="N56"/>
  <c r="K56"/>
  <c r="G56"/>
  <c r="F56"/>
  <c r="H56" s="1"/>
  <c r="AL55"/>
  <c r="AI55"/>
  <c r="AF55"/>
  <c r="AC55"/>
  <c r="Y55"/>
  <c r="X55"/>
  <c r="Z55" s="1"/>
  <c r="W55"/>
  <c r="T55"/>
  <c r="Q55"/>
  <c r="N55"/>
  <c r="K55"/>
  <c r="G55"/>
  <c r="F55"/>
  <c r="H55" s="1"/>
  <c r="AL54"/>
  <c r="AI54"/>
  <c r="AF54"/>
  <c r="AC54"/>
  <c r="Y54"/>
  <c r="X54"/>
  <c r="Z54" s="1"/>
  <c r="W54"/>
  <c r="T54"/>
  <c r="Q54"/>
  <c r="N54"/>
  <c r="K54"/>
  <c r="G54"/>
  <c r="F54"/>
  <c r="AL53"/>
  <c r="AI53"/>
  <c r="AF53"/>
  <c r="AC53"/>
  <c r="Y53"/>
  <c r="X53"/>
  <c r="Z53" s="1"/>
  <c r="W53"/>
  <c r="T53"/>
  <c r="Q53"/>
  <c r="N53"/>
  <c r="K53"/>
  <c r="G53"/>
  <c r="F53"/>
  <c r="H53" s="1"/>
  <c r="AL52"/>
  <c r="AI52"/>
  <c r="AF52"/>
  <c r="AC52"/>
  <c r="Y52"/>
  <c r="X52"/>
  <c r="Z52" s="1"/>
  <c r="W52"/>
  <c r="T52"/>
  <c r="Q52"/>
  <c r="N52"/>
  <c r="K52"/>
  <c r="G52"/>
  <c r="F52"/>
  <c r="H52" s="1"/>
  <c r="AL51"/>
  <c r="AI51"/>
  <c r="AF51"/>
  <c r="AC51"/>
  <c r="Y51"/>
  <c r="X51"/>
  <c r="Z51" s="1"/>
  <c r="W51"/>
  <c r="T51"/>
  <c r="Q51"/>
  <c r="N51"/>
  <c r="K51"/>
  <c r="G51"/>
  <c r="F51"/>
  <c r="AL50"/>
  <c r="AI50"/>
  <c r="AF50"/>
  <c r="AC50"/>
  <c r="Y50"/>
  <c r="X50"/>
  <c r="W50"/>
  <c r="T50"/>
  <c r="Q50"/>
  <c r="N50"/>
  <c r="K50"/>
  <c r="G50"/>
  <c r="F50"/>
  <c r="H50" s="1"/>
  <c r="AL49"/>
  <c r="AI49"/>
  <c r="AF49"/>
  <c r="AC49"/>
  <c r="Y49"/>
  <c r="X49"/>
  <c r="Z49" s="1"/>
  <c r="W49"/>
  <c r="T49"/>
  <c r="Q49"/>
  <c r="N49"/>
  <c r="K49"/>
  <c r="G49"/>
  <c r="F49"/>
  <c r="H49" s="1"/>
  <c r="AL48"/>
  <c r="AI48"/>
  <c r="AF48"/>
  <c r="AC48"/>
  <c r="Y48"/>
  <c r="X48"/>
  <c r="Z48" s="1"/>
  <c r="W48"/>
  <c r="T48"/>
  <c r="Q48"/>
  <c r="N48"/>
  <c r="K48"/>
  <c r="G48"/>
  <c r="F48"/>
  <c r="H48" s="1"/>
  <c r="AL47"/>
  <c r="AI47"/>
  <c r="AF47"/>
  <c r="AC47"/>
  <c r="Y47"/>
  <c r="X47"/>
  <c r="Z47" s="1"/>
  <c r="W47"/>
  <c r="T47"/>
  <c r="Q47"/>
  <c r="N47"/>
  <c r="K47"/>
  <c r="G47"/>
  <c r="F47"/>
  <c r="AL46"/>
  <c r="AI46"/>
  <c r="AF46"/>
  <c r="AC46"/>
  <c r="Y46"/>
  <c r="X46"/>
  <c r="W46"/>
  <c r="T46"/>
  <c r="Q46"/>
  <c r="N46"/>
  <c r="K46"/>
  <c r="G46"/>
  <c r="F46"/>
  <c r="H46" s="1"/>
  <c r="AL45"/>
  <c r="AI45"/>
  <c r="AF45"/>
  <c r="AC45"/>
  <c r="Y45"/>
  <c r="X45"/>
  <c r="Z45" s="1"/>
  <c r="W45"/>
  <c r="T45"/>
  <c r="Q45"/>
  <c r="N45"/>
  <c r="K45"/>
  <c r="G45"/>
  <c r="F45"/>
  <c r="H45" s="1"/>
  <c r="AL44"/>
  <c r="AI44"/>
  <c r="AF44"/>
  <c r="AC44"/>
  <c r="Y44"/>
  <c r="X44"/>
  <c r="Z44" s="1"/>
  <c r="W44"/>
  <c r="T44"/>
  <c r="Q44"/>
  <c r="N44"/>
  <c r="K44"/>
  <c r="G44"/>
  <c r="F44"/>
  <c r="H44" s="1"/>
  <c r="AL43"/>
  <c r="AI43"/>
  <c r="AF43"/>
  <c r="AC43"/>
  <c r="Y43"/>
  <c r="X43"/>
  <c r="Z43" s="1"/>
  <c r="W43"/>
  <c r="T43"/>
  <c r="Q43"/>
  <c r="N43"/>
  <c r="K43"/>
  <c r="G43"/>
  <c r="F43"/>
  <c r="AL42"/>
  <c r="AI42"/>
  <c r="AF42"/>
  <c r="AC42"/>
  <c r="Y42"/>
  <c r="X42"/>
  <c r="W42"/>
  <c r="T42"/>
  <c r="Q42"/>
  <c r="N42"/>
  <c r="K42"/>
  <c r="G42"/>
  <c r="F42"/>
  <c r="H42" s="1"/>
  <c r="AL41"/>
  <c r="AI41"/>
  <c r="AF41"/>
  <c r="AC41"/>
  <c r="Y41"/>
  <c r="X41"/>
  <c r="Z41" s="1"/>
  <c r="W41"/>
  <c r="T41"/>
  <c r="Q41"/>
  <c r="N41"/>
  <c r="K41"/>
  <c r="G41"/>
  <c r="F41"/>
  <c r="H41" s="1"/>
  <c r="AL40"/>
  <c r="AI40"/>
  <c r="AF40"/>
  <c r="AC40"/>
  <c r="Y40"/>
  <c r="X40"/>
  <c r="Z40" s="1"/>
  <c r="W40"/>
  <c r="T40"/>
  <c r="Q40"/>
  <c r="N40"/>
  <c r="K40"/>
  <c r="G40"/>
  <c r="F40"/>
  <c r="H40" s="1"/>
  <c r="AL39"/>
  <c r="AI39"/>
  <c r="AF39"/>
  <c r="AC39"/>
  <c r="Y39"/>
  <c r="X39"/>
  <c r="Z39" s="1"/>
  <c r="W39"/>
  <c r="T39"/>
  <c r="Q39"/>
  <c r="N39"/>
  <c r="K39"/>
  <c r="G39"/>
  <c r="F39"/>
  <c r="AL38"/>
  <c r="AI38"/>
  <c r="AF38"/>
  <c r="AC38"/>
  <c r="Y38"/>
  <c r="X38"/>
  <c r="Z38" s="1"/>
  <c r="W38"/>
  <c r="T38"/>
  <c r="Q38"/>
  <c r="N38"/>
  <c r="K38"/>
  <c r="G38"/>
  <c r="F38"/>
  <c r="H38" s="1"/>
  <c r="AL37"/>
  <c r="AI37"/>
  <c r="AF37"/>
  <c r="AC37"/>
  <c r="Y37"/>
  <c r="X37"/>
  <c r="Z37" s="1"/>
  <c r="W37"/>
  <c r="T37"/>
  <c r="Q37"/>
  <c r="N37"/>
  <c r="K37"/>
  <c r="G37"/>
  <c r="F37"/>
  <c r="H37" s="1"/>
  <c r="AL36"/>
  <c r="AI36"/>
  <c r="AF36"/>
  <c r="AC36"/>
  <c r="Y36"/>
  <c r="X36"/>
  <c r="Z36" s="1"/>
  <c r="W36"/>
  <c r="T36"/>
  <c r="Q36"/>
  <c r="N36"/>
  <c r="K36"/>
  <c r="G36"/>
  <c r="F36"/>
  <c r="H36" s="1"/>
  <c r="AL35"/>
  <c r="AI35"/>
  <c r="AF35"/>
  <c r="AC35"/>
  <c r="Y35"/>
  <c r="X35"/>
  <c r="Z35" s="1"/>
  <c r="W35"/>
  <c r="T35"/>
  <c r="Q35"/>
  <c r="N35"/>
  <c r="K35"/>
  <c r="G35"/>
  <c r="F35"/>
  <c r="AL34"/>
  <c r="AI34"/>
  <c r="AF34"/>
  <c r="AC34"/>
  <c r="Y34"/>
  <c r="X34"/>
  <c r="W34"/>
  <c r="T34"/>
  <c r="Q34"/>
  <c r="N34"/>
  <c r="K34"/>
  <c r="G34"/>
  <c r="F34"/>
  <c r="H34" s="1"/>
  <c r="AL33"/>
  <c r="AI33"/>
  <c r="AF33"/>
  <c r="AC33"/>
  <c r="Y33"/>
  <c r="X33"/>
  <c r="Z33" s="1"/>
  <c r="W33"/>
  <c r="T33"/>
  <c r="Q33"/>
  <c r="N33"/>
  <c r="K33"/>
  <c r="G33"/>
  <c r="F33"/>
  <c r="H33" s="1"/>
  <c r="AL32"/>
  <c r="AI32"/>
  <c r="AF32"/>
  <c r="AC32"/>
  <c r="Y32"/>
  <c r="X32"/>
  <c r="Z32" s="1"/>
  <c r="W32"/>
  <c r="T32"/>
  <c r="Q32"/>
  <c r="N32"/>
  <c r="K32"/>
  <c r="G32"/>
  <c r="F32"/>
  <c r="H32" s="1"/>
  <c r="AL31"/>
  <c r="AI31"/>
  <c r="AF31"/>
  <c r="AC31"/>
  <c r="Y31"/>
  <c r="X31"/>
  <c r="Z31" s="1"/>
  <c r="W31"/>
  <c r="T31"/>
  <c r="Q31"/>
  <c r="N31"/>
  <c r="K31"/>
  <c r="G31"/>
  <c r="F31"/>
  <c r="AL30"/>
  <c r="AI30"/>
  <c r="AF30"/>
  <c r="AC30"/>
  <c r="Y30"/>
  <c r="X30"/>
  <c r="W30"/>
  <c r="T30"/>
  <c r="Q30"/>
  <c r="N30"/>
  <c r="K30"/>
  <c r="G30"/>
  <c r="F30"/>
  <c r="H30" s="1"/>
  <c r="AL29"/>
  <c r="AI29"/>
  <c r="AF29"/>
  <c r="AC29"/>
  <c r="Y29"/>
  <c r="X29"/>
  <c r="Z29" s="1"/>
  <c r="W29"/>
  <c r="T29"/>
  <c r="Q29"/>
  <c r="N29"/>
  <c r="K29"/>
  <c r="G29"/>
  <c r="F29"/>
  <c r="H29" s="1"/>
  <c r="AL28"/>
  <c r="AI28"/>
  <c r="AF28"/>
  <c r="AC28"/>
  <c r="Y28"/>
  <c r="X28"/>
  <c r="Z28" s="1"/>
  <c r="W28"/>
  <c r="T28"/>
  <c r="N28"/>
  <c r="K28"/>
  <c r="G28"/>
  <c r="F28"/>
  <c r="H28" s="1"/>
  <c r="AL27"/>
  <c r="AI27"/>
  <c r="AF27"/>
  <c r="AC27"/>
  <c r="Y27"/>
  <c r="X27"/>
  <c r="Z27" s="1"/>
  <c r="W27"/>
  <c r="T27"/>
  <c r="Q27"/>
  <c r="N27"/>
  <c r="K27"/>
  <c r="G27"/>
  <c r="F27"/>
  <c r="AL26"/>
  <c r="AI26"/>
  <c r="AF26"/>
  <c r="AC26"/>
  <c r="Y26"/>
  <c r="X26"/>
  <c r="Z26" s="1"/>
  <c r="W26"/>
  <c r="T26"/>
  <c r="Q26"/>
  <c r="N26"/>
  <c r="K26"/>
  <c r="G26"/>
  <c r="F26"/>
  <c r="H26" s="1"/>
  <c r="AL25"/>
  <c r="AI25"/>
  <c r="AF25"/>
  <c r="AC25"/>
  <c r="Y25"/>
  <c r="X25"/>
  <c r="Z25" s="1"/>
  <c r="W25"/>
  <c r="T25"/>
  <c r="Q25"/>
  <c r="N25"/>
  <c r="K25"/>
  <c r="G25"/>
  <c r="F25"/>
  <c r="H25" s="1"/>
  <c r="AL24"/>
  <c r="AI24"/>
  <c r="AF24"/>
  <c r="AC24"/>
  <c r="Y24"/>
  <c r="X24"/>
  <c r="W24"/>
  <c r="T24"/>
  <c r="Q24"/>
  <c r="N24"/>
  <c r="K24"/>
  <c r="G24"/>
  <c r="F24"/>
  <c r="H24" s="1"/>
  <c r="AL23"/>
  <c r="AI23"/>
  <c r="AF23"/>
  <c r="AC23"/>
  <c r="Y23"/>
  <c r="X23"/>
  <c r="Z23" s="1"/>
  <c r="W23"/>
  <c r="T23"/>
  <c r="Q23"/>
  <c r="N23"/>
  <c r="K23"/>
  <c r="G23"/>
  <c r="F23"/>
  <c r="AL22"/>
  <c r="AI22"/>
  <c r="AF22"/>
  <c r="AC22"/>
  <c r="Y22"/>
  <c r="X22"/>
  <c r="Z22" s="1"/>
  <c r="W22"/>
  <c r="T22"/>
  <c r="Q22"/>
  <c r="N22"/>
  <c r="K22"/>
  <c r="G22"/>
  <c r="F22"/>
  <c r="H22" s="1"/>
  <c r="AL21"/>
  <c r="AI21"/>
  <c r="AF21"/>
  <c r="AC21"/>
  <c r="Y21"/>
  <c r="X21"/>
  <c r="Z21" s="1"/>
  <c r="W21"/>
  <c r="T21"/>
  <c r="Q21"/>
  <c r="N21"/>
  <c r="K21"/>
  <c r="G21"/>
  <c r="F21"/>
  <c r="H21" s="1"/>
  <c r="AL20"/>
  <c r="AI20"/>
  <c r="AF20"/>
  <c r="AC20"/>
  <c r="Y20"/>
  <c r="X20"/>
  <c r="W20"/>
  <c r="T20"/>
  <c r="Q20"/>
  <c r="N20"/>
  <c r="K20"/>
  <c r="G20"/>
  <c r="F20"/>
  <c r="H20" s="1"/>
  <c r="AL19"/>
  <c r="AI19"/>
  <c r="AF19"/>
  <c r="AC19"/>
  <c r="Y19"/>
  <c r="X19"/>
  <c r="Z19" s="1"/>
  <c r="W19"/>
  <c r="T19"/>
  <c r="Q19"/>
  <c r="N19"/>
  <c r="K19"/>
  <c r="G19"/>
  <c r="F19"/>
  <c r="AL18"/>
  <c r="AI18"/>
  <c r="AF18"/>
  <c r="AC18"/>
  <c r="Y18"/>
  <c r="X18"/>
  <c r="Z18" s="1"/>
  <c r="W18"/>
  <c r="T18"/>
  <c r="Q18"/>
  <c r="N18"/>
  <c r="K18"/>
  <c r="G18"/>
  <c r="F18"/>
  <c r="H18" s="1"/>
  <c r="AL17"/>
  <c r="AL135" s="1"/>
  <c r="AI17"/>
  <c r="AI135" s="1"/>
  <c r="AF17"/>
  <c r="AF135" s="1"/>
  <c r="AC17"/>
  <c r="AC135" s="1"/>
  <c r="Y17"/>
  <c r="Y135" s="1"/>
  <c r="X17"/>
  <c r="X135" s="1"/>
  <c r="W17"/>
  <c r="W135" s="1"/>
  <c r="T17"/>
  <c r="T135" s="1"/>
  <c r="Q17"/>
  <c r="Q135" s="1"/>
  <c r="N17"/>
  <c r="N135" s="1"/>
  <c r="K17"/>
  <c r="K135" s="1"/>
  <c r="G17"/>
  <c r="G135" s="1"/>
  <c r="F17"/>
  <c r="F135" s="1"/>
  <c r="H17" l="1"/>
  <c r="Z17"/>
  <c r="H19"/>
  <c r="Z20"/>
  <c r="H23"/>
  <c r="Z24"/>
  <c r="H27"/>
  <c r="Z30"/>
  <c r="H31"/>
  <c r="Z34"/>
  <c r="H35"/>
  <c r="H39"/>
  <c r="Z42"/>
  <c r="H43"/>
  <c r="Z46"/>
  <c r="H47"/>
  <c r="Z50"/>
  <c r="H51"/>
  <c r="Z58"/>
  <c r="H59"/>
  <c r="Z62"/>
  <c r="H63"/>
  <c r="Z66"/>
  <c r="H67"/>
  <c r="Z70"/>
  <c r="H71"/>
  <c r="Z74"/>
  <c r="H75"/>
  <c r="Z78"/>
  <c r="H79"/>
  <c r="H138"/>
  <c r="H140" s="1"/>
  <c r="H54"/>
  <c r="H82"/>
  <c r="Z83"/>
  <c r="H86"/>
  <c r="Z87"/>
  <c r="Z90"/>
  <c r="H91"/>
  <c r="H93"/>
  <c r="Z94"/>
  <c r="H95"/>
  <c r="Z95"/>
  <c r="H97"/>
  <c r="Z98"/>
  <c r="H99"/>
  <c r="Z99"/>
  <c r="H101"/>
  <c r="Z102"/>
  <c r="H103"/>
  <c r="H105"/>
  <c r="Z106"/>
  <c r="H107"/>
  <c r="H109"/>
  <c r="Z110"/>
  <c r="H111"/>
  <c r="H113"/>
  <c r="Z114"/>
  <c r="H115"/>
  <c r="Z115"/>
  <c r="H117"/>
  <c r="Z118"/>
  <c r="H119"/>
  <c r="H121"/>
  <c r="Z122"/>
  <c r="H123"/>
  <c r="Z123"/>
  <c r="H125"/>
  <c r="Z126"/>
  <c r="Z127"/>
  <c r="H129"/>
  <c r="Z130"/>
  <c r="Z131"/>
  <c r="H133"/>
  <c r="Z134"/>
  <c r="H135"/>
  <c r="Z135"/>
  <c r="F140"/>
  <c r="Z138"/>
  <c r="Z140" s="1"/>
</calcChain>
</file>

<file path=xl/sharedStrings.xml><?xml version="1.0" encoding="utf-8"?>
<sst xmlns="http://schemas.openxmlformats.org/spreadsheetml/2006/main" count="185" uniqueCount="155">
  <si>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</si>
  <si>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</si>
  <si>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</si>
  <si>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</si>
  <si>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</si>
  <si>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</si>
  <si>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         ՎԵՐԱԲԵՐՅԱԼ ԾՐԱԳՐԱՅԻՆ ԵՎ ՓԱՍՏԱՑԻ ՑՈՒՑԱՆԻՇՆԵՐԻ ՇԵՂՈՒՄՆԵՐԻ ՄԱՍԻՆ</t>
  </si>
  <si>
    <t xml:space="preserve">                                                                                          (ՕՐԻՆԱԿԵԼԻ ՁԵՎ)</t>
  </si>
  <si>
    <t xml:space="preserve">                                                                 (01. 01__ 2016..  թ. --  01.01_. 2017.. թ. ժամանակահատվածի համար)</t>
  </si>
  <si>
    <t>Պետական կառավարման լիազորված մարմնի անվանումը      _______________________________________________________________________</t>
  </si>
  <si>
    <t>ՀՀ ԳԵՂԱՐՔՈՒՆԻՔԻ ՄԱՐԶՊԵՏԱՐԱՆ</t>
  </si>
  <si>
    <t>Պետական ոչ առևտրային կազմակերպության անվանումը       ________________________________________________________________________</t>
  </si>
  <si>
    <t>ՄԱՐԶ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</si>
  <si>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</si>
  <si>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</si>
  <si>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</si>
  <si>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</si>
  <si>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</si>
  <si>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</si>
  <si>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</si>
  <si>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Դրամական միջոցների տարվերջի (հաշվետու ժամանակաշրջանի սկզբի) մնացորդը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</si>
  <si>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</si>
  <si>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</si>
  <si>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</si>
  <si>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</si>
  <si>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</si>
  <si>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</si>
  <si>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</si>
  <si>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</si>
  <si>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</si>
  <si>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</si>
  <si>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</si>
  <si>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</si>
  <si>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</si>
  <si>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 xml:space="preserve">ք. Գավառի N 1 հիմն. դպրոց  </t>
  </si>
  <si>
    <t xml:space="preserve">ք. Գավառի թիվ  2  մ/դ   </t>
  </si>
  <si>
    <t xml:space="preserve">ք. Գավառի թիվ  3 հ/դ  </t>
  </si>
  <si>
    <t xml:space="preserve">ք. Գավառի N 4 հիմն.դպրոց  </t>
  </si>
  <si>
    <t xml:space="preserve">ք. Գավառի թիվ  5  հ/դ  </t>
  </si>
  <si>
    <t xml:space="preserve">ք. Գավառի թիվ  7  մ/դ  </t>
  </si>
  <si>
    <t xml:space="preserve">ք. Գավառի N 8 մ/ դպրոց   </t>
  </si>
  <si>
    <t xml:space="preserve"> Գեղարքունիքի  մ/դ   </t>
  </si>
  <si>
    <t xml:space="preserve"> Լանջաղբյուրի   մ/դ  </t>
  </si>
  <si>
    <t xml:space="preserve"> Սարուխանի  թիվ 1 մ/դ  </t>
  </si>
  <si>
    <t xml:space="preserve"> Սարուխանի  թիվ 2 մ/դ  </t>
  </si>
  <si>
    <t xml:space="preserve"> Սարուխանի  թիվ 3 մ/դ  </t>
  </si>
  <si>
    <t xml:space="preserve"> Գանձակի  թիվ 1   մ/դ  </t>
  </si>
  <si>
    <t xml:space="preserve"> Գանձակի  թիվ 2   մ/դ </t>
  </si>
  <si>
    <t xml:space="preserve">  Կարմիրգյուղի թիվ 1 մ/դ </t>
  </si>
  <si>
    <t xml:space="preserve"> Կարմիրգյուղի թիվ 2  մ/դ  </t>
  </si>
  <si>
    <t xml:space="preserve"> Նորատուսի  թիվ 1 մ/դ  </t>
  </si>
  <si>
    <t xml:space="preserve"> Նորատուսի  թիվ  2 մ/դ  </t>
  </si>
  <si>
    <t xml:space="preserve"> Նորատուսի թիվ  3  մ/դ </t>
  </si>
  <si>
    <t xml:space="preserve"> Լճափի   մ/դ</t>
  </si>
  <si>
    <t xml:space="preserve"> Ծովազարդի   մ/դ </t>
  </si>
  <si>
    <t xml:space="preserve"> Հայրավանքի մ/դ</t>
  </si>
  <si>
    <t xml:space="preserve"> Ծաղկաշենի մ/դ</t>
  </si>
  <si>
    <t xml:space="preserve">ք. Սևանի թիվ  1 հիմն.դ  </t>
  </si>
  <si>
    <t xml:space="preserve">ք. Սևանի թիվ  2  հիմն.դ  </t>
  </si>
  <si>
    <t xml:space="preserve">ք. Սևանի թիվ  3  հիմն.դ </t>
  </si>
  <si>
    <t xml:space="preserve">ք. Սևանի թիվ  4  հիմն.դ  </t>
  </si>
  <si>
    <t xml:space="preserve">ք. Սևանի թիվ  5  մ/դ   </t>
  </si>
  <si>
    <t xml:space="preserve">ք. Սևանի թիվ  6  մ/դ  </t>
  </si>
  <si>
    <t xml:space="preserve"> Դդմաշեն  մ/դ </t>
  </si>
  <si>
    <t xml:space="preserve"> Զովաբերի  մ/դ  </t>
  </si>
  <si>
    <t xml:space="preserve"> Գեղամավանի  մ/դ լ</t>
  </si>
  <si>
    <t xml:space="preserve"> Վարսերի  մ/դ</t>
  </si>
  <si>
    <t xml:space="preserve"> Գագարինի  մ/դ</t>
  </si>
  <si>
    <t xml:space="preserve"> Լճաշենի   մ/դ </t>
  </si>
  <si>
    <t xml:space="preserve"> Չկալովկայի  մ/դ </t>
  </si>
  <si>
    <t xml:space="preserve"> Ծովագյուղի  մ/դ </t>
  </si>
  <si>
    <t xml:space="preserve"> Նորաշենի  հիմ. Դպ</t>
  </si>
  <si>
    <t xml:space="preserve"> Սեմյոնովկայի հիմ. դպ </t>
  </si>
  <si>
    <t xml:space="preserve">ք.Վարդենիսի թիվ 2 հիմն/դ </t>
  </si>
  <si>
    <t>ք.Վարդենիսի թիվ 3 հիմն/դ</t>
  </si>
  <si>
    <t xml:space="preserve">ք.Վարդենիսի թիվ 4 հիմն/դ </t>
  </si>
  <si>
    <t xml:space="preserve"> Մ. Մասրիկ  մ/դ  </t>
  </si>
  <si>
    <t xml:space="preserve"> Փ. Մասրիկ  մ/դ   </t>
  </si>
  <si>
    <t xml:space="preserve"> Ակունք  մ/դ </t>
  </si>
  <si>
    <t xml:space="preserve"> Խաչաղբյուր  մ/դ </t>
  </si>
  <si>
    <t xml:space="preserve"> Լուսակունք  մ/դ  </t>
  </si>
  <si>
    <t xml:space="preserve"> Մ. Մասրիկ տար.  </t>
  </si>
  <si>
    <t xml:space="preserve"> Գեղամաբակ  հիմ.դպ.  </t>
  </si>
  <si>
    <t xml:space="preserve"> Ազատի  հիմ.դպ.  </t>
  </si>
  <si>
    <t xml:space="preserve"> Գեղամասարի մ/դ </t>
  </si>
  <si>
    <t xml:space="preserve"> Փամբակ-Դարանակի մ/դ </t>
  </si>
  <si>
    <t xml:space="preserve"> Արփունքի մ/դ </t>
  </si>
  <si>
    <t xml:space="preserve"> Նորակերտի մ/դ  </t>
  </si>
  <si>
    <t xml:space="preserve"> Կարճաղբյուրի մ/դ  </t>
  </si>
  <si>
    <t xml:space="preserve"> Լճավանի մ/դ  </t>
  </si>
  <si>
    <t xml:space="preserve"> Ծովակի մ/դ  </t>
  </si>
  <si>
    <t xml:space="preserve"> Այրքի մ/դ </t>
  </si>
  <si>
    <t xml:space="preserve"> Սոթքի մ/դ </t>
  </si>
  <si>
    <t xml:space="preserve"> Շատջրեքի մ/դ </t>
  </si>
  <si>
    <t xml:space="preserve"> Կութի մ/դ </t>
  </si>
  <si>
    <t xml:space="preserve"> Շատվանի մ/դ  </t>
  </si>
  <si>
    <t xml:space="preserve"> Վանևանի  մ/դ  բ/լ</t>
  </si>
  <si>
    <t xml:space="preserve"> Արեգունու մ/դ</t>
  </si>
  <si>
    <t xml:space="preserve"> Ծափաթաղի մ/դ  </t>
  </si>
  <si>
    <t xml:space="preserve"> Մաքենիսի մ/դ </t>
  </si>
  <si>
    <t xml:space="preserve"> Կախակնի մ/դ  </t>
  </si>
  <si>
    <t xml:space="preserve"> Կուտականի մ/դ  </t>
  </si>
  <si>
    <t xml:space="preserve"> Տրետուքի մ/դ </t>
  </si>
  <si>
    <t xml:space="preserve"> Նորաբակի մ/դ</t>
  </si>
  <si>
    <t xml:space="preserve"> Ջաղացաձորի  մ/դ </t>
  </si>
  <si>
    <t xml:space="preserve"> Ախպրաձորի  մ/դ </t>
  </si>
  <si>
    <t xml:space="preserve"> Գեղաքարի  հիմ. դպ.</t>
  </si>
  <si>
    <t xml:space="preserve"> Ավազանի  հիմ. դպ .</t>
  </si>
  <si>
    <t xml:space="preserve">ք. Մարտունի թիվ 1 հիմն/դ  </t>
  </si>
  <si>
    <t xml:space="preserve">ք. Մարտունի թիվ 2  հիմն/դ  </t>
  </si>
  <si>
    <t xml:space="preserve"> Երանոս թիվ 1  մ/դ   </t>
  </si>
  <si>
    <t xml:space="preserve"> Երանոս թիվ 2  մ/դ  </t>
  </si>
  <si>
    <t xml:space="preserve"> Վարդաձոր  մ/դ   </t>
  </si>
  <si>
    <t xml:space="preserve"> Ծակքար  մ/դ   </t>
  </si>
  <si>
    <t xml:space="preserve"> Ձորագյուղի    հիմ/դ   բ/լ</t>
  </si>
  <si>
    <t xml:space="preserve"> Լիճք  մ/դ  Հով. Թումանյանի անվ.</t>
  </si>
  <si>
    <t xml:space="preserve"> Վ.Գետաշեն թիվ  1 մ/դ </t>
  </si>
  <si>
    <t xml:space="preserve"> Վ.Գետաշեն  թիվ  2 մ/դ  </t>
  </si>
  <si>
    <t xml:space="preserve"> Ն.Գետաշեն  թիվ 1 մ/դ  </t>
  </si>
  <si>
    <t xml:space="preserve"> Ն.Գետաշեն թիվ 2  մ/դ  </t>
  </si>
  <si>
    <t xml:space="preserve"> Գեղհովիտ թիվ 1  մ/դ  </t>
  </si>
  <si>
    <t xml:space="preserve"> Գեղհովիտ  թիվ  2  մ/դ   </t>
  </si>
  <si>
    <t xml:space="preserve"> Վաղաշեն  մ/դ  </t>
  </si>
  <si>
    <t xml:space="preserve"> Աստղաձոր  մ/դ </t>
  </si>
  <si>
    <t xml:space="preserve"> Զոլաքար  թիվ 1  մ/դ   </t>
  </si>
  <si>
    <t xml:space="preserve"> Զոլաքար  թիվ  2  մ/դ  </t>
  </si>
  <si>
    <t xml:space="preserve"> Վարդենիկի  N 1  հիմ. դպ. </t>
  </si>
  <si>
    <t xml:space="preserve"> Վարդենիկի  N 2  հիմ. դպ.   </t>
  </si>
  <si>
    <t xml:space="preserve"> Ծովինար  մ/դ   </t>
  </si>
  <si>
    <t xml:space="preserve"> Արծվանիստ  մ/դ  </t>
  </si>
  <si>
    <t xml:space="preserve"> Լիճք  հիմ. դպ .</t>
  </si>
  <si>
    <t xml:space="preserve"> Ծովինար  տար.դպ.    </t>
  </si>
  <si>
    <t xml:space="preserve">Ծովասարի մ/դ </t>
  </si>
  <si>
    <t xml:space="preserve"> Մադինայի   մ/դ  </t>
  </si>
  <si>
    <t xml:space="preserve"> Լեռնահովիտի հիմ. դպ.</t>
  </si>
  <si>
    <t xml:space="preserve">ք.Ճամբարակի թիվ 1հիմ/դ </t>
  </si>
  <si>
    <t xml:space="preserve">ք Ճամբարակի թիվ 2 հիմ/դ </t>
  </si>
  <si>
    <t xml:space="preserve">ք Ճամբարակի թիվ 4 մ/դ  </t>
  </si>
  <si>
    <t xml:space="preserve"> Գետիկ  մ/դ </t>
  </si>
  <si>
    <t xml:space="preserve"> գ.Մարտունի  մ/դ </t>
  </si>
  <si>
    <t xml:space="preserve"> Վահանի  մ/դ   բ/լ </t>
  </si>
  <si>
    <t xml:space="preserve"> Թթուջրի  մ/դ  լեռ </t>
  </si>
  <si>
    <t xml:space="preserve"> Այգուտի  մ/դ</t>
  </si>
  <si>
    <t xml:space="preserve"> Դպրաբակի  մ/դ  Ձորավանք</t>
  </si>
  <si>
    <t xml:space="preserve"> Կալավանի  մ/դ</t>
  </si>
  <si>
    <t xml:space="preserve"> Անտառամեջի  մ/դ</t>
  </si>
  <si>
    <t xml:space="preserve"> Աղբերքի  մ/դ </t>
  </si>
  <si>
    <t xml:space="preserve"> Դրախտիկի  մ/դ </t>
  </si>
  <si>
    <t xml:space="preserve"> Շորժայի  մ/դ  </t>
  </si>
  <si>
    <t xml:space="preserve"> Արտանիշի  մ/դ  </t>
  </si>
  <si>
    <t xml:space="preserve"> Ջիլի  մ/դ   </t>
  </si>
  <si>
    <t xml:space="preserve"> Գավառի թիվ 1Հատուկ դպրոց </t>
  </si>
  <si>
    <t>Մարզային Մարզադպրոց</t>
  </si>
  <si>
    <t xml:space="preserve"> Գավառի Թատրոն</t>
  </si>
  <si>
    <t xml:space="preserve"> Գավառի Թանգարան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</si>
</sst>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164" fontId="3" fillId="2" borderId="29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65" fontId="1" fillId="2" borderId="29" xfId="0" applyNumberFormat="1" applyFont="1" applyFill="1" applyBorder="1" applyAlignment="1">
      <alignment horizontal="center"/>
    </xf>
    <xf numFmtId="165" fontId="2" fillId="2" borderId="29" xfId="0" applyNumberFormat="1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165" fontId="1" fillId="2" borderId="29" xfId="0" applyNumberFormat="1" applyFont="1" applyFill="1" applyBorder="1" applyAlignment="1">
      <alignment horizontal="center" vertical="center" wrapText="1"/>
    </xf>
    <xf numFmtId="165" fontId="1" fillId="2" borderId="29" xfId="0" applyNumberFormat="1" applyFont="1" applyFill="1" applyBorder="1" applyAlignment="1">
      <alignment horizontal="center" vertical="center"/>
    </xf>
    <xf numFmtId="165" fontId="2" fillId="2" borderId="29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164" fontId="4" fillId="3" borderId="3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 wrapText="1"/>
    </xf>
    <xf numFmtId="165" fontId="4" fillId="2" borderId="29" xfId="0" applyNumberFormat="1" applyFont="1" applyFill="1" applyBorder="1" applyAlignment="1">
      <alignment horizontal="center" vertical="center" wrapText="1"/>
    </xf>
    <xf numFmtId="165" fontId="4" fillId="2" borderId="29" xfId="0" applyNumberFormat="1" applyFont="1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 vertical="center" wrapText="1"/>
    </xf>
    <xf numFmtId="165" fontId="4" fillId="4" borderId="29" xfId="0" applyNumberFormat="1" applyFont="1" applyFill="1" applyBorder="1" applyAlignment="1">
      <alignment horizontal="center" vertical="center" wrapText="1"/>
    </xf>
    <xf numFmtId="165" fontId="4" fillId="4" borderId="29" xfId="0" applyNumberFormat="1" applyFont="1" applyFill="1" applyBorder="1" applyAlignment="1">
      <alignment horizontal="center"/>
    </xf>
    <xf numFmtId="165" fontId="5" fillId="4" borderId="29" xfId="0" applyNumberFormat="1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" fillId="3" borderId="2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0"/>
  <sheetViews>
    <sheetView tabSelected="1" workbookViewId="0">
      <selection activeCell="E17" sqref="E17"/>
    </sheetView>
  </sheetViews>
  <sheetFormatPr defaultRowHeight="15"/>
  <cols>
    <col min="2" max="2" width="0" hidden="1" customWidth="1"/>
    <col min="3" max="3" width="21.28515625" customWidth="1"/>
    <col min="4" max="4" width="14.7109375" customWidth="1"/>
    <col min="5" max="5" width="15.85546875" customWidth="1"/>
  </cols>
  <sheetData>
    <row r="1" spans="1:38" s="1" customFormat="1" ht="12.75">
      <c r="K1" s="1" t="s">
        <v>0</v>
      </c>
    </row>
    <row r="2" spans="1:38" s="1" customFormat="1" ht="12.75">
      <c r="K2" s="1" t="s">
        <v>1</v>
      </c>
    </row>
    <row r="3" spans="1:38" s="1" customFormat="1" ht="12.75">
      <c r="K3" s="1" t="s">
        <v>2</v>
      </c>
    </row>
    <row r="4" spans="1:38" s="1" customFormat="1" ht="12.75">
      <c r="K4" s="1" t="s">
        <v>3</v>
      </c>
    </row>
    <row r="5" spans="1:38" s="1" customFormat="1" ht="12.75">
      <c r="K5" s="1" t="s">
        <v>4</v>
      </c>
    </row>
    <row r="6" spans="1:38" s="1" customFormat="1" ht="12.75">
      <c r="E6" s="1" t="s">
        <v>5</v>
      </c>
    </row>
    <row r="7" spans="1:38" s="1" customFormat="1" ht="12.75">
      <c r="C7" s="1" t="s">
        <v>6</v>
      </c>
      <c r="R7" s="2"/>
      <c r="S7" s="2"/>
      <c r="T7" s="2"/>
    </row>
    <row r="8" spans="1:38" s="1" customFormat="1" ht="12.75">
      <c r="C8" s="1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38" s="1" customFormat="1" ht="12.75">
      <c r="C9" s="3" t="s">
        <v>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38" s="1" customFormat="1" ht="12.75">
      <c r="A10" s="4" t="s">
        <v>9</v>
      </c>
      <c r="B10" s="4"/>
      <c r="C10" s="5"/>
      <c r="D10" s="5"/>
      <c r="F10" s="5"/>
      <c r="G10" s="5" t="s">
        <v>10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38" s="1" customFormat="1" ht="12.75">
      <c r="A11" s="6" t="s">
        <v>11</v>
      </c>
      <c r="B11" s="6"/>
      <c r="G11" s="1" t="s">
        <v>12</v>
      </c>
    </row>
    <row r="12" spans="1:38" s="1" customFormat="1" ht="13.5" thickBot="1">
      <c r="A12" s="6"/>
      <c r="B12" s="6"/>
      <c r="K12" s="5" t="s">
        <v>13</v>
      </c>
    </row>
    <row r="13" spans="1:38" s="1" customFormat="1" ht="26.25" customHeight="1" thickBot="1">
      <c r="A13" s="76" t="s">
        <v>14</v>
      </c>
      <c r="B13" s="7"/>
      <c r="C13" s="79" t="s">
        <v>15</v>
      </c>
      <c r="D13" s="8"/>
      <c r="E13" s="71" t="s">
        <v>16</v>
      </c>
      <c r="F13" s="71" t="s">
        <v>17</v>
      </c>
      <c r="G13" s="82"/>
      <c r="H13" s="83"/>
      <c r="I13" s="86" t="s">
        <v>18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87" t="s">
        <v>19</v>
      </c>
      <c r="Y13" s="87"/>
      <c r="Z13" s="87"/>
      <c r="AA13" s="69" t="s">
        <v>18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70"/>
    </row>
    <row r="14" spans="1:38" s="1" customFormat="1" ht="81" customHeight="1" thickBot="1">
      <c r="A14" s="77"/>
      <c r="B14" s="9"/>
      <c r="C14" s="80"/>
      <c r="D14" s="71" t="s">
        <v>20</v>
      </c>
      <c r="E14" s="72"/>
      <c r="F14" s="73"/>
      <c r="G14" s="84"/>
      <c r="H14" s="85"/>
      <c r="I14" s="74" t="s">
        <v>21</v>
      </c>
      <c r="J14" s="75"/>
      <c r="K14" s="75"/>
      <c r="L14" s="75" t="s">
        <v>22</v>
      </c>
      <c r="M14" s="75"/>
      <c r="N14" s="75"/>
      <c r="O14" s="75" t="s">
        <v>23</v>
      </c>
      <c r="P14" s="75"/>
      <c r="Q14" s="75"/>
      <c r="R14" s="75" t="s">
        <v>24</v>
      </c>
      <c r="S14" s="75"/>
      <c r="T14" s="75"/>
      <c r="U14" s="75" t="s">
        <v>25</v>
      </c>
      <c r="V14" s="75"/>
      <c r="W14" s="75"/>
      <c r="X14" s="88"/>
      <c r="Y14" s="88"/>
      <c r="Z14" s="88"/>
      <c r="AA14" s="67" t="s">
        <v>26</v>
      </c>
      <c r="AB14" s="67"/>
      <c r="AC14" s="67"/>
      <c r="AD14" s="67" t="s">
        <v>27</v>
      </c>
      <c r="AE14" s="67"/>
      <c r="AF14" s="67"/>
      <c r="AG14" s="67" t="s">
        <v>28</v>
      </c>
      <c r="AH14" s="67"/>
      <c r="AI14" s="67"/>
      <c r="AJ14" s="67" t="s">
        <v>29</v>
      </c>
      <c r="AK14" s="67"/>
      <c r="AL14" s="68"/>
    </row>
    <row r="15" spans="1:38" s="1" customFormat="1" ht="77.25" thickBot="1">
      <c r="A15" s="78"/>
      <c r="B15" s="10"/>
      <c r="C15" s="81"/>
      <c r="D15" s="72"/>
      <c r="E15" s="73"/>
      <c r="F15" s="11" t="s">
        <v>30</v>
      </c>
      <c r="G15" s="12" t="s">
        <v>31</v>
      </c>
      <c r="H15" s="13" t="s">
        <v>32</v>
      </c>
      <c r="I15" s="14" t="s">
        <v>30</v>
      </c>
      <c r="J15" s="15" t="s">
        <v>31</v>
      </c>
      <c r="K15" s="15" t="s">
        <v>32</v>
      </c>
      <c r="L15" s="15" t="s">
        <v>30</v>
      </c>
      <c r="M15" s="15" t="s">
        <v>31</v>
      </c>
      <c r="N15" s="15" t="s">
        <v>32</v>
      </c>
      <c r="O15" s="15" t="s">
        <v>30</v>
      </c>
      <c r="P15" s="15" t="s">
        <v>31</v>
      </c>
      <c r="Q15" s="15" t="s">
        <v>32</v>
      </c>
      <c r="R15" s="12" t="s">
        <v>30</v>
      </c>
      <c r="S15" s="12" t="s">
        <v>31</v>
      </c>
      <c r="T15" s="12" t="s">
        <v>32</v>
      </c>
      <c r="U15" s="12" t="s">
        <v>30</v>
      </c>
      <c r="V15" s="12" t="s">
        <v>31</v>
      </c>
      <c r="W15" s="12" t="s">
        <v>32</v>
      </c>
      <c r="X15" s="12" t="s">
        <v>33</v>
      </c>
      <c r="Y15" s="12" t="s">
        <v>31</v>
      </c>
      <c r="Z15" s="12" t="s">
        <v>32</v>
      </c>
      <c r="AA15" s="16" t="s">
        <v>30</v>
      </c>
      <c r="AB15" s="16" t="s">
        <v>31</v>
      </c>
      <c r="AC15" s="16" t="s">
        <v>32</v>
      </c>
      <c r="AD15" s="16" t="s">
        <v>30</v>
      </c>
      <c r="AE15" s="16" t="s">
        <v>31</v>
      </c>
      <c r="AF15" s="16" t="s">
        <v>32</v>
      </c>
      <c r="AG15" s="16" t="s">
        <v>30</v>
      </c>
      <c r="AH15" s="16" t="s">
        <v>31</v>
      </c>
      <c r="AI15" s="16" t="s">
        <v>32</v>
      </c>
      <c r="AJ15" s="16" t="s">
        <v>30</v>
      </c>
      <c r="AK15" s="16" t="s">
        <v>31</v>
      </c>
      <c r="AL15" s="17" t="s">
        <v>32</v>
      </c>
    </row>
    <row r="16" spans="1:38" s="1" customFormat="1" ht="13.5" thickBot="1">
      <c r="A16" s="18">
        <v>1</v>
      </c>
      <c r="B16" s="19"/>
      <c r="C16" s="20">
        <v>2</v>
      </c>
      <c r="D16" s="73"/>
      <c r="E16" s="21">
        <v>3</v>
      </c>
      <c r="F16" s="22">
        <v>4</v>
      </c>
      <c r="G16" s="23">
        <v>5</v>
      </c>
      <c r="H16" s="24">
        <v>6</v>
      </c>
      <c r="I16" s="25">
        <v>7</v>
      </c>
      <c r="J16" s="26">
        <v>8</v>
      </c>
      <c r="K16" s="23">
        <v>9</v>
      </c>
      <c r="L16" s="23">
        <v>10</v>
      </c>
      <c r="M16" s="26">
        <v>11</v>
      </c>
      <c r="N16" s="23">
        <v>12</v>
      </c>
      <c r="O16" s="26">
        <v>13</v>
      </c>
      <c r="P16" s="23">
        <v>14</v>
      </c>
      <c r="Q16" s="26">
        <v>15</v>
      </c>
      <c r="R16" s="23">
        <v>16</v>
      </c>
      <c r="S16" s="26">
        <v>17</v>
      </c>
      <c r="T16" s="23">
        <v>18</v>
      </c>
      <c r="U16" s="26">
        <v>19</v>
      </c>
      <c r="V16" s="23">
        <v>20</v>
      </c>
      <c r="W16" s="26">
        <v>21</v>
      </c>
      <c r="X16" s="23">
        <v>22</v>
      </c>
      <c r="Y16" s="26">
        <v>23</v>
      </c>
      <c r="Z16" s="23">
        <v>24</v>
      </c>
      <c r="AA16" s="26">
        <v>25</v>
      </c>
      <c r="AB16" s="23">
        <v>26</v>
      </c>
      <c r="AC16" s="26">
        <v>27</v>
      </c>
      <c r="AD16" s="23">
        <v>28</v>
      </c>
      <c r="AE16" s="26">
        <v>29</v>
      </c>
      <c r="AF16" s="23">
        <v>30</v>
      </c>
      <c r="AG16" s="26">
        <v>31</v>
      </c>
      <c r="AH16" s="23">
        <v>32</v>
      </c>
      <c r="AI16" s="26">
        <v>33</v>
      </c>
      <c r="AJ16" s="23">
        <v>34</v>
      </c>
      <c r="AK16" s="26">
        <v>35</v>
      </c>
      <c r="AL16" s="27">
        <v>36</v>
      </c>
    </row>
    <row r="17" spans="1:38" s="1" customFormat="1" ht="25.5">
      <c r="A17" s="28">
        <v>1</v>
      </c>
      <c r="B17" s="29">
        <v>1</v>
      </c>
      <c r="C17" s="30" t="s">
        <v>34</v>
      </c>
      <c r="D17" s="31">
        <v>22051.704000000002</v>
      </c>
      <c r="E17" s="32">
        <v>11356.2</v>
      </c>
      <c r="F17" s="33">
        <f t="shared" ref="F17:F80" si="0">I17+L17+O17+R17+U17+E17</f>
        <v>83682.399999999994</v>
      </c>
      <c r="G17" s="33">
        <f>J17+M17+P17+S17+V17</f>
        <v>72326.200000000012</v>
      </c>
      <c r="H17" s="34">
        <f t="shared" ref="H17:H80" si="1">F17-G17</f>
        <v>11356.199999999983</v>
      </c>
      <c r="I17" s="33"/>
      <c r="J17" s="33"/>
      <c r="K17" s="34">
        <f>I17-J17</f>
        <v>0</v>
      </c>
      <c r="L17" s="33"/>
      <c r="M17" s="33">
        <v>0</v>
      </c>
      <c r="N17" s="34">
        <f>L17-M17</f>
        <v>0</v>
      </c>
      <c r="O17" s="33"/>
      <c r="P17" s="33"/>
      <c r="Q17" s="34">
        <f>O17-P17</f>
        <v>0</v>
      </c>
      <c r="R17" s="33">
        <v>72326.2</v>
      </c>
      <c r="S17" s="33">
        <v>72326.200000000012</v>
      </c>
      <c r="T17" s="34">
        <f>R17-S17</f>
        <v>0</v>
      </c>
      <c r="U17" s="33">
        <v>0</v>
      </c>
      <c r="V17" s="33">
        <v>0</v>
      </c>
      <c r="W17" s="34">
        <f>U17-V17</f>
        <v>0</v>
      </c>
      <c r="X17" s="33">
        <f>AA17+AD17+AG17+AJ17</f>
        <v>61630.695999999996</v>
      </c>
      <c r="Y17" s="33">
        <f t="shared" ref="Y17:Y80" si="2">AB17+AE17+AH17+AK17</f>
        <v>61630.695999999996</v>
      </c>
      <c r="Z17" s="34">
        <f>X17-Y17</f>
        <v>0</v>
      </c>
      <c r="AA17" s="33">
        <v>46223.022000000012</v>
      </c>
      <c r="AB17" s="33">
        <v>46223.022000000012</v>
      </c>
      <c r="AC17" s="34">
        <f>AA17-AB17</f>
        <v>0</v>
      </c>
      <c r="AD17" s="33">
        <v>9244.6043999999838</v>
      </c>
      <c r="AE17" s="33">
        <v>9244.6043999999838</v>
      </c>
      <c r="AF17" s="34">
        <f>AD17-AE17</f>
        <v>0</v>
      </c>
      <c r="AG17" s="33"/>
      <c r="AH17" s="32"/>
      <c r="AI17" s="34">
        <f>AG17-AH17</f>
        <v>0</v>
      </c>
      <c r="AJ17" s="33">
        <v>6163.0695999999998</v>
      </c>
      <c r="AK17" s="33">
        <v>6163.0695999999998</v>
      </c>
      <c r="AL17" s="34">
        <f>AJ17-AK17</f>
        <v>0</v>
      </c>
    </row>
    <row r="18" spans="1:38" s="1" customFormat="1" ht="13.5">
      <c r="A18" s="28">
        <v>2</v>
      </c>
      <c r="B18" s="29">
        <v>2</v>
      </c>
      <c r="C18" s="30" t="s">
        <v>35</v>
      </c>
      <c r="D18" s="31">
        <v>14132.442999999999</v>
      </c>
      <c r="E18" s="32">
        <v>13731.7</v>
      </c>
      <c r="F18" s="33">
        <f t="shared" si="0"/>
        <v>92949.674126666665</v>
      </c>
      <c r="G18" s="33">
        <f t="shared" ref="G18:G81" si="3">J18+M18+P18+S18+V18</f>
        <v>79217.974126666668</v>
      </c>
      <c r="H18" s="34">
        <f t="shared" si="1"/>
        <v>13731.699999999997</v>
      </c>
      <c r="I18" s="33"/>
      <c r="J18" s="33"/>
      <c r="K18" s="34">
        <f t="shared" ref="K18:K81" si="4">I18-J18</f>
        <v>0</v>
      </c>
      <c r="L18" s="33"/>
      <c r="M18" s="33">
        <v>0</v>
      </c>
      <c r="N18" s="34">
        <f t="shared" ref="N18:N81" si="5">L18-M18</f>
        <v>0</v>
      </c>
      <c r="O18" s="33"/>
      <c r="P18" s="33"/>
      <c r="Q18" s="34">
        <f t="shared" ref="Q18:Q81" si="6">O18-P18</f>
        <v>0</v>
      </c>
      <c r="R18" s="33">
        <v>79217.974126666668</v>
      </c>
      <c r="S18" s="33">
        <v>79217.974126666668</v>
      </c>
      <c r="T18" s="34">
        <f t="shared" ref="T18:T81" si="7">R18-S18</f>
        <v>0</v>
      </c>
      <c r="U18" s="33">
        <v>0</v>
      </c>
      <c r="V18" s="33">
        <v>0</v>
      </c>
      <c r="W18" s="34">
        <f t="shared" ref="W18:W81" si="8">U18-V18</f>
        <v>0</v>
      </c>
      <c r="X18" s="33">
        <f t="shared" ref="X18:Y81" si="9">AA18+AD18+AG18+AJ18</f>
        <v>78817.231126666651</v>
      </c>
      <c r="Y18" s="33">
        <f t="shared" si="2"/>
        <v>78817.231126666651</v>
      </c>
      <c r="Z18" s="34">
        <f t="shared" ref="Z18:Z81" si="10">X18-Y18</f>
        <v>0</v>
      </c>
      <c r="AA18" s="33">
        <v>59112.923345000003</v>
      </c>
      <c r="AB18" s="33">
        <v>59112.923345000003</v>
      </c>
      <c r="AC18" s="34">
        <f t="shared" ref="AC18:AC81" si="11">AA18-AB18</f>
        <v>0</v>
      </c>
      <c r="AD18" s="33">
        <v>11822.584668999987</v>
      </c>
      <c r="AE18" s="33">
        <v>11822.584668999987</v>
      </c>
      <c r="AF18" s="34">
        <f t="shared" ref="AF18:AF81" si="12">AD18-AE18</f>
        <v>0</v>
      </c>
      <c r="AG18" s="33"/>
      <c r="AH18" s="32"/>
      <c r="AI18" s="34">
        <f t="shared" ref="AI18:AI81" si="13">AG18-AH18</f>
        <v>0</v>
      </c>
      <c r="AJ18" s="33">
        <v>7881.7231126666666</v>
      </c>
      <c r="AK18" s="33">
        <v>7881.7231126666666</v>
      </c>
      <c r="AL18" s="34">
        <f t="shared" ref="AL18:AL81" si="14">AJ18-AK18</f>
        <v>0</v>
      </c>
    </row>
    <row r="19" spans="1:38" s="1" customFormat="1" ht="13.5">
      <c r="A19" s="28">
        <v>3</v>
      </c>
      <c r="B19" s="29">
        <v>3</v>
      </c>
      <c r="C19" s="30" t="s">
        <v>36</v>
      </c>
      <c r="D19" s="31">
        <v>4402.66</v>
      </c>
      <c r="E19" s="32">
        <v>2155.3000000000002</v>
      </c>
      <c r="F19" s="33">
        <f t="shared" si="0"/>
        <v>45383.222366666669</v>
      </c>
      <c r="G19" s="33">
        <f t="shared" si="3"/>
        <v>43227.922366666666</v>
      </c>
      <c r="H19" s="34">
        <f t="shared" si="1"/>
        <v>2155.3000000000029</v>
      </c>
      <c r="I19" s="33"/>
      <c r="J19" s="33"/>
      <c r="K19" s="34">
        <f t="shared" si="4"/>
        <v>0</v>
      </c>
      <c r="L19" s="33"/>
      <c r="M19" s="33">
        <v>0</v>
      </c>
      <c r="N19" s="34">
        <f t="shared" si="5"/>
        <v>0</v>
      </c>
      <c r="O19" s="33"/>
      <c r="P19" s="33"/>
      <c r="Q19" s="34">
        <f t="shared" si="6"/>
        <v>0</v>
      </c>
      <c r="R19" s="33">
        <v>43227.922366666666</v>
      </c>
      <c r="S19" s="33">
        <v>43227.922366666666</v>
      </c>
      <c r="T19" s="34">
        <f t="shared" si="7"/>
        <v>0</v>
      </c>
      <c r="U19" s="33">
        <v>0</v>
      </c>
      <c r="V19" s="33">
        <v>0</v>
      </c>
      <c r="W19" s="34">
        <f t="shared" si="8"/>
        <v>0</v>
      </c>
      <c r="X19" s="33">
        <f t="shared" si="9"/>
        <v>40980.562366666658</v>
      </c>
      <c r="Y19" s="33">
        <f t="shared" si="2"/>
        <v>40980.562366666658</v>
      </c>
      <c r="Z19" s="34">
        <f t="shared" si="10"/>
        <v>0</v>
      </c>
      <c r="AA19" s="33">
        <v>30735.421774999999</v>
      </c>
      <c r="AB19" s="33">
        <v>30735.421774999999</v>
      </c>
      <c r="AC19" s="34">
        <f t="shared" si="11"/>
        <v>0</v>
      </c>
      <c r="AD19" s="33">
        <v>6147.0843549999991</v>
      </c>
      <c r="AE19" s="33">
        <v>6147.0843549999991</v>
      </c>
      <c r="AF19" s="34">
        <f t="shared" si="12"/>
        <v>0</v>
      </c>
      <c r="AG19" s="33"/>
      <c r="AH19" s="32"/>
      <c r="AI19" s="34">
        <f t="shared" si="13"/>
        <v>0</v>
      </c>
      <c r="AJ19" s="33">
        <v>4098.0562366666663</v>
      </c>
      <c r="AK19" s="33">
        <v>4098.0562366666663</v>
      </c>
      <c r="AL19" s="34">
        <f t="shared" si="14"/>
        <v>0</v>
      </c>
    </row>
    <row r="20" spans="1:38" s="1" customFormat="1" ht="24" customHeight="1">
      <c r="A20" s="28">
        <v>4</v>
      </c>
      <c r="B20" s="29">
        <v>4</v>
      </c>
      <c r="C20" s="30" t="s">
        <v>37</v>
      </c>
      <c r="D20" s="31">
        <v>15761.403</v>
      </c>
      <c r="E20" s="32">
        <v>8151.6</v>
      </c>
      <c r="F20" s="33">
        <f t="shared" si="0"/>
        <v>104167.08499599999</v>
      </c>
      <c r="G20" s="33">
        <f t="shared" si="3"/>
        <v>96015.484995999985</v>
      </c>
      <c r="H20" s="34">
        <f t="shared" si="1"/>
        <v>8151.6000000000058</v>
      </c>
      <c r="I20" s="33"/>
      <c r="J20" s="33"/>
      <c r="K20" s="34">
        <f t="shared" si="4"/>
        <v>0</v>
      </c>
      <c r="L20" s="33"/>
      <c r="M20" s="33">
        <v>0</v>
      </c>
      <c r="N20" s="34">
        <f t="shared" si="5"/>
        <v>0</v>
      </c>
      <c r="O20" s="33"/>
      <c r="P20" s="33"/>
      <c r="Q20" s="34">
        <f t="shared" si="6"/>
        <v>0</v>
      </c>
      <c r="R20" s="33">
        <v>96015.484995999985</v>
      </c>
      <c r="S20" s="33">
        <v>96015.484995999985</v>
      </c>
      <c r="T20" s="34">
        <f t="shared" si="7"/>
        <v>0</v>
      </c>
      <c r="U20" s="33">
        <v>0</v>
      </c>
      <c r="V20" s="33">
        <v>0</v>
      </c>
      <c r="W20" s="34">
        <f t="shared" si="8"/>
        <v>0</v>
      </c>
      <c r="X20" s="33">
        <f t="shared" si="9"/>
        <v>88405.68199599997</v>
      </c>
      <c r="Y20" s="33">
        <f t="shared" si="2"/>
        <v>88405.68199599997</v>
      </c>
      <c r="Z20" s="34">
        <f t="shared" si="10"/>
        <v>0</v>
      </c>
      <c r="AA20" s="33">
        <v>66304.261496999985</v>
      </c>
      <c r="AB20" s="33">
        <v>66304.261496999985</v>
      </c>
      <c r="AC20" s="34">
        <f t="shared" si="11"/>
        <v>0</v>
      </c>
      <c r="AD20" s="33">
        <v>13260.852299399996</v>
      </c>
      <c r="AE20" s="33">
        <v>13260.852299399996</v>
      </c>
      <c r="AF20" s="34">
        <f t="shared" si="12"/>
        <v>0</v>
      </c>
      <c r="AG20" s="33"/>
      <c r="AH20" s="32"/>
      <c r="AI20" s="34">
        <f t="shared" si="13"/>
        <v>0</v>
      </c>
      <c r="AJ20" s="33">
        <v>8840.5681995999985</v>
      </c>
      <c r="AK20" s="33">
        <v>8840.5681995999985</v>
      </c>
      <c r="AL20" s="34">
        <f t="shared" si="14"/>
        <v>0</v>
      </c>
    </row>
    <row r="21" spans="1:38" s="1" customFormat="1" ht="13.5">
      <c r="A21" s="28">
        <v>5</v>
      </c>
      <c r="B21" s="29">
        <v>5</v>
      </c>
      <c r="C21" s="30" t="s">
        <v>38</v>
      </c>
      <c r="D21" s="31">
        <v>7071.9430000000002</v>
      </c>
      <c r="E21" s="32">
        <v>2745.2</v>
      </c>
      <c r="F21" s="33">
        <f t="shared" si="0"/>
        <v>53729.301493333332</v>
      </c>
      <c r="G21" s="33">
        <f t="shared" si="3"/>
        <v>50984.101493333335</v>
      </c>
      <c r="H21" s="34">
        <f t="shared" si="1"/>
        <v>2745.1999999999971</v>
      </c>
      <c r="I21" s="33"/>
      <c r="J21" s="33"/>
      <c r="K21" s="34">
        <f t="shared" si="4"/>
        <v>0</v>
      </c>
      <c r="L21" s="33"/>
      <c r="M21" s="33">
        <v>0</v>
      </c>
      <c r="N21" s="34">
        <f t="shared" si="5"/>
        <v>0</v>
      </c>
      <c r="O21" s="33"/>
      <c r="P21" s="33"/>
      <c r="Q21" s="34">
        <f t="shared" si="6"/>
        <v>0</v>
      </c>
      <c r="R21" s="33">
        <v>50984.101493333335</v>
      </c>
      <c r="S21" s="33">
        <v>50984.101493333335</v>
      </c>
      <c r="T21" s="34">
        <f t="shared" si="7"/>
        <v>0</v>
      </c>
      <c r="U21" s="33">
        <v>0</v>
      </c>
      <c r="V21" s="33">
        <v>0</v>
      </c>
      <c r="W21" s="34">
        <f t="shared" si="8"/>
        <v>0</v>
      </c>
      <c r="X21" s="33">
        <f t="shared" si="9"/>
        <v>46657.358493333333</v>
      </c>
      <c r="Y21" s="33">
        <f t="shared" si="2"/>
        <v>46657.358493333333</v>
      </c>
      <c r="Z21" s="34">
        <f t="shared" si="10"/>
        <v>0</v>
      </c>
      <c r="AA21" s="33">
        <v>34993.01887</v>
      </c>
      <c r="AB21" s="33">
        <v>34993.01887</v>
      </c>
      <c r="AC21" s="34">
        <f t="shared" si="11"/>
        <v>0</v>
      </c>
      <c r="AD21" s="33">
        <v>6998.6037740000011</v>
      </c>
      <c r="AE21" s="33">
        <v>6998.6037740000011</v>
      </c>
      <c r="AF21" s="34">
        <f t="shared" si="12"/>
        <v>0</v>
      </c>
      <c r="AG21" s="33"/>
      <c r="AH21" s="32"/>
      <c r="AI21" s="34">
        <f t="shared" si="13"/>
        <v>0</v>
      </c>
      <c r="AJ21" s="33">
        <v>4665.7358493333331</v>
      </c>
      <c r="AK21" s="33">
        <v>4665.7358493333331</v>
      </c>
      <c r="AL21" s="34">
        <f t="shared" si="14"/>
        <v>0</v>
      </c>
    </row>
    <row r="22" spans="1:38" s="1" customFormat="1" ht="13.5">
      <c r="A22" s="28">
        <v>6</v>
      </c>
      <c r="B22" s="29">
        <v>6</v>
      </c>
      <c r="C22" s="30" t="s">
        <v>39</v>
      </c>
      <c r="D22" s="31">
        <v>19359.382000000001</v>
      </c>
      <c r="E22" s="32">
        <v>12200.3</v>
      </c>
      <c r="F22" s="33">
        <f t="shared" si="0"/>
        <v>81833.360855999999</v>
      </c>
      <c r="G22" s="33">
        <f t="shared" si="3"/>
        <v>69633.060855999996</v>
      </c>
      <c r="H22" s="34">
        <f t="shared" si="1"/>
        <v>12200.300000000003</v>
      </c>
      <c r="I22" s="33"/>
      <c r="J22" s="33"/>
      <c r="K22" s="34">
        <f t="shared" si="4"/>
        <v>0</v>
      </c>
      <c r="L22" s="33"/>
      <c r="M22" s="33">
        <v>0</v>
      </c>
      <c r="N22" s="34">
        <f t="shared" si="5"/>
        <v>0</v>
      </c>
      <c r="O22" s="33"/>
      <c r="P22" s="33"/>
      <c r="Q22" s="34">
        <f t="shared" si="6"/>
        <v>0</v>
      </c>
      <c r="R22" s="33">
        <v>69633.060855999996</v>
      </c>
      <c r="S22" s="33">
        <v>69633.060855999996</v>
      </c>
      <c r="T22" s="34">
        <f t="shared" si="7"/>
        <v>0</v>
      </c>
      <c r="U22" s="33">
        <v>0</v>
      </c>
      <c r="V22" s="33">
        <v>0</v>
      </c>
      <c r="W22" s="34">
        <f t="shared" si="8"/>
        <v>0</v>
      </c>
      <c r="X22" s="33">
        <f t="shared" si="9"/>
        <v>62473.978856000002</v>
      </c>
      <c r="Y22" s="33">
        <f t="shared" si="2"/>
        <v>62473.978856000002</v>
      </c>
      <c r="Z22" s="34">
        <f t="shared" si="10"/>
        <v>0</v>
      </c>
      <c r="AA22" s="33">
        <v>46855.484142000001</v>
      </c>
      <c r="AB22" s="33">
        <v>46855.484142000001</v>
      </c>
      <c r="AC22" s="34">
        <f t="shared" si="11"/>
        <v>0</v>
      </c>
      <c r="AD22" s="33">
        <v>9371.0968283999973</v>
      </c>
      <c r="AE22" s="33">
        <v>9371.0968283999973</v>
      </c>
      <c r="AF22" s="34">
        <f t="shared" si="12"/>
        <v>0</v>
      </c>
      <c r="AG22" s="33"/>
      <c r="AH22" s="32"/>
      <c r="AI22" s="34">
        <f t="shared" si="13"/>
        <v>0</v>
      </c>
      <c r="AJ22" s="33">
        <v>6247.3978856000003</v>
      </c>
      <c r="AK22" s="33">
        <v>6247.3978856000003</v>
      </c>
      <c r="AL22" s="34">
        <f t="shared" si="14"/>
        <v>0</v>
      </c>
    </row>
    <row r="23" spans="1:38" s="1" customFormat="1" ht="13.5">
      <c r="A23" s="28">
        <v>7</v>
      </c>
      <c r="B23" s="29">
        <v>7</v>
      </c>
      <c r="C23" s="30" t="s">
        <v>40</v>
      </c>
      <c r="D23" s="31">
        <v>8531.1749999999993</v>
      </c>
      <c r="E23" s="32">
        <v>6650.4</v>
      </c>
      <c r="F23" s="33">
        <f t="shared" si="0"/>
        <v>62502.074125333347</v>
      </c>
      <c r="G23" s="33">
        <f t="shared" si="3"/>
        <v>55851.674125333346</v>
      </c>
      <c r="H23" s="34">
        <f t="shared" si="1"/>
        <v>6650.4000000000015</v>
      </c>
      <c r="I23" s="33"/>
      <c r="J23" s="33"/>
      <c r="K23" s="34">
        <f t="shared" si="4"/>
        <v>0</v>
      </c>
      <c r="L23" s="33"/>
      <c r="M23" s="33">
        <v>0</v>
      </c>
      <c r="N23" s="34">
        <f t="shared" si="5"/>
        <v>0</v>
      </c>
      <c r="O23" s="33"/>
      <c r="P23" s="33"/>
      <c r="Q23" s="34">
        <f t="shared" si="6"/>
        <v>0</v>
      </c>
      <c r="R23" s="33">
        <v>55851.674125333346</v>
      </c>
      <c r="S23" s="33">
        <v>55851.674125333346</v>
      </c>
      <c r="T23" s="34">
        <f t="shared" si="7"/>
        <v>0</v>
      </c>
      <c r="U23" s="33">
        <v>0</v>
      </c>
      <c r="V23" s="33">
        <v>0</v>
      </c>
      <c r="W23" s="34">
        <f t="shared" si="8"/>
        <v>0</v>
      </c>
      <c r="X23" s="33">
        <f t="shared" si="9"/>
        <v>53970.899125333352</v>
      </c>
      <c r="Y23" s="33">
        <f t="shared" si="2"/>
        <v>53970.899125333352</v>
      </c>
      <c r="Z23" s="34">
        <f t="shared" si="10"/>
        <v>0</v>
      </c>
      <c r="AA23" s="33">
        <v>40478.174344000014</v>
      </c>
      <c r="AB23" s="33">
        <v>40478.174344000014</v>
      </c>
      <c r="AC23" s="34">
        <f t="shared" si="11"/>
        <v>0</v>
      </c>
      <c r="AD23" s="33">
        <v>8095.6348688000016</v>
      </c>
      <c r="AE23" s="33">
        <v>8095.6348688000016</v>
      </c>
      <c r="AF23" s="34">
        <f t="shared" si="12"/>
        <v>0</v>
      </c>
      <c r="AG23" s="33"/>
      <c r="AH23" s="32"/>
      <c r="AI23" s="34">
        <f t="shared" si="13"/>
        <v>0</v>
      </c>
      <c r="AJ23" s="33">
        <v>5397.0899125333353</v>
      </c>
      <c r="AK23" s="33">
        <v>5397.0899125333353</v>
      </c>
      <c r="AL23" s="34">
        <f t="shared" si="14"/>
        <v>0</v>
      </c>
    </row>
    <row r="24" spans="1:38" s="1" customFormat="1" ht="13.5">
      <c r="A24" s="28">
        <v>8</v>
      </c>
      <c r="B24" s="29">
        <v>8</v>
      </c>
      <c r="C24" s="30" t="s">
        <v>41</v>
      </c>
      <c r="D24" s="31">
        <v>1202.2370000000001</v>
      </c>
      <c r="E24" s="32">
        <v>362.1</v>
      </c>
      <c r="F24" s="33">
        <f t="shared" si="0"/>
        <v>52969.975574400007</v>
      </c>
      <c r="G24" s="33">
        <f t="shared" si="3"/>
        <v>52607.875574400008</v>
      </c>
      <c r="H24" s="34">
        <f t="shared" si="1"/>
        <v>362.09999999999854</v>
      </c>
      <c r="I24" s="33"/>
      <c r="J24" s="33"/>
      <c r="K24" s="34">
        <f t="shared" si="4"/>
        <v>0</v>
      </c>
      <c r="L24" s="33"/>
      <c r="M24" s="33">
        <v>0</v>
      </c>
      <c r="N24" s="34">
        <f t="shared" si="5"/>
        <v>0</v>
      </c>
      <c r="O24" s="33"/>
      <c r="P24" s="33"/>
      <c r="Q24" s="34">
        <f t="shared" si="6"/>
        <v>0</v>
      </c>
      <c r="R24" s="33">
        <v>52607.875574400008</v>
      </c>
      <c r="S24" s="33">
        <v>52607.875574400008</v>
      </c>
      <c r="T24" s="34">
        <f t="shared" si="7"/>
        <v>0</v>
      </c>
      <c r="U24" s="33">
        <v>0</v>
      </c>
      <c r="V24" s="33">
        <v>0</v>
      </c>
      <c r="W24" s="34">
        <f t="shared" si="8"/>
        <v>0</v>
      </c>
      <c r="X24" s="33">
        <f t="shared" si="9"/>
        <v>51767.738574400006</v>
      </c>
      <c r="Y24" s="33">
        <f t="shared" si="2"/>
        <v>51767.738574400006</v>
      </c>
      <c r="Z24" s="34">
        <f t="shared" si="10"/>
        <v>0</v>
      </c>
      <c r="AA24" s="33">
        <v>39270.043180800007</v>
      </c>
      <c r="AB24" s="33">
        <v>39270.043180800007</v>
      </c>
      <c r="AC24" s="34">
        <f t="shared" si="11"/>
        <v>0</v>
      </c>
      <c r="AD24" s="33">
        <v>7320.9215361600018</v>
      </c>
      <c r="AE24" s="33">
        <v>7320.9215361600018</v>
      </c>
      <c r="AF24" s="34">
        <f t="shared" si="12"/>
        <v>0</v>
      </c>
      <c r="AG24" s="33"/>
      <c r="AH24" s="35"/>
      <c r="AI24" s="34">
        <f t="shared" si="13"/>
        <v>0</v>
      </c>
      <c r="AJ24" s="33">
        <v>5176.7738574400009</v>
      </c>
      <c r="AK24" s="33">
        <v>5176.7738574400009</v>
      </c>
      <c r="AL24" s="34">
        <f t="shared" si="14"/>
        <v>0</v>
      </c>
    </row>
    <row r="25" spans="1:38" s="1" customFormat="1" ht="13.5">
      <c r="A25" s="28">
        <v>9</v>
      </c>
      <c r="B25" s="29">
        <v>9</v>
      </c>
      <c r="C25" s="30" t="s">
        <v>42</v>
      </c>
      <c r="D25" s="31">
        <v>5803.9080000000004</v>
      </c>
      <c r="E25" s="32">
        <v>3859.4</v>
      </c>
      <c r="F25" s="33">
        <f t="shared" si="0"/>
        <v>61178.244489599987</v>
      </c>
      <c r="G25" s="33">
        <f t="shared" si="3"/>
        <v>57318.844489599986</v>
      </c>
      <c r="H25" s="34">
        <f t="shared" si="1"/>
        <v>3859.4000000000015</v>
      </c>
      <c r="I25" s="33"/>
      <c r="J25" s="33"/>
      <c r="K25" s="34">
        <f t="shared" si="4"/>
        <v>0</v>
      </c>
      <c r="L25" s="33"/>
      <c r="M25" s="33">
        <v>0</v>
      </c>
      <c r="N25" s="34">
        <f t="shared" si="5"/>
        <v>0</v>
      </c>
      <c r="O25" s="33"/>
      <c r="P25" s="33"/>
      <c r="Q25" s="34">
        <f t="shared" si="6"/>
        <v>0</v>
      </c>
      <c r="R25" s="33">
        <v>57318.844489599986</v>
      </c>
      <c r="S25" s="33">
        <v>57318.844489599986</v>
      </c>
      <c r="T25" s="34">
        <f t="shared" si="7"/>
        <v>0</v>
      </c>
      <c r="U25" s="33">
        <v>0</v>
      </c>
      <c r="V25" s="33">
        <v>0</v>
      </c>
      <c r="W25" s="34">
        <f t="shared" si="8"/>
        <v>0</v>
      </c>
      <c r="X25" s="33">
        <f t="shared" si="9"/>
        <v>55374.336489599984</v>
      </c>
      <c r="Y25" s="33">
        <f t="shared" si="2"/>
        <v>55374.336489599984</v>
      </c>
      <c r="Z25" s="34">
        <f t="shared" si="10"/>
        <v>0</v>
      </c>
      <c r="AA25" s="33">
        <v>43077.699367199995</v>
      </c>
      <c r="AB25" s="33">
        <v>43077.699367199995</v>
      </c>
      <c r="AC25" s="34">
        <f t="shared" si="11"/>
        <v>0</v>
      </c>
      <c r="AD25" s="33">
        <v>6759.2034734399958</v>
      </c>
      <c r="AE25" s="33">
        <v>6759.2034734399958</v>
      </c>
      <c r="AF25" s="34">
        <f t="shared" si="12"/>
        <v>0</v>
      </c>
      <c r="AG25" s="33"/>
      <c r="AH25" s="32"/>
      <c r="AI25" s="34">
        <f t="shared" si="13"/>
        <v>0</v>
      </c>
      <c r="AJ25" s="33">
        <v>5537.4336489599991</v>
      </c>
      <c r="AK25" s="33">
        <v>5537.4336489599991</v>
      </c>
      <c r="AL25" s="34">
        <f t="shared" si="14"/>
        <v>0</v>
      </c>
    </row>
    <row r="26" spans="1:38" s="1" customFormat="1" ht="13.5">
      <c r="A26" s="28">
        <v>10</v>
      </c>
      <c r="B26" s="29">
        <v>10</v>
      </c>
      <c r="C26" s="30" t="s">
        <v>43</v>
      </c>
      <c r="D26" s="31">
        <v>2115.2559999999999</v>
      </c>
      <c r="E26" s="32">
        <v>566</v>
      </c>
      <c r="F26" s="33">
        <f t="shared" si="0"/>
        <v>47499.213610666673</v>
      </c>
      <c r="G26" s="33">
        <f t="shared" si="3"/>
        <v>46933.213610666673</v>
      </c>
      <c r="H26" s="34">
        <f t="shared" si="1"/>
        <v>566</v>
      </c>
      <c r="I26" s="33"/>
      <c r="J26" s="33"/>
      <c r="K26" s="34">
        <f t="shared" si="4"/>
        <v>0</v>
      </c>
      <c r="L26" s="33"/>
      <c r="M26" s="33">
        <v>0</v>
      </c>
      <c r="N26" s="34">
        <f t="shared" si="5"/>
        <v>0</v>
      </c>
      <c r="O26" s="33"/>
      <c r="P26" s="33"/>
      <c r="Q26" s="34">
        <f t="shared" si="6"/>
        <v>0</v>
      </c>
      <c r="R26" s="33">
        <v>46933.213610666673</v>
      </c>
      <c r="S26" s="33">
        <v>46933.213610666673</v>
      </c>
      <c r="T26" s="34">
        <f t="shared" si="7"/>
        <v>0</v>
      </c>
      <c r="U26" s="33">
        <v>0</v>
      </c>
      <c r="V26" s="33">
        <v>0</v>
      </c>
      <c r="W26" s="34">
        <f t="shared" si="8"/>
        <v>0</v>
      </c>
      <c r="X26" s="33">
        <f t="shared" si="9"/>
        <v>45383.957610666672</v>
      </c>
      <c r="Y26" s="33">
        <f t="shared" si="2"/>
        <v>45383.957610666672</v>
      </c>
      <c r="Z26" s="34">
        <f t="shared" si="10"/>
        <v>0</v>
      </c>
      <c r="AA26" s="33">
        <v>29214.091208000002</v>
      </c>
      <c r="AB26" s="33">
        <v>29214.091208000002</v>
      </c>
      <c r="AC26" s="34">
        <f t="shared" si="11"/>
        <v>0</v>
      </c>
      <c r="AD26" s="33">
        <v>11631.470641600001</v>
      </c>
      <c r="AE26" s="33">
        <v>11631.470641600001</v>
      </c>
      <c r="AF26" s="34">
        <f t="shared" si="12"/>
        <v>0</v>
      </c>
      <c r="AG26" s="33"/>
      <c r="AH26" s="32"/>
      <c r="AI26" s="34">
        <f t="shared" si="13"/>
        <v>0</v>
      </c>
      <c r="AJ26" s="33">
        <v>4538.3957610666675</v>
      </c>
      <c r="AK26" s="33">
        <v>4538.3957610666675</v>
      </c>
      <c r="AL26" s="34">
        <f t="shared" si="14"/>
        <v>0</v>
      </c>
    </row>
    <row r="27" spans="1:38" s="1" customFormat="1" ht="13.5">
      <c r="A27" s="28">
        <v>11</v>
      </c>
      <c r="B27" s="29">
        <v>11</v>
      </c>
      <c r="C27" s="30" t="s">
        <v>44</v>
      </c>
      <c r="D27" s="31">
        <v>25849.978999999999</v>
      </c>
      <c r="E27" s="32">
        <v>18142.900000000001</v>
      </c>
      <c r="F27" s="33">
        <f t="shared" si="0"/>
        <v>91629.32624533333</v>
      </c>
      <c r="G27" s="33">
        <f t="shared" si="3"/>
        <v>73486.426245333336</v>
      </c>
      <c r="H27" s="34">
        <f t="shared" si="1"/>
        <v>18142.899999999994</v>
      </c>
      <c r="I27" s="33"/>
      <c r="J27" s="33"/>
      <c r="K27" s="34">
        <f t="shared" si="4"/>
        <v>0</v>
      </c>
      <c r="L27" s="33"/>
      <c r="M27" s="33">
        <v>0</v>
      </c>
      <c r="N27" s="34">
        <f t="shared" si="5"/>
        <v>0</v>
      </c>
      <c r="O27" s="33"/>
      <c r="P27" s="33"/>
      <c r="Q27" s="34">
        <f t="shared" si="6"/>
        <v>0</v>
      </c>
      <c r="R27" s="33">
        <v>73486.426245333336</v>
      </c>
      <c r="S27" s="33">
        <v>73486.426245333336</v>
      </c>
      <c r="T27" s="34">
        <f t="shared" si="7"/>
        <v>0</v>
      </c>
      <c r="U27" s="33">
        <v>0</v>
      </c>
      <c r="V27" s="33">
        <v>0</v>
      </c>
      <c r="W27" s="34">
        <f t="shared" si="8"/>
        <v>0</v>
      </c>
      <c r="X27" s="33">
        <f t="shared" si="9"/>
        <v>65779.347245333338</v>
      </c>
      <c r="Y27" s="33">
        <f t="shared" si="2"/>
        <v>65779.347245333338</v>
      </c>
      <c r="Z27" s="34">
        <f t="shared" si="10"/>
        <v>0</v>
      </c>
      <c r="AA27" s="33">
        <v>55581.912520800004</v>
      </c>
      <c r="AB27" s="33">
        <v>55581.912520800004</v>
      </c>
      <c r="AC27" s="34">
        <f t="shared" si="11"/>
        <v>0</v>
      </c>
      <c r="AD27" s="33">
        <v>3619.5</v>
      </c>
      <c r="AE27" s="33">
        <v>3619.5</v>
      </c>
      <c r="AF27" s="34">
        <f t="shared" si="12"/>
        <v>0</v>
      </c>
      <c r="AG27" s="33"/>
      <c r="AH27" s="32"/>
      <c r="AI27" s="34">
        <f t="shared" si="13"/>
        <v>0</v>
      </c>
      <c r="AJ27" s="33">
        <v>6577.9347245333338</v>
      </c>
      <c r="AK27" s="33">
        <v>6577.9347245333338</v>
      </c>
      <c r="AL27" s="34">
        <f t="shared" si="14"/>
        <v>0</v>
      </c>
    </row>
    <row r="28" spans="1:38" s="1" customFormat="1" ht="13.5">
      <c r="A28" s="28">
        <v>12</v>
      </c>
      <c r="B28" s="29">
        <v>12</v>
      </c>
      <c r="C28" s="30" t="s">
        <v>45</v>
      </c>
      <c r="D28" s="31">
        <v>1589.077</v>
      </c>
      <c r="E28" s="32">
        <v>638.1</v>
      </c>
      <c r="F28" s="33">
        <f t="shared" si="0"/>
        <v>43785.051689333333</v>
      </c>
      <c r="G28" s="33">
        <f t="shared" si="3"/>
        <v>43146.951689333335</v>
      </c>
      <c r="H28" s="34">
        <f t="shared" si="1"/>
        <v>638.09999999999854</v>
      </c>
      <c r="I28" s="33"/>
      <c r="J28" s="33"/>
      <c r="K28" s="34">
        <f t="shared" si="4"/>
        <v>0</v>
      </c>
      <c r="L28" s="33"/>
      <c r="M28" s="33">
        <v>0</v>
      </c>
      <c r="N28" s="34">
        <f t="shared" si="5"/>
        <v>0</v>
      </c>
      <c r="O28" s="33"/>
      <c r="P28" s="33"/>
      <c r="Q28" s="34"/>
      <c r="R28" s="33">
        <v>43146.951689333335</v>
      </c>
      <c r="S28" s="33">
        <v>43146.951689333335</v>
      </c>
      <c r="T28" s="34">
        <f t="shared" si="7"/>
        <v>0</v>
      </c>
      <c r="U28" s="33">
        <v>0</v>
      </c>
      <c r="V28" s="33">
        <v>0</v>
      </c>
      <c r="W28" s="34">
        <f t="shared" si="8"/>
        <v>0</v>
      </c>
      <c r="X28" s="33">
        <f t="shared" si="9"/>
        <v>42195.974689333336</v>
      </c>
      <c r="Y28" s="33">
        <f t="shared" si="2"/>
        <v>42195.974689333336</v>
      </c>
      <c r="Z28" s="34">
        <f t="shared" si="10"/>
        <v>0</v>
      </c>
      <c r="AA28" s="33">
        <v>28485.857766999998</v>
      </c>
      <c r="AB28" s="33">
        <v>28485.857766999998</v>
      </c>
      <c r="AC28" s="34">
        <f t="shared" si="11"/>
        <v>0</v>
      </c>
      <c r="AD28" s="33">
        <v>9490.5194534000057</v>
      </c>
      <c r="AE28" s="33">
        <v>9490.5194534000057</v>
      </c>
      <c r="AF28" s="34">
        <f t="shared" si="12"/>
        <v>0</v>
      </c>
      <c r="AG28" s="33"/>
      <c r="AH28" s="32"/>
      <c r="AI28" s="34">
        <f t="shared" si="13"/>
        <v>0</v>
      </c>
      <c r="AJ28" s="33">
        <v>4219.5974689333334</v>
      </c>
      <c r="AK28" s="33">
        <v>4219.5974689333334</v>
      </c>
      <c r="AL28" s="34">
        <f t="shared" si="14"/>
        <v>0</v>
      </c>
    </row>
    <row r="29" spans="1:38" s="1" customFormat="1" ht="13.5">
      <c r="A29" s="28">
        <v>13</v>
      </c>
      <c r="B29" s="29">
        <v>13</v>
      </c>
      <c r="C29" s="30" t="s">
        <v>46</v>
      </c>
      <c r="D29" s="31">
        <v>6653.415</v>
      </c>
      <c r="E29" s="32">
        <v>3155.8</v>
      </c>
      <c r="F29" s="33">
        <f t="shared" si="0"/>
        <v>56620.884895999996</v>
      </c>
      <c r="G29" s="33">
        <f t="shared" si="3"/>
        <v>53465.084895999993</v>
      </c>
      <c r="H29" s="34">
        <f t="shared" si="1"/>
        <v>3155.8000000000029</v>
      </c>
      <c r="I29" s="33"/>
      <c r="J29" s="33"/>
      <c r="K29" s="34">
        <f t="shared" si="4"/>
        <v>0</v>
      </c>
      <c r="L29" s="33"/>
      <c r="M29" s="33">
        <v>0</v>
      </c>
      <c r="N29" s="34">
        <f t="shared" si="5"/>
        <v>0</v>
      </c>
      <c r="O29" s="33"/>
      <c r="P29" s="33"/>
      <c r="Q29" s="34">
        <f t="shared" si="6"/>
        <v>0</v>
      </c>
      <c r="R29" s="33">
        <v>53465.084895999993</v>
      </c>
      <c r="S29" s="33">
        <v>53465.084895999993</v>
      </c>
      <c r="T29" s="34">
        <f t="shared" si="7"/>
        <v>0</v>
      </c>
      <c r="U29" s="33">
        <v>0</v>
      </c>
      <c r="V29" s="33">
        <v>0</v>
      </c>
      <c r="W29" s="34">
        <f t="shared" si="8"/>
        <v>0</v>
      </c>
      <c r="X29" s="33">
        <f t="shared" si="9"/>
        <v>49967.469895999995</v>
      </c>
      <c r="Y29" s="33">
        <f t="shared" si="2"/>
        <v>49967.469895999995</v>
      </c>
      <c r="Z29" s="34">
        <f t="shared" si="10"/>
        <v>0</v>
      </c>
      <c r="AA29" s="33">
        <v>40879.221672</v>
      </c>
      <c r="AB29" s="33">
        <v>40879.221672</v>
      </c>
      <c r="AC29" s="34">
        <f t="shared" si="11"/>
        <v>0</v>
      </c>
      <c r="AD29" s="33">
        <v>4091.5012343999997</v>
      </c>
      <c r="AE29" s="33">
        <v>4091.5012343999997</v>
      </c>
      <c r="AF29" s="34">
        <f t="shared" si="12"/>
        <v>0</v>
      </c>
      <c r="AG29" s="33"/>
      <c r="AH29" s="32"/>
      <c r="AI29" s="34">
        <f t="shared" si="13"/>
        <v>0</v>
      </c>
      <c r="AJ29" s="33">
        <v>4996.7469896000002</v>
      </c>
      <c r="AK29" s="33">
        <v>4996.7469896000002</v>
      </c>
      <c r="AL29" s="34">
        <f t="shared" si="14"/>
        <v>0</v>
      </c>
    </row>
    <row r="30" spans="1:38" s="1" customFormat="1" ht="13.5">
      <c r="A30" s="28">
        <v>14</v>
      </c>
      <c r="B30" s="29">
        <v>14</v>
      </c>
      <c r="C30" s="30" t="s">
        <v>47</v>
      </c>
      <c r="D30" s="31">
        <v>1888.74</v>
      </c>
      <c r="E30" s="32">
        <v>1946.6</v>
      </c>
      <c r="F30" s="33">
        <f t="shared" si="0"/>
        <v>49760.76673333333</v>
      </c>
      <c r="G30" s="33">
        <f t="shared" si="3"/>
        <v>47814.166733333332</v>
      </c>
      <c r="H30" s="34">
        <f t="shared" si="1"/>
        <v>1946.5999999999985</v>
      </c>
      <c r="I30" s="33"/>
      <c r="J30" s="33"/>
      <c r="K30" s="34">
        <f t="shared" si="4"/>
        <v>0</v>
      </c>
      <c r="L30" s="33"/>
      <c r="M30" s="33">
        <v>0</v>
      </c>
      <c r="N30" s="34">
        <f t="shared" si="5"/>
        <v>0</v>
      </c>
      <c r="O30" s="33"/>
      <c r="P30" s="33"/>
      <c r="Q30" s="34">
        <f t="shared" si="6"/>
        <v>0</v>
      </c>
      <c r="R30" s="33">
        <v>47814.166733333332</v>
      </c>
      <c r="S30" s="33">
        <v>47814.166733333332</v>
      </c>
      <c r="T30" s="34">
        <f t="shared" si="7"/>
        <v>0</v>
      </c>
      <c r="U30" s="33">
        <v>0</v>
      </c>
      <c r="V30" s="33">
        <v>0</v>
      </c>
      <c r="W30" s="34">
        <f t="shared" si="8"/>
        <v>0</v>
      </c>
      <c r="X30" s="33">
        <f t="shared" si="9"/>
        <v>47872.026733333332</v>
      </c>
      <c r="Y30" s="33">
        <f t="shared" si="2"/>
        <v>47872.026733333332</v>
      </c>
      <c r="Z30" s="34">
        <f t="shared" si="10"/>
        <v>0</v>
      </c>
      <c r="AA30" s="33">
        <v>17933.090799999998</v>
      </c>
      <c r="AB30" s="33">
        <v>17933.090799999998</v>
      </c>
      <c r="AC30" s="34">
        <f t="shared" si="11"/>
        <v>0</v>
      </c>
      <c r="AD30" s="33">
        <v>25151.733260000001</v>
      </c>
      <c r="AE30" s="33">
        <v>25151.733260000001</v>
      </c>
      <c r="AF30" s="34">
        <f t="shared" si="12"/>
        <v>0</v>
      </c>
      <c r="AG30" s="33"/>
      <c r="AH30" s="32"/>
      <c r="AI30" s="34">
        <f t="shared" si="13"/>
        <v>0</v>
      </c>
      <c r="AJ30" s="33">
        <v>4787.2026733333332</v>
      </c>
      <c r="AK30" s="33">
        <v>4787.2026733333332</v>
      </c>
      <c r="AL30" s="34">
        <f t="shared" si="14"/>
        <v>0</v>
      </c>
    </row>
    <row r="31" spans="1:38" s="1" customFormat="1" ht="13.5">
      <c r="A31" s="28">
        <v>15</v>
      </c>
      <c r="B31" s="29">
        <v>15</v>
      </c>
      <c r="C31" s="30" t="s">
        <v>48</v>
      </c>
      <c r="D31" s="31">
        <v>8388.5859999999993</v>
      </c>
      <c r="E31" s="32">
        <v>3374.8</v>
      </c>
      <c r="F31" s="33">
        <f t="shared" si="0"/>
        <v>77190.111238666665</v>
      </c>
      <c r="G31" s="33">
        <f t="shared" si="3"/>
        <v>73815.311238666662</v>
      </c>
      <c r="H31" s="34">
        <f t="shared" si="1"/>
        <v>3374.8000000000029</v>
      </c>
      <c r="I31" s="33"/>
      <c r="J31" s="33"/>
      <c r="K31" s="34">
        <f t="shared" si="4"/>
        <v>0</v>
      </c>
      <c r="L31" s="33"/>
      <c r="M31" s="33">
        <v>0</v>
      </c>
      <c r="N31" s="34">
        <f t="shared" si="5"/>
        <v>0</v>
      </c>
      <c r="O31" s="33"/>
      <c r="P31" s="33"/>
      <c r="Q31" s="34">
        <f t="shared" si="6"/>
        <v>0</v>
      </c>
      <c r="R31" s="33">
        <v>73815.311238666662</v>
      </c>
      <c r="S31" s="33">
        <v>73815.311238666662</v>
      </c>
      <c r="T31" s="34">
        <f t="shared" si="7"/>
        <v>0</v>
      </c>
      <c r="U31" s="33">
        <v>0</v>
      </c>
      <c r="V31" s="33">
        <v>0</v>
      </c>
      <c r="W31" s="34">
        <f t="shared" si="8"/>
        <v>0</v>
      </c>
      <c r="X31" s="33">
        <f t="shared" si="9"/>
        <v>68801.525238666669</v>
      </c>
      <c r="Y31" s="33">
        <f t="shared" si="2"/>
        <v>68801.525238666669</v>
      </c>
      <c r="Z31" s="34">
        <f t="shared" si="10"/>
        <v>0</v>
      </c>
      <c r="AA31" s="33">
        <v>56700.775678999998</v>
      </c>
      <c r="AB31" s="33">
        <v>56700.775678999998</v>
      </c>
      <c r="AC31" s="34">
        <f t="shared" si="11"/>
        <v>0</v>
      </c>
      <c r="AD31" s="33">
        <v>5220.5970357999968</v>
      </c>
      <c r="AE31" s="33">
        <v>5220.5970357999968</v>
      </c>
      <c r="AF31" s="34">
        <f t="shared" si="12"/>
        <v>0</v>
      </c>
      <c r="AG31" s="33"/>
      <c r="AH31" s="32"/>
      <c r="AI31" s="34">
        <f t="shared" si="13"/>
        <v>0</v>
      </c>
      <c r="AJ31" s="33">
        <v>6880.1525238666673</v>
      </c>
      <c r="AK31" s="33">
        <v>6880.1525238666673</v>
      </c>
      <c r="AL31" s="34">
        <f t="shared" si="14"/>
        <v>0</v>
      </c>
    </row>
    <row r="32" spans="1:38" s="1" customFormat="1" ht="13.5">
      <c r="A32" s="28">
        <v>16</v>
      </c>
      <c r="B32" s="29">
        <v>16</v>
      </c>
      <c r="C32" s="30" t="s">
        <v>49</v>
      </c>
      <c r="D32" s="31">
        <v>11320.064</v>
      </c>
      <c r="E32" s="32">
        <v>13379.7</v>
      </c>
      <c r="F32" s="33">
        <f t="shared" si="0"/>
        <v>79659.138117333336</v>
      </c>
      <c r="G32" s="33">
        <f t="shared" si="3"/>
        <v>66279.438117333339</v>
      </c>
      <c r="H32" s="34">
        <f t="shared" si="1"/>
        <v>13379.699999999997</v>
      </c>
      <c r="I32" s="33"/>
      <c r="J32" s="33"/>
      <c r="K32" s="34">
        <f t="shared" si="4"/>
        <v>0</v>
      </c>
      <c r="L32" s="33"/>
      <c r="M32" s="33">
        <v>0</v>
      </c>
      <c r="N32" s="34">
        <f t="shared" si="5"/>
        <v>0</v>
      </c>
      <c r="O32" s="33"/>
      <c r="P32" s="33"/>
      <c r="Q32" s="34">
        <f t="shared" si="6"/>
        <v>0</v>
      </c>
      <c r="R32" s="33">
        <v>66279.438117333339</v>
      </c>
      <c r="S32" s="33">
        <v>66279.438117333339</v>
      </c>
      <c r="T32" s="34">
        <f t="shared" si="7"/>
        <v>0</v>
      </c>
      <c r="U32" s="33">
        <v>0</v>
      </c>
      <c r="V32" s="33">
        <v>0</v>
      </c>
      <c r="W32" s="34">
        <f t="shared" si="8"/>
        <v>0</v>
      </c>
      <c r="X32" s="33">
        <f t="shared" si="9"/>
        <v>68339.074117333337</v>
      </c>
      <c r="Y32" s="33">
        <f t="shared" si="2"/>
        <v>68339.074117333337</v>
      </c>
      <c r="Z32" s="34">
        <f t="shared" si="10"/>
        <v>0</v>
      </c>
      <c r="AA32" s="33">
        <v>54754.292338000007</v>
      </c>
      <c r="AB32" s="33">
        <v>54754.292338000007</v>
      </c>
      <c r="AC32" s="34">
        <f t="shared" si="11"/>
        <v>0</v>
      </c>
      <c r="AD32" s="33">
        <v>6750.8743675999931</v>
      </c>
      <c r="AE32" s="33">
        <v>6750.8743675999931</v>
      </c>
      <c r="AF32" s="34">
        <f t="shared" si="12"/>
        <v>0</v>
      </c>
      <c r="AG32" s="33"/>
      <c r="AH32" s="32"/>
      <c r="AI32" s="34">
        <f t="shared" si="13"/>
        <v>0</v>
      </c>
      <c r="AJ32" s="33">
        <v>6833.9074117333339</v>
      </c>
      <c r="AK32" s="33">
        <v>6833.9074117333339</v>
      </c>
      <c r="AL32" s="34">
        <f t="shared" si="14"/>
        <v>0</v>
      </c>
    </row>
    <row r="33" spans="1:38" s="1" customFormat="1" ht="13.5">
      <c r="A33" s="28">
        <v>17</v>
      </c>
      <c r="B33" s="29">
        <v>17</v>
      </c>
      <c r="C33" s="30" t="s">
        <v>50</v>
      </c>
      <c r="D33" s="31">
        <v>18293.698</v>
      </c>
      <c r="E33" s="32">
        <v>10581.4</v>
      </c>
      <c r="F33" s="33">
        <f t="shared" si="0"/>
        <v>82194.487234666653</v>
      </c>
      <c r="G33" s="33">
        <f t="shared" si="3"/>
        <v>71613.087234666658</v>
      </c>
      <c r="H33" s="34">
        <f t="shared" si="1"/>
        <v>10581.399999999994</v>
      </c>
      <c r="I33" s="33"/>
      <c r="J33" s="33"/>
      <c r="K33" s="34">
        <f t="shared" si="4"/>
        <v>0</v>
      </c>
      <c r="L33" s="33"/>
      <c r="M33" s="33">
        <v>0</v>
      </c>
      <c r="N33" s="34">
        <f t="shared" si="5"/>
        <v>0</v>
      </c>
      <c r="O33" s="33"/>
      <c r="P33" s="33"/>
      <c r="Q33" s="34">
        <f t="shared" si="6"/>
        <v>0</v>
      </c>
      <c r="R33" s="33">
        <v>71613.087234666658</v>
      </c>
      <c r="S33" s="33">
        <v>71613.087234666658</v>
      </c>
      <c r="T33" s="34">
        <f t="shared" si="7"/>
        <v>0</v>
      </c>
      <c r="U33" s="33">
        <v>0</v>
      </c>
      <c r="V33" s="33">
        <v>0</v>
      </c>
      <c r="W33" s="34">
        <f t="shared" si="8"/>
        <v>0</v>
      </c>
      <c r="X33" s="33">
        <f t="shared" si="9"/>
        <v>63900.789234666656</v>
      </c>
      <c r="Y33" s="33">
        <f t="shared" si="2"/>
        <v>63900.789234666656</v>
      </c>
      <c r="Z33" s="34">
        <f t="shared" si="10"/>
        <v>0</v>
      </c>
      <c r="AA33" s="33">
        <v>60229.310425999982</v>
      </c>
      <c r="AB33" s="33">
        <v>60229.310425999982</v>
      </c>
      <c r="AC33" s="34">
        <f t="shared" si="11"/>
        <v>0</v>
      </c>
      <c r="AD33" s="33">
        <v>-2718.600114799995</v>
      </c>
      <c r="AE33" s="33">
        <v>-2718.600114799995</v>
      </c>
      <c r="AF33" s="34">
        <f t="shared" si="12"/>
        <v>0</v>
      </c>
      <c r="AG33" s="33"/>
      <c r="AH33" s="32"/>
      <c r="AI33" s="34">
        <f t="shared" si="13"/>
        <v>0</v>
      </c>
      <c r="AJ33" s="33">
        <v>6390.0789234666654</v>
      </c>
      <c r="AK33" s="33">
        <v>6390.0789234666654</v>
      </c>
      <c r="AL33" s="34">
        <f t="shared" si="14"/>
        <v>0</v>
      </c>
    </row>
    <row r="34" spans="1:38" s="1" customFormat="1" ht="13.5">
      <c r="A34" s="28">
        <v>18</v>
      </c>
      <c r="B34" s="29">
        <v>18</v>
      </c>
      <c r="C34" s="30" t="s">
        <v>51</v>
      </c>
      <c r="D34" s="31">
        <v>5834.3180000000002</v>
      </c>
      <c r="E34" s="32">
        <v>3821.8</v>
      </c>
      <c r="F34" s="33">
        <f t="shared" si="0"/>
        <v>51030.293362666664</v>
      </c>
      <c r="G34" s="33">
        <f t="shared" si="3"/>
        <v>47208.493362666661</v>
      </c>
      <c r="H34" s="34">
        <f t="shared" si="1"/>
        <v>3821.8000000000029</v>
      </c>
      <c r="I34" s="33"/>
      <c r="J34" s="33"/>
      <c r="K34" s="34">
        <f t="shared" si="4"/>
        <v>0</v>
      </c>
      <c r="L34" s="33"/>
      <c r="M34" s="33">
        <v>0</v>
      </c>
      <c r="N34" s="34">
        <f t="shared" si="5"/>
        <v>0</v>
      </c>
      <c r="O34" s="33"/>
      <c r="P34" s="33"/>
      <c r="Q34" s="34">
        <f t="shared" si="6"/>
        <v>0</v>
      </c>
      <c r="R34" s="33">
        <v>47208.493362666661</v>
      </c>
      <c r="S34" s="33">
        <v>47208.493362666661</v>
      </c>
      <c r="T34" s="34">
        <f t="shared" si="7"/>
        <v>0</v>
      </c>
      <c r="U34" s="33">
        <v>0</v>
      </c>
      <c r="V34" s="33">
        <v>0</v>
      </c>
      <c r="W34" s="34">
        <f t="shared" si="8"/>
        <v>0</v>
      </c>
      <c r="X34" s="33">
        <f t="shared" si="9"/>
        <v>45195.975362666664</v>
      </c>
      <c r="Y34" s="33">
        <f t="shared" si="2"/>
        <v>45195.975362666664</v>
      </c>
      <c r="Z34" s="34">
        <f t="shared" si="10"/>
        <v>0</v>
      </c>
      <c r="AA34" s="33">
        <v>31981.280522000001</v>
      </c>
      <c r="AB34" s="33">
        <v>31981.280522000001</v>
      </c>
      <c r="AC34" s="34">
        <f t="shared" si="11"/>
        <v>0</v>
      </c>
      <c r="AD34" s="33">
        <v>8695.0973043999966</v>
      </c>
      <c r="AE34" s="33">
        <v>8695.0973043999966</v>
      </c>
      <c r="AF34" s="34">
        <f t="shared" si="12"/>
        <v>0</v>
      </c>
      <c r="AG34" s="33"/>
      <c r="AH34" s="32"/>
      <c r="AI34" s="34">
        <f t="shared" si="13"/>
        <v>0</v>
      </c>
      <c r="AJ34" s="33">
        <v>4519.5975362666668</v>
      </c>
      <c r="AK34" s="33">
        <v>4519.5975362666668</v>
      </c>
      <c r="AL34" s="34">
        <f t="shared" si="14"/>
        <v>0</v>
      </c>
    </row>
    <row r="35" spans="1:38" s="1" customFormat="1" ht="13.5">
      <c r="A35" s="28">
        <v>19</v>
      </c>
      <c r="B35" s="29">
        <v>19</v>
      </c>
      <c r="C35" s="30" t="s">
        <v>52</v>
      </c>
      <c r="D35" s="31">
        <v>2303.8890000000001</v>
      </c>
      <c r="E35" s="32">
        <v>511.6</v>
      </c>
      <c r="F35" s="33">
        <f t="shared" si="0"/>
        <v>44185.74851866666</v>
      </c>
      <c r="G35" s="33">
        <f t="shared" si="3"/>
        <v>43674.148518666661</v>
      </c>
      <c r="H35" s="34">
        <f t="shared" si="1"/>
        <v>511.59999999999854</v>
      </c>
      <c r="I35" s="33"/>
      <c r="J35" s="33"/>
      <c r="K35" s="34">
        <f t="shared" si="4"/>
        <v>0</v>
      </c>
      <c r="L35" s="33"/>
      <c r="M35" s="33">
        <v>0</v>
      </c>
      <c r="N35" s="34">
        <f t="shared" si="5"/>
        <v>0</v>
      </c>
      <c r="O35" s="33"/>
      <c r="P35" s="33"/>
      <c r="Q35" s="34">
        <f t="shared" si="6"/>
        <v>0</v>
      </c>
      <c r="R35" s="33">
        <v>43674.148518666661</v>
      </c>
      <c r="S35" s="33">
        <v>43674.148518666661</v>
      </c>
      <c r="T35" s="34">
        <f t="shared" si="7"/>
        <v>0</v>
      </c>
      <c r="U35" s="33">
        <v>0</v>
      </c>
      <c r="V35" s="33">
        <v>0</v>
      </c>
      <c r="W35" s="34">
        <f t="shared" si="8"/>
        <v>0</v>
      </c>
      <c r="X35" s="33">
        <f t="shared" si="9"/>
        <v>41881.859518666657</v>
      </c>
      <c r="Y35" s="33">
        <f t="shared" si="2"/>
        <v>41881.859518666657</v>
      </c>
      <c r="Z35" s="34">
        <f t="shared" si="10"/>
        <v>0</v>
      </c>
      <c r="AA35" s="33">
        <v>24649.263388999996</v>
      </c>
      <c r="AB35" s="33">
        <v>24649.263388999996</v>
      </c>
      <c r="AC35" s="34">
        <f t="shared" si="11"/>
        <v>0</v>
      </c>
      <c r="AD35" s="33">
        <v>13044.410177799991</v>
      </c>
      <c r="AE35" s="33">
        <v>13044.410177799991</v>
      </c>
      <c r="AF35" s="34">
        <f t="shared" si="12"/>
        <v>0</v>
      </c>
      <c r="AG35" s="33"/>
      <c r="AH35" s="32"/>
      <c r="AI35" s="34">
        <f t="shared" si="13"/>
        <v>0</v>
      </c>
      <c r="AJ35" s="33">
        <v>4188.1859518666661</v>
      </c>
      <c r="AK35" s="33">
        <v>4188.1859518666661</v>
      </c>
      <c r="AL35" s="34">
        <f t="shared" si="14"/>
        <v>0</v>
      </c>
    </row>
    <row r="36" spans="1:38" s="1" customFormat="1" ht="13.5">
      <c r="A36" s="28">
        <v>20</v>
      </c>
      <c r="B36" s="29">
        <v>20</v>
      </c>
      <c r="C36" s="30" t="s">
        <v>53</v>
      </c>
      <c r="D36" s="31">
        <v>609.91800000000001</v>
      </c>
      <c r="E36" s="32">
        <v>480.2</v>
      </c>
      <c r="F36" s="33">
        <f t="shared" si="0"/>
        <v>41269.822318399994</v>
      </c>
      <c r="G36" s="33">
        <f t="shared" si="3"/>
        <v>40789.622318399997</v>
      </c>
      <c r="H36" s="34">
        <f t="shared" si="1"/>
        <v>480.19999999999709</v>
      </c>
      <c r="I36" s="33"/>
      <c r="J36" s="33"/>
      <c r="K36" s="34">
        <f t="shared" si="4"/>
        <v>0</v>
      </c>
      <c r="L36" s="33"/>
      <c r="M36" s="33">
        <v>0</v>
      </c>
      <c r="N36" s="34">
        <f t="shared" si="5"/>
        <v>0</v>
      </c>
      <c r="O36" s="33"/>
      <c r="P36" s="33"/>
      <c r="Q36" s="34">
        <f t="shared" si="6"/>
        <v>0</v>
      </c>
      <c r="R36" s="33">
        <v>40789.622318399997</v>
      </c>
      <c r="S36" s="33">
        <v>40789.622318399997</v>
      </c>
      <c r="T36" s="34">
        <f t="shared" si="7"/>
        <v>0</v>
      </c>
      <c r="U36" s="33">
        <v>0</v>
      </c>
      <c r="V36" s="33">
        <v>0</v>
      </c>
      <c r="W36" s="34">
        <f t="shared" si="8"/>
        <v>0</v>
      </c>
      <c r="X36" s="33">
        <f t="shared" si="9"/>
        <v>40659.904318399997</v>
      </c>
      <c r="Y36" s="33">
        <f t="shared" si="2"/>
        <v>40659.904318399997</v>
      </c>
      <c r="Z36" s="34">
        <f t="shared" si="10"/>
        <v>0</v>
      </c>
      <c r="AA36" s="33">
        <v>17232.093238799996</v>
      </c>
      <c r="AB36" s="33">
        <v>17232.093238799996</v>
      </c>
      <c r="AC36" s="34">
        <f t="shared" si="11"/>
        <v>0</v>
      </c>
      <c r="AD36" s="33">
        <v>19361.82064776</v>
      </c>
      <c r="AE36" s="33">
        <v>19361.82064776</v>
      </c>
      <c r="AF36" s="34">
        <f t="shared" si="12"/>
        <v>0</v>
      </c>
      <c r="AG36" s="33"/>
      <c r="AH36" s="32"/>
      <c r="AI36" s="34">
        <f t="shared" si="13"/>
        <v>0</v>
      </c>
      <c r="AJ36" s="33">
        <v>4065.9904318399999</v>
      </c>
      <c r="AK36" s="33">
        <v>4065.9904318399999</v>
      </c>
      <c r="AL36" s="34">
        <f t="shared" si="14"/>
        <v>0</v>
      </c>
    </row>
    <row r="37" spans="1:38" s="1" customFormat="1" ht="13.5">
      <c r="A37" s="28">
        <v>21</v>
      </c>
      <c r="B37" s="29">
        <v>21</v>
      </c>
      <c r="C37" s="30" t="s">
        <v>54</v>
      </c>
      <c r="D37" s="31">
        <v>3741.3119999999999</v>
      </c>
      <c r="E37" s="32">
        <v>2900.3</v>
      </c>
      <c r="F37" s="33">
        <f t="shared" si="0"/>
        <v>57167.80000000001</v>
      </c>
      <c r="G37" s="33">
        <f t="shared" si="3"/>
        <v>54267.500000000007</v>
      </c>
      <c r="H37" s="34">
        <f t="shared" si="1"/>
        <v>2900.3000000000029</v>
      </c>
      <c r="I37" s="33"/>
      <c r="J37" s="33"/>
      <c r="K37" s="34">
        <f t="shared" si="4"/>
        <v>0</v>
      </c>
      <c r="L37" s="33"/>
      <c r="M37" s="33">
        <v>0</v>
      </c>
      <c r="N37" s="34">
        <f t="shared" si="5"/>
        <v>0</v>
      </c>
      <c r="O37" s="33"/>
      <c r="P37" s="33"/>
      <c r="Q37" s="34">
        <f t="shared" si="6"/>
        <v>0</v>
      </c>
      <c r="R37" s="33">
        <v>54267.500000000007</v>
      </c>
      <c r="S37" s="33">
        <v>54267.500000000007</v>
      </c>
      <c r="T37" s="34">
        <f t="shared" si="7"/>
        <v>0</v>
      </c>
      <c r="U37" s="33">
        <v>0</v>
      </c>
      <c r="V37" s="33">
        <v>0</v>
      </c>
      <c r="W37" s="34">
        <f t="shared" si="8"/>
        <v>0</v>
      </c>
      <c r="X37" s="33">
        <f t="shared" si="9"/>
        <v>53426.488000000012</v>
      </c>
      <c r="Y37" s="33">
        <f t="shared" si="2"/>
        <v>53426.488000000012</v>
      </c>
      <c r="Z37" s="34">
        <f t="shared" si="10"/>
        <v>0</v>
      </c>
      <c r="AA37" s="33">
        <v>38500.111500000006</v>
      </c>
      <c r="AB37" s="33">
        <v>38500.111500000006</v>
      </c>
      <c r="AC37" s="34">
        <f t="shared" si="11"/>
        <v>0</v>
      </c>
      <c r="AD37" s="33">
        <v>9583.7277000000049</v>
      </c>
      <c r="AE37" s="33">
        <v>9583.7277000000049</v>
      </c>
      <c r="AF37" s="34">
        <f t="shared" si="12"/>
        <v>0</v>
      </c>
      <c r="AG37" s="33"/>
      <c r="AH37" s="32"/>
      <c r="AI37" s="34">
        <f t="shared" si="13"/>
        <v>0</v>
      </c>
      <c r="AJ37" s="33">
        <v>5342.6488000000018</v>
      </c>
      <c r="AK37" s="33">
        <v>5342.6488000000018</v>
      </c>
      <c r="AL37" s="34">
        <f t="shared" si="14"/>
        <v>0</v>
      </c>
    </row>
    <row r="38" spans="1:38" s="1" customFormat="1" ht="13.5">
      <c r="A38" s="28">
        <v>22</v>
      </c>
      <c r="B38" s="29">
        <v>22</v>
      </c>
      <c r="C38" s="36" t="s">
        <v>55</v>
      </c>
      <c r="D38" s="31">
        <v>8547.0920000000006</v>
      </c>
      <c r="E38" s="32">
        <v>8150.9</v>
      </c>
      <c r="F38" s="33">
        <f t="shared" si="0"/>
        <v>49655.549073599999</v>
      </c>
      <c r="G38" s="33">
        <f t="shared" si="3"/>
        <v>41504.649073599998</v>
      </c>
      <c r="H38" s="34">
        <f t="shared" si="1"/>
        <v>8150.9000000000015</v>
      </c>
      <c r="I38" s="33"/>
      <c r="J38" s="33"/>
      <c r="K38" s="34">
        <f t="shared" si="4"/>
        <v>0</v>
      </c>
      <c r="L38" s="33"/>
      <c r="M38" s="33">
        <v>0</v>
      </c>
      <c r="N38" s="34">
        <f t="shared" si="5"/>
        <v>0</v>
      </c>
      <c r="O38" s="33"/>
      <c r="P38" s="33"/>
      <c r="Q38" s="34">
        <f t="shared" si="6"/>
        <v>0</v>
      </c>
      <c r="R38" s="33">
        <v>41504.649073599998</v>
      </c>
      <c r="S38" s="33">
        <v>41504.649073599998</v>
      </c>
      <c r="T38" s="34">
        <f t="shared" si="7"/>
        <v>0</v>
      </c>
      <c r="U38" s="33">
        <v>0</v>
      </c>
      <c r="V38" s="33">
        <v>0</v>
      </c>
      <c r="W38" s="34">
        <f t="shared" si="8"/>
        <v>0</v>
      </c>
      <c r="X38" s="33">
        <f t="shared" si="9"/>
        <v>41108.457073600002</v>
      </c>
      <c r="Y38" s="33">
        <f t="shared" si="2"/>
        <v>41108.457073600002</v>
      </c>
      <c r="Z38" s="34">
        <f t="shared" si="10"/>
        <v>0</v>
      </c>
      <c r="AA38" s="33">
        <v>35513.745055199994</v>
      </c>
      <c r="AB38" s="33">
        <v>35513.745055199994</v>
      </c>
      <c r="AC38" s="34">
        <f t="shared" si="11"/>
        <v>0</v>
      </c>
      <c r="AD38" s="33">
        <v>1483.8663110400103</v>
      </c>
      <c r="AE38" s="33">
        <v>1483.8663110400103</v>
      </c>
      <c r="AF38" s="34">
        <f t="shared" si="12"/>
        <v>0</v>
      </c>
      <c r="AG38" s="33"/>
      <c r="AH38" s="32"/>
      <c r="AI38" s="34">
        <f t="shared" si="13"/>
        <v>0</v>
      </c>
      <c r="AJ38" s="33">
        <v>4110.8457073600002</v>
      </c>
      <c r="AK38" s="33">
        <v>4110.8457073600002</v>
      </c>
      <c r="AL38" s="34">
        <f t="shared" si="14"/>
        <v>0</v>
      </c>
    </row>
    <row r="39" spans="1:38" s="1" customFormat="1" ht="13.5">
      <c r="A39" s="28">
        <v>23</v>
      </c>
      <c r="B39" s="29">
        <v>23</v>
      </c>
      <c r="C39" s="30" t="s">
        <v>56</v>
      </c>
      <c r="D39" s="31">
        <v>2328.6999999999998</v>
      </c>
      <c r="E39" s="32">
        <v>2401.6999999999998</v>
      </c>
      <c r="F39" s="33">
        <f t="shared" si="0"/>
        <v>33526.832870399994</v>
      </c>
      <c r="G39" s="33">
        <f t="shared" si="3"/>
        <v>31125.132870399997</v>
      </c>
      <c r="H39" s="34">
        <f t="shared" si="1"/>
        <v>2401.6999999999971</v>
      </c>
      <c r="I39" s="33"/>
      <c r="J39" s="33"/>
      <c r="K39" s="34">
        <f t="shared" si="4"/>
        <v>0</v>
      </c>
      <c r="L39" s="33"/>
      <c r="M39" s="33">
        <v>0</v>
      </c>
      <c r="N39" s="34">
        <f t="shared" si="5"/>
        <v>0</v>
      </c>
      <c r="O39" s="33"/>
      <c r="P39" s="33"/>
      <c r="Q39" s="34">
        <f t="shared" si="6"/>
        <v>0</v>
      </c>
      <c r="R39" s="33">
        <v>31125.132870399997</v>
      </c>
      <c r="S39" s="33">
        <v>31125.132870399997</v>
      </c>
      <c r="T39" s="34">
        <f t="shared" si="7"/>
        <v>0</v>
      </c>
      <c r="U39" s="33">
        <v>0</v>
      </c>
      <c r="V39" s="33">
        <v>0</v>
      </c>
      <c r="W39" s="34">
        <f t="shared" si="8"/>
        <v>0</v>
      </c>
      <c r="X39" s="33">
        <f t="shared" si="9"/>
        <v>31198.132870399993</v>
      </c>
      <c r="Y39" s="33">
        <f t="shared" si="2"/>
        <v>31198.132870399993</v>
      </c>
      <c r="Z39" s="34">
        <f t="shared" si="10"/>
        <v>0</v>
      </c>
      <c r="AA39" s="33">
        <v>23398.599652799996</v>
      </c>
      <c r="AB39" s="33">
        <v>23398.599652799996</v>
      </c>
      <c r="AC39" s="34">
        <f t="shared" si="11"/>
        <v>0</v>
      </c>
      <c r="AD39" s="33">
        <v>4679.7199305599961</v>
      </c>
      <c r="AE39" s="33">
        <v>4679.7199305599961</v>
      </c>
      <c r="AF39" s="34">
        <f t="shared" si="12"/>
        <v>0</v>
      </c>
      <c r="AG39" s="33"/>
      <c r="AH39" s="32"/>
      <c r="AI39" s="34">
        <f t="shared" si="13"/>
        <v>0</v>
      </c>
      <c r="AJ39" s="33">
        <v>3119.8132870399995</v>
      </c>
      <c r="AK39" s="33">
        <v>3119.8132870399995</v>
      </c>
      <c r="AL39" s="34">
        <f t="shared" si="14"/>
        <v>0</v>
      </c>
    </row>
    <row r="40" spans="1:38" s="1" customFormat="1" ht="13.5">
      <c r="A40" s="28">
        <v>24</v>
      </c>
      <c r="B40" s="29">
        <v>24</v>
      </c>
      <c r="C40" s="30" t="s">
        <v>57</v>
      </c>
      <c r="D40" s="31">
        <v>49530.857000000004</v>
      </c>
      <c r="E40" s="32">
        <v>32496.2</v>
      </c>
      <c r="F40" s="33">
        <f t="shared" si="0"/>
        <v>147349.1</v>
      </c>
      <c r="G40" s="33">
        <f t="shared" si="3"/>
        <v>114852.9</v>
      </c>
      <c r="H40" s="34">
        <f t="shared" si="1"/>
        <v>32496.200000000012</v>
      </c>
      <c r="I40" s="33"/>
      <c r="J40" s="33"/>
      <c r="K40" s="34">
        <f t="shared" si="4"/>
        <v>0</v>
      </c>
      <c r="L40" s="33"/>
      <c r="M40" s="33">
        <v>0</v>
      </c>
      <c r="N40" s="34">
        <f t="shared" si="5"/>
        <v>0</v>
      </c>
      <c r="O40" s="33"/>
      <c r="P40" s="33"/>
      <c r="Q40" s="34">
        <f t="shared" si="6"/>
        <v>0</v>
      </c>
      <c r="R40" s="33">
        <v>114852.9</v>
      </c>
      <c r="S40" s="33">
        <v>114852.9</v>
      </c>
      <c r="T40" s="34">
        <f t="shared" si="7"/>
        <v>0</v>
      </c>
      <c r="U40" s="33">
        <v>0</v>
      </c>
      <c r="V40" s="33">
        <v>0</v>
      </c>
      <c r="W40" s="34">
        <f t="shared" si="8"/>
        <v>0</v>
      </c>
      <c r="X40" s="33">
        <f t="shared" si="9"/>
        <v>97818.242999999988</v>
      </c>
      <c r="Y40" s="33">
        <f t="shared" si="2"/>
        <v>97818.242999999988</v>
      </c>
      <c r="Z40" s="34">
        <f t="shared" si="10"/>
        <v>0</v>
      </c>
      <c r="AA40" s="33">
        <v>73363.682249999998</v>
      </c>
      <c r="AB40" s="33">
        <v>73363.682249999998</v>
      </c>
      <c r="AC40" s="34">
        <f t="shared" si="11"/>
        <v>0</v>
      </c>
      <c r="AD40" s="33">
        <v>14672.736449999999</v>
      </c>
      <c r="AE40" s="33">
        <v>14672.736449999999</v>
      </c>
      <c r="AF40" s="34">
        <f t="shared" si="12"/>
        <v>0</v>
      </c>
      <c r="AG40" s="33"/>
      <c r="AH40" s="32"/>
      <c r="AI40" s="34">
        <f t="shared" si="13"/>
        <v>0</v>
      </c>
      <c r="AJ40" s="33">
        <v>9781.8243000000002</v>
      </c>
      <c r="AK40" s="33">
        <v>9781.8243000000002</v>
      </c>
      <c r="AL40" s="34">
        <f t="shared" si="14"/>
        <v>0</v>
      </c>
    </row>
    <row r="41" spans="1:38" s="1" customFormat="1" ht="13.5">
      <c r="A41" s="28">
        <v>25</v>
      </c>
      <c r="B41" s="29">
        <v>25</v>
      </c>
      <c r="C41" s="30" t="s">
        <v>58</v>
      </c>
      <c r="D41" s="31">
        <v>6737.0720000000001</v>
      </c>
      <c r="E41" s="32">
        <v>3548.1</v>
      </c>
      <c r="F41" s="33">
        <f t="shared" si="0"/>
        <v>42797.081433333333</v>
      </c>
      <c r="G41" s="33">
        <f t="shared" si="3"/>
        <v>39248.981433333334</v>
      </c>
      <c r="H41" s="34">
        <f t="shared" si="1"/>
        <v>3548.0999999999985</v>
      </c>
      <c r="I41" s="33"/>
      <c r="J41" s="33"/>
      <c r="K41" s="34">
        <f t="shared" si="4"/>
        <v>0</v>
      </c>
      <c r="L41" s="33"/>
      <c r="M41" s="33">
        <v>0</v>
      </c>
      <c r="N41" s="34">
        <f t="shared" si="5"/>
        <v>0</v>
      </c>
      <c r="O41" s="33"/>
      <c r="P41" s="33"/>
      <c r="Q41" s="34">
        <f t="shared" si="6"/>
        <v>0</v>
      </c>
      <c r="R41" s="33">
        <v>39248.981433333334</v>
      </c>
      <c r="S41" s="33">
        <v>39248.981433333334</v>
      </c>
      <c r="T41" s="34">
        <f t="shared" si="7"/>
        <v>0</v>
      </c>
      <c r="U41" s="33">
        <v>0</v>
      </c>
      <c r="V41" s="33">
        <v>0</v>
      </c>
      <c r="W41" s="34">
        <f t="shared" si="8"/>
        <v>0</v>
      </c>
      <c r="X41" s="33">
        <f t="shared" si="9"/>
        <v>36060.009433333333</v>
      </c>
      <c r="Y41" s="33">
        <f t="shared" si="2"/>
        <v>36060.009433333333</v>
      </c>
      <c r="Z41" s="34">
        <f t="shared" si="10"/>
        <v>0</v>
      </c>
      <c r="AA41" s="33">
        <v>27045.007075000001</v>
      </c>
      <c r="AB41" s="33">
        <v>27045.007075000001</v>
      </c>
      <c r="AC41" s="34">
        <f t="shared" si="11"/>
        <v>0</v>
      </c>
      <c r="AD41" s="33">
        <v>5409.0014149999952</v>
      </c>
      <c r="AE41" s="33">
        <v>5409.0014149999952</v>
      </c>
      <c r="AF41" s="34">
        <f t="shared" si="12"/>
        <v>0</v>
      </c>
      <c r="AG41" s="33"/>
      <c r="AH41" s="32"/>
      <c r="AI41" s="34">
        <f t="shared" si="13"/>
        <v>0</v>
      </c>
      <c r="AJ41" s="33">
        <v>3606.0009433333335</v>
      </c>
      <c r="AK41" s="33">
        <v>3606.0009433333335</v>
      </c>
      <c r="AL41" s="34">
        <f t="shared" si="14"/>
        <v>0</v>
      </c>
    </row>
    <row r="42" spans="1:38" s="1" customFormat="1" ht="13.5">
      <c r="A42" s="28">
        <v>26</v>
      </c>
      <c r="B42" s="29">
        <v>26</v>
      </c>
      <c r="C42" s="30" t="s">
        <v>59</v>
      </c>
      <c r="D42" s="31">
        <v>19666.552</v>
      </c>
      <c r="E42" s="32">
        <v>19793.2</v>
      </c>
      <c r="F42" s="33">
        <f t="shared" si="0"/>
        <v>160419.80000000002</v>
      </c>
      <c r="G42" s="33">
        <f t="shared" si="3"/>
        <v>140626.6</v>
      </c>
      <c r="H42" s="34">
        <f t="shared" si="1"/>
        <v>19793.200000000012</v>
      </c>
      <c r="I42" s="33"/>
      <c r="J42" s="33"/>
      <c r="K42" s="34">
        <f t="shared" si="4"/>
        <v>0</v>
      </c>
      <c r="L42" s="33"/>
      <c r="M42" s="33">
        <v>0</v>
      </c>
      <c r="N42" s="34">
        <f t="shared" si="5"/>
        <v>0</v>
      </c>
      <c r="O42" s="33"/>
      <c r="P42" s="33"/>
      <c r="Q42" s="34">
        <f t="shared" si="6"/>
        <v>0</v>
      </c>
      <c r="R42" s="33">
        <v>140626.6</v>
      </c>
      <c r="S42" s="33">
        <v>140626.6</v>
      </c>
      <c r="T42" s="34">
        <f t="shared" si="7"/>
        <v>0</v>
      </c>
      <c r="U42" s="33">
        <v>0</v>
      </c>
      <c r="V42" s="33">
        <v>0</v>
      </c>
      <c r="W42" s="34">
        <f t="shared" si="8"/>
        <v>0</v>
      </c>
      <c r="X42" s="33">
        <f t="shared" si="9"/>
        <v>140753.24800000002</v>
      </c>
      <c r="Y42" s="33">
        <f t="shared" si="2"/>
        <v>140753.24800000002</v>
      </c>
      <c r="Z42" s="34">
        <f t="shared" si="10"/>
        <v>0</v>
      </c>
      <c r="AA42" s="33">
        <v>105564.93600000002</v>
      </c>
      <c r="AB42" s="33">
        <v>105564.93600000002</v>
      </c>
      <c r="AC42" s="34">
        <f t="shared" si="11"/>
        <v>0</v>
      </c>
      <c r="AD42" s="33">
        <v>21112.987200000003</v>
      </c>
      <c r="AE42" s="33">
        <v>21112.987200000003</v>
      </c>
      <c r="AF42" s="34">
        <f t="shared" si="12"/>
        <v>0</v>
      </c>
      <c r="AG42" s="33"/>
      <c r="AH42" s="32"/>
      <c r="AI42" s="34">
        <f t="shared" si="13"/>
        <v>0</v>
      </c>
      <c r="AJ42" s="33">
        <v>14075.324800000002</v>
      </c>
      <c r="AK42" s="33">
        <v>14075.324800000002</v>
      </c>
      <c r="AL42" s="34">
        <f t="shared" si="14"/>
        <v>0</v>
      </c>
    </row>
    <row r="43" spans="1:38" s="1" customFormat="1" ht="13.5">
      <c r="A43" s="28">
        <v>27</v>
      </c>
      <c r="B43" s="29">
        <v>27</v>
      </c>
      <c r="C43" s="30" t="s">
        <v>60</v>
      </c>
      <c r="D43" s="31">
        <v>10398.148999999999</v>
      </c>
      <c r="E43" s="32">
        <v>3320.9</v>
      </c>
      <c r="F43" s="33">
        <f t="shared" si="0"/>
        <v>70368.078950666648</v>
      </c>
      <c r="G43" s="33">
        <f t="shared" si="3"/>
        <v>67047.178950666654</v>
      </c>
      <c r="H43" s="34">
        <f t="shared" si="1"/>
        <v>3320.8999999999942</v>
      </c>
      <c r="I43" s="33"/>
      <c r="J43" s="33"/>
      <c r="K43" s="34">
        <f t="shared" si="4"/>
        <v>0</v>
      </c>
      <c r="L43" s="33"/>
      <c r="M43" s="33">
        <v>0</v>
      </c>
      <c r="N43" s="34">
        <f t="shared" si="5"/>
        <v>0</v>
      </c>
      <c r="O43" s="33"/>
      <c r="P43" s="33"/>
      <c r="Q43" s="34">
        <f t="shared" si="6"/>
        <v>0</v>
      </c>
      <c r="R43" s="33">
        <v>67047.178950666654</v>
      </c>
      <c r="S43" s="33">
        <v>67047.178950666654</v>
      </c>
      <c r="T43" s="34">
        <f t="shared" si="7"/>
        <v>0</v>
      </c>
      <c r="U43" s="33">
        <v>0</v>
      </c>
      <c r="V43" s="33">
        <v>0</v>
      </c>
      <c r="W43" s="34">
        <f t="shared" si="8"/>
        <v>0</v>
      </c>
      <c r="X43" s="33">
        <f t="shared" si="9"/>
        <v>59969.92995066665</v>
      </c>
      <c r="Y43" s="33">
        <f t="shared" si="2"/>
        <v>59969.92995066665</v>
      </c>
      <c r="Z43" s="34">
        <f t="shared" si="10"/>
        <v>0</v>
      </c>
      <c r="AA43" s="33">
        <v>44977.44746299999</v>
      </c>
      <c r="AB43" s="33">
        <v>44977.44746299999</v>
      </c>
      <c r="AC43" s="34">
        <f t="shared" si="11"/>
        <v>0</v>
      </c>
      <c r="AD43" s="33">
        <v>8995.4894925999979</v>
      </c>
      <c r="AE43" s="33">
        <v>8995.4894925999979</v>
      </c>
      <c r="AF43" s="34">
        <f t="shared" si="12"/>
        <v>0</v>
      </c>
      <c r="AG43" s="33"/>
      <c r="AH43" s="32"/>
      <c r="AI43" s="34">
        <f t="shared" si="13"/>
        <v>0</v>
      </c>
      <c r="AJ43" s="33">
        <v>5996.9929950666656</v>
      </c>
      <c r="AK43" s="33">
        <v>5996.9929950666656</v>
      </c>
      <c r="AL43" s="34">
        <f t="shared" si="14"/>
        <v>0</v>
      </c>
    </row>
    <row r="44" spans="1:38" s="1" customFormat="1" ht="13.5">
      <c r="A44" s="28">
        <v>28</v>
      </c>
      <c r="B44" s="29">
        <v>28</v>
      </c>
      <c r="C44" s="30" t="s">
        <v>61</v>
      </c>
      <c r="D44" s="31">
        <v>1958.5740000000001</v>
      </c>
      <c r="E44" s="32">
        <v>1167.5999999999999</v>
      </c>
      <c r="F44" s="33">
        <f t="shared" si="0"/>
        <v>33827.305625333334</v>
      </c>
      <c r="G44" s="33">
        <f t="shared" si="3"/>
        <v>32659.705625333336</v>
      </c>
      <c r="H44" s="34">
        <f t="shared" si="1"/>
        <v>1167.5999999999985</v>
      </c>
      <c r="I44" s="33"/>
      <c r="J44" s="33"/>
      <c r="K44" s="34">
        <f t="shared" si="4"/>
        <v>0</v>
      </c>
      <c r="L44" s="33"/>
      <c r="M44" s="33">
        <v>0</v>
      </c>
      <c r="N44" s="34">
        <f t="shared" si="5"/>
        <v>0</v>
      </c>
      <c r="O44" s="33"/>
      <c r="P44" s="33"/>
      <c r="Q44" s="34">
        <f t="shared" si="6"/>
        <v>0</v>
      </c>
      <c r="R44" s="33">
        <v>32659.705625333336</v>
      </c>
      <c r="S44" s="33">
        <v>32659.705625333336</v>
      </c>
      <c r="T44" s="34">
        <f t="shared" si="7"/>
        <v>0</v>
      </c>
      <c r="U44" s="33">
        <v>0</v>
      </c>
      <c r="V44" s="33">
        <v>0</v>
      </c>
      <c r="W44" s="34">
        <f t="shared" si="8"/>
        <v>0</v>
      </c>
      <c r="X44" s="33">
        <f t="shared" si="9"/>
        <v>31868.731625333337</v>
      </c>
      <c r="Y44" s="33">
        <f t="shared" si="2"/>
        <v>31868.731625333337</v>
      </c>
      <c r="Z44" s="34">
        <f t="shared" si="10"/>
        <v>0</v>
      </c>
      <c r="AA44" s="33">
        <v>23901.548718999999</v>
      </c>
      <c r="AB44" s="33">
        <v>23901.548718999999</v>
      </c>
      <c r="AC44" s="34">
        <f t="shared" si="11"/>
        <v>0</v>
      </c>
      <c r="AD44" s="33">
        <v>4780.3097438000023</v>
      </c>
      <c r="AE44" s="33">
        <v>4780.3097438000023</v>
      </c>
      <c r="AF44" s="34">
        <f t="shared" si="12"/>
        <v>0</v>
      </c>
      <c r="AG44" s="33"/>
      <c r="AH44" s="32"/>
      <c r="AI44" s="34">
        <f t="shared" si="13"/>
        <v>0</v>
      </c>
      <c r="AJ44" s="33">
        <v>3186.8731625333335</v>
      </c>
      <c r="AK44" s="33">
        <v>3186.8731625333335</v>
      </c>
      <c r="AL44" s="34">
        <f t="shared" si="14"/>
        <v>0</v>
      </c>
    </row>
    <row r="45" spans="1:38" s="1" customFormat="1" ht="13.5">
      <c r="A45" s="28">
        <v>29</v>
      </c>
      <c r="B45" s="29">
        <v>29</v>
      </c>
      <c r="C45" s="30" t="s">
        <v>62</v>
      </c>
      <c r="D45" s="31">
        <v>1.3</v>
      </c>
      <c r="E45" s="32">
        <v>714.6</v>
      </c>
      <c r="F45" s="33">
        <f t="shared" si="0"/>
        <v>35842.530795999999</v>
      </c>
      <c r="G45" s="33">
        <f t="shared" si="3"/>
        <v>35127.930796000001</v>
      </c>
      <c r="H45" s="34">
        <f t="shared" si="1"/>
        <v>714.59999999999854</v>
      </c>
      <c r="I45" s="33"/>
      <c r="J45" s="33"/>
      <c r="K45" s="34">
        <f t="shared" si="4"/>
        <v>0</v>
      </c>
      <c r="L45" s="33"/>
      <c r="M45" s="33">
        <v>0</v>
      </c>
      <c r="N45" s="34">
        <f t="shared" si="5"/>
        <v>0</v>
      </c>
      <c r="O45" s="33"/>
      <c r="P45" s="33"/>
      <c r="Q45" s="34">
        <f t="shared" si="6"/>
        <v>0</v>
      </c>
      <c r="R45" s="33">
        <v>35127.930796000001</v>
      </c>
      <c r="S45" s="33">
        <v>35127.930796000001</v>
      </c>
      <c r="T45" s="34">
        <f t="shared" si="7"/>
        <v>0</v>
      </c>
      <c r="U45" s="33">
        <v>0</v>
      </c>
      <c r="V45" s="33">
        <v>0</v>
      </c>
      <c r="W45" s="34">
        <f t="shared" si="8"/>
        <v>0</v>
      </c>
      <c r="X45" s="33">
        <f t="shared" si="9"/>
        <v>35841.230795999996</v>
      </c>
      <c r="Y45" s="33">
        <f t="shared" si="2"/>
        <v>35841.230795999996</v>
      </c>
      <c r="Z45" s="34">
        <f t="shared" si="10"/>
        <v>0</v>
      </c>
      <c r="AA45" s="33">
        <v>26880.923096999999</v>
      </c>
      <c r="AB45" s="33">
        <v>26880.923096999999</v>
      </c>
      <c r="AC45" s="34">
        <f t="shared" si="11"/>
        <v>0</v>
      </c>
      <c r="AD45" s="33">
        <v>5376.1846193999972</v>
      </c>
      <c r="AE45" s="33">
        <v>5376.1846193999972</v>
      </c>
      <c r="AF45" s="34">
        <f t="shared" si="12"/>
        <v>0</v>
      </c>
      <c r="AG45" s="33"/>
      <c r="AH45" s="32"/>
      <c r="AI45" s="34">
        <f t="shared" si="13"/>
        <v>0</v>
      </c>
      <c r="AJ45" s="33">
        <v>3584.1230796</v>
      </c>
      <c r="AK45" s="33">
        <v>3584.1230796</v>
      </c>
      <c r="AL45" s="34">
        <f t="shared" si="14"/>
        <v>0</v>
      </c>
    </row>
    <row r="46" spans="1:38" s="1" customFormat="1" ht="13.5">
      <c r="A46" s="28">
        <v>30</v>
      </c>
      <c r="B46" s="29">
        <v>30</v>
      </c>
      <c r="C46" s="30" t="s">
        <v>63</v>
      </c>
      <c r="D46" s="31">
        <v>3122.3</v>
      </c>
      <c r="E46" s="32">
        <v>5459.2</v>
      </c>
      <c r="F46" s="33">
        <f t="shared" si="0"/>
        <v>57412.442374399994</v>
      </c>
      <c r="G46" s="33">
        <f t="shared" si="3"/>
        <v>51953.242374399997</v>
      </c>
      <c r="H46" s="34">
        <f t="shared" si="1"/>
        <v>5459.1999999999971</v>
      </c>
      <c r="I46" s="33"/>
      <c r="J46" s="33"/>
      <c r="K46" s="34">
        <f t="shared" si="4"/>
        <v>0</v>
      </c>
      <c r="L46" s="33"/>
      <c r="M46" s="33">
        <v>0</v>
      </c>
      <c r="N46" s="34">
        <f t="shared" si="5"/>
        <v>0</v>
      </c>
      <c r="O46" s="33"/>
      <c r="P46" s="33"/>
      <c r="Q46" s="34">
        <f t="shared" si="6"/>
        <v>0</v>
      </c>
      <c r="R46" s="33">
        <v>51953.242374399997</v>
      </c>
      <c r="S46" s="33">
        <v>51953.242374399997</v>
      </c>
      <c r="T46" s="34">
        <f t="shared" si="7"/>
        <v>0</v>
      </c>
      <c r="U46" s="33">
        <v>0</v>
      </c>
      <c r="V46" s="33">
        <v>0</v>
      </c>
      <c r="W46" s="34">
        <f t="shared" si="8"/>
        <v>0</v>
      </c>
      <c r="X46" s="33">
        <f t="shared" si="9"/>
        <v>54290.142374399991</v>
      </c>
      <c r="Y46" s="33">
        <f t="shared" si="2"/>
        <v>54290.142374399991</v>
      </c>
      <c r="Z46" s="34">
        <f t="shared" si="10"/>
        <v>0</v>
      </c>
      <c r="AA46" s="33">
        <v>30658.681780799998</v>
      </c>
      <c r="AB46" s="33">
        <v>30658.681780799998</v>
      </c>
      <c r="AC46" s="34">
        <f t="shared" si="11"/>
        <v>0</v>
      </c>
      <c r="AD46" s="33">
        <v>18202.446356159988</v>
      </c>
      <c r="AE46" s="33">
        <v>18202.446356159988</v>
      </c>
      <c r="AF46" s="34">
        <f t="shared" si="12"/>
        <v>0</v>
      </c>
      <c r="AG46" s="33"/>
      <c r="AH46" s="32"/>
      <c r="AI46" s="34">
        <f t="shared" si="13"/>
        <v>0</v>
      </c>
      <c r="AJ46" s="33">
        <v>5429.0142374399993</v>
      </c>
      <c r="AK46" s="33">
        <v>5429.0142374399993</v>
      </c>
      <c r="AL46" s="34">
        <f t="shared" si="14"/>
        <v>0</v>
      </c>
    </row>
    <row r="47" spans="1:38" s="1" customFormat="1" ht="13.5">
      <c r="A47" s="28">
        <v>31</v>
      </c>
      <c r="B47" s="29">
        <v>31</v>
      </c>
      <c r="C47" s="30" t="s">
        <v>64</v>
      </c>
      <c r="D47" s="31">
        <v>16534.2</v>
      </c>
      <c r="E47" s="32">
        <v>9894.6</v>
      </c>
      <c r="F47" s="33">
        <f t="shared" si="0"/>
        <v>59196.595001600006</v>
      </c>
      <c r="G47" s="33">
        <f t="shared" si="3"/>
        <v>49301.995001600008</v>
      </c>
      <c r="H47" s="34">
        <f t="shared" si="1"/>
        <v>9894.5999999999985</v>
      </c>
      <c r="I47" s="33"/>
      <c r="J47" s="33"/>
      <c r="K47" s="34">
        <f t="shared" si="4"/>
        <v>0</v>
      </c>
      <c r="L47" s="33"/>
      <c r="M47" s="33">
        <v>0</v>
      </c>
      <c r="N47" s="34">
        <f t="shared" si="5"/>
        <v>0</v>
      </c>
      <c r="O47" s="33"/>
      <c r="P47" s="33"/>
      <c r="Q47" s="34">
        <f t="shared" si="6"/>
        <v>0</v>
      </c>
      <c r="R47" s="33">
        <v>49301.995001600008</v>
      </c>
      <c r="S47" s="33">
        <v>49301.995001600008</v>
      </c>
      <c r="T47" s="34">
        <f t="shared" si="7"/>
        <v>0</v>
      </c>
      <c r="U47" s="33">
        <v>0</v>
      </c>
      <c r="V47" s="33">
        <v>0</v>
      </c>
      <c r="W47" s="34">
        <f t="shared" si="8"/>
        <v>0</v>
      </c>
      <c r="X47" s="33">
        <f t="shared" si="9"/>
        <v>48664.960751360006</v>
      </c>
      <c r="Y47" s="33">
        <f t="shared" si="2"/>
        <v>48664.960751360006</v>
      </c>
      <c r="Z47" s="34">
        <f t="shared" si="10"/>
        <v>0</v>
      </c>
      <c r="AA47" s="33">
        <v>42055.721251200004</v>
      </c>
      <c r="AB47" s="33">
        <v>42055.721251200004</v>
      </c>
      <c r="AC47" s="34">
        <f t="shared" si="11"/>
        <v>0</v>
      </c>
      <c r="AD47" s="33">
        <v>2343</v>
      </c>
      <c r="AE47" s="33">
        <v>2343</v>
      </c>
      <c r="AF47" s="34">
        <f t="shared" si="12"/>
        <v>0</v>
      </c>
      <c r="AG47" s="33"/>
      <c r="AH47" s="32"/>
      <c r="AI47" s="34">
        <f t="shared" si="13"/>
        <v>0</v>
      </c>
      <c r="AJ47" s="33">
        <v>4266.2395001600007</v>
      </c>
      <c r="AK47" s="33">
        <v>4266.2395001600007</v>
      </c>
      <c r="AL47" s="34">
        <f t="shared" si="14"/>
        <v>0</v>
      </c>
    </row>
    <row r="48" spans="1:38" s="1" customFormat="1" ht="13.5">
      <c r="A48" s="28">
        <v>32</v>
      </c>
      <c r="B48" s="29">
        <v>32</v>
      </c>
      <c r="C48" s="30" t="s">
        <v>65</v>
      </c>
      <c r="D48" s="31">
        <v>1616</v>
      </c>
      <c r="E48" s="32">
        <v>577.6</v>
      </c>
      <c r="F48" s="33">
        <f t="shared" si="0"/>
        <v>42299.052806400003</v>
      </c>
      <c r="G48" s="33">
        <f t="shared" si="3"/>
        <v>41721.452806400004</v>
      </c>
      <c r="H48" s="34">
        <f t="shared" si="1"/>
        <v>577.59999999999854</v>
      </c>
      <c r="I48" s="33"/>
      <c r="J48" s="33"/>
      <c r="K48" s="34">
        <f t="shared" si="4"/>
        <v>0</v>
      </c>
      <c r="L48" s="33"/>
      <c r="M48" s="33">
        <v>0</v>
      </c>
      <c r="N48" s="34">
        <f t="shared" si="5"/>
        <v>0</v>
      </c>
      <c r="O48" s="33"/>
      <c r="P48" s="33"/>
      <c r="Q48" s="34">
        <f t="shared" si="6"/>
        <v>0</v>
      </c>
      <c r="R48" s="33">
        <v>41721.452806400004</v>
      </c>
      <c r="S48" s="33">
        <v>41721.452806400004</v>
      </c>
      <c r="T48" s="34">
        <f t="shared" si="7"/>
        <v>0</v>
      </c>
      <c r="U48" s="33">
        <v>0</v>
      </c>
      <c r="V48" s="33">
        <v>0</v>
      </c>
      <c r="W48" s="34">
        <f t="shared" si="8"/>
        <v>0</v>
      </c>
      <c r="X48" s="33">
        <f t="shared" si="9"/>
        <v>40683.052806400003</v>
      </c>
      <c r="Y48" s="33">
        <f t="shared" si="2"/>
        <v>40683.052806400003</v>
      </c>
      <c r="Z48" s="34">
        <f t="shared" si="10"/>
        <v>0</v>
      </c>
      <c r="AA48" s="33">
        <v>30512.289604800004</v>
      </c>
      <c r="AB48" s="33">
        <v>30512.289604800004</v>
      </c>
      <c r="AC48" s="34">
        <f t="shared" si="11"/>
        <v>0</v>
      </c>
      <c r="AD48" s="33">
        <v>6102.457920959996</v>
      </c>
      <c r="AE48" s="33">
        <v>6102.457920959996</v>
      </c>
      <c r="AF48" s="34">
        <f t="shared" si="12"/>
        <v>0</v>
      </c>
      <c r="AG48" s="33"/>
      <c r="AH48" s="32"/>
      <c r="AI48" s="34">
        <f t="shared" si="13"/>
        <v>0</v>
      </c>
      <c r="AJ48" s="33">
        <v>4068.3052806400005</v>
      </c>
      <c r="AK48" s="33">
        <v>4068.3052806400005</v>
      </c>
      <c r="AL48" s="34">
        <f t="shared" si="14"/>
        <v>0</v>
      </c>
    </row>
    <row r="49" spans="1:38" s="1" customFormat="1" ht="13.5">
      <c r="A49" s="28">
        <v>33</v>
      </c>
      <c r="B49" s="29">
        <v>33</v>
      </c>
      <c r="C49" s="30" t="s">
        <v>66</v>
      </c>
      <c r="D49" s="31">
        <v>2718.4270000000001</v>
      </c>
      <c r="E49" s="32">
        <v>5343</v>
      </c>
      <c r="F49" s="33">
        <f t="shared" si="0"/>
        <v>48995.206660800002</v>
      </c>
      <c r="G49" s="33">
        <f t="shared" si="3"/>
        <v>43652.206660800002</v>
      </c>
      <c r="H49" s="34">
        <f t="shared" si="1"/>
        <v>5343</v>
      </c>
      <c r="I49" s="33"/>
      <c r="J49" s="33"/>
      <c r="K49" s="34">
        <f t="shared" si="4"/>
        <v>0</v>
      </c>
      <c r="L49" s="33"/>
      <c r="M49" s="33">
        <v>0</v>
      </c>
      <c r="N49" s="34">
        <f t="shared" si="5"/>
        <v>0</v>
      </c>
      <c r="O49" s="33"/>
      <c r="P49" s="33"/>
      <c r="Q49" s="34">
        <f t="shared" si="6"/>
        <v>0</v>
      </c>
      <c r="R49" s="33">
        <v>43652.206660800002</v>
      </c>
      <c r="S49" s="33">
        <v>43652.206660800002</v>
      </c>
      <c r="T49" s="34">
        <f t="shared" si="7"/>
        <v>0</v>
      </c>
      <c r="U49" s="33">
        <v>0</v>
      </c>
      <c r="V49" s="33">
        <v>0</v>
      </c>
      <c r="W49" s="34">
        <f t="shared" si="8"/>
        <v>0</v>
      </c>
      <c r="X49" s="33">
        <f t="shared" si="9"/>
        <v>46276.779660799999</v>
      </c>
      <c r="Y49" s="33">
        <f t="shared" si="2"/>
        <v>46276.779660799999</v>
      </c>
      <c r="Z49" s="34">
        <f t="shared" si="10"/>
        <v>0</v>
      </c>
      <c r="AA49" s="33">
        <v>34707.584745599997</v>
      </c>
      <c r="AB49" s="33">
        <v>34707.584745599997</v>
      </c>
      <c r="AC49" s="34">
        <f t="shared" si="11"/>
        <v>0</v>
      </c>
      <c r="AD49" s="33">
        <v>6941.5169491200031</v>
      </c>
      <c r="AE49" s="33">
        <v>6941.5169491200031</v>
      </c>
      <c r="AF49" s="34">
        <f t="shared" si="12"/>
        <v>0</v>
      </c>
      <c r="AG49" s="33"/>
      <c r="AH49" s="32"/>
      <c r="AI49" s="34">
        <f t="shared" si="13"/>
        <v>0</v>
      </c>
      <c r="AJ49" s="33">
        <v>4627.6779660800003</v>
      </c>
      <c r="AK49" s="33">
        <v>4627.6779660800003</v>
      </c>
      <c r="AL49" s="34">
        <f t="shared" si="14"/>
        <v>0</v>
      </c>
    </row>
    <row r="50" spans="1:38" s="1" customFormat="1" ht="13.5">
      <c r="A50" s="28">
        <v>34</v>
      </c>
      <c r="B50" s="29">
        <v>34</v>
      </c>
      <c r="C50" s="30" t="s">
        <v>67</v>
      </c>
      <c r="D50" s="31">
        <v>2498.7930000000001</v>
      </c>
      <c r="E50" s="32">
        <v>5531.9</v>
      </c>
      <c r="F50" s="33">
        <f t="shared" si="0"/>
        <v>57817.1163648</v>
      </c>
      <c r="G50" s="33">
        <f t="shared" si="3"/>
        <v>52285.216364799999</v>
      </c>
      <c r="H50" s="34">
        <f t="shared" si="1"/>
        <v>5531.9000000000015</v>
      </c>
      <c r="I50" s="33"/>
      <c r="J50" s="33"/>
      <c r="K50" s="34">
        <f t="shared" si="4"/>
        <v>0</v>
      </c>
      <c r="L50" s="33"/>
      <c r="M50" s="33">
        <v>0</v>
      </c>
      <c r="N50" s="34">
        <f t="shared" si="5"/>
        <v>0</v>
      </c>
      <c r="O50" s="33"/>
      <c r="P50" s="33"/>
      <c r="Q50" s="34">
        <f t="shared" si="6"/>
        <v>0</v>
      </c>
      <c r="R50" s="33">
        <v>52285.216364799999</v>
      </c>
      <c r="S50" s="33">
        <v>52285.216364799999</v>
      </c>
      <c r="T50" s="34">
        <f t="shared" si="7"/>
        <v>0</v>
      </c>
      <c r="U50" s="33">
        <v>0</v>
      </c>
      <c r="V50" s="33">
        <v>0</v>
      </c>
      <c r="W50" s="34">
        <f t="shared" si="8"/>
        <v>0</v>
      </c>
      <c r="X50" s="33">
        <f t="shared" si="9"/>
        <v>55318.323364800002</v>
      </c>
      <c r="Y50" s="33">
        <f t="shared" si="2"/>
        <v>55318.323364800002</v>
      </c>
      <c r="Z50" s="34">
        <f t="shared" si="10"/>
        <v>0</v>
      </c>
      <c r="AA50" s="33">
        <v>41488.742523599998</v>
      </c>
      <c r="AB50" s="33">
        <v>41488.742523599998</v>
      </c>
      <c r="AC50" s="34">
        <f t="shared" si="11"/>
        <v>0</v>
      </c>
      <c r="AD50" s="33">
        <v>8297.7485047200025</v>
      </c>
      <c r="AE50" s="33">
        <v>8297.7485047200025</v>
      </c>
      <c r="AF50" s="34">
        <f t="shared" si="12"/>
        <v>0</v>
      </c>
      <c r="AG50" s="33"/>
      <c r="AH50" s="32"/>
      <c r="AI50" s="34">
        <f t="shared" si="13"/>
        <v>0</v>
      </c>
      <c r="AJ50" s="33">
        <v>5531.8323364800008</v>
      </c>
      <c r="AK50" s="33">
        <v>5531.8323364800008</v>
      </c>
      <c r="AL50" s="34">
        <f t="shared" si="14"/>
        <v>0</v>
      </c>
    </row>
    <row r="51" spans="1:38" s="1" customFormat="1" ht="13.5">
      <c r="A51" s="28">
        <v>35</v>
      </c>
      <c r="B51" s="29">
        <v>35</v>
      </c>
      <c r="C51" s="30" t="s">
        <v>68</v>
      </c>
      <c r="D51" s="31">
        <v>8972.0939999999991</v>
      </c>
      <c r="E51" s="32">
        <v>9813.2000000000007</v>
      </c>
      <c r="F51" s="33">
        <f t="shared" si="0"/>
        <v>98185.433248000001</v>
      </c>
      <c r="G51" s="33">
        <f t="shared" si="3"/>
        <v>88372.233248000004</v>
      </c>
      <c r="H51" s="34">
        <f t="shared" si="1"/>
        <v>9813.1999999999971</v>
      </c>
      <c r="I51" s="33"/>
      <c r="J51" s="33"/>
      <c r="K51" s="34">
        <f t="shared" si="4"/>
        <v>0</v>
      </c>
      <c r="L51" s="33"/>
      <c r="M51" s="33">
        <v>0</v>
      </c>
      <c r="N51" s="34">
        <f t="shared" si="5"/>
        <v>0</v>
      </c>
      <c r="O51" s="33"/>
      <c r="P51" s="33"/>
      <c r="Q51" s="34">
        <f t="shared" si="6"/>
        <v>0</v>
      </c>
      <c r="R51" s="33">
        <v>88372.233248000004</v>
      </c>
      <c r="S51" s="33">
        <v>88372.233248000004</v>
      </c>
      <c r="T51" s="34">
        <f t="shared" si="7"/>
        <v>0</v>
      </c>
      <c r="U51" s="33">
        <v>0</v>
      </c>
      <c r="V51" s="33">
        <v>0</v>
      </c>
      <c r="W51" s="34">
        <f t="shared" si="8"/>
        <v>0</v>
      </c>
      <c r="X51" s="33">
        <f t="shared" si="9"/>
        <v>89213.339248000004</v>
      </c>
      <c r="Y51" s="33">
        <f t="shared" si="2"/>
        <v>89213.339248000004</v>
      </c>
      <c r="Z51" s="34">
        <f t="shared" si="10"/>
        <v>0</v>
      </c>
      <c r="AA51" s="33">
        <v>66910.004436000003</v>
      </c>
      <c r="AB51" s="33">
        <v>66910.004436000003</v>
      </c>
      <c r="AC51" s="34">
        <f t="shared" si="11"/>
        <v>0</v>
      </c>
      <c r="AD51" s="33">
        <v>13382.000887200002</v>
      </c>
      <c r="AE51" s="33">
        <v>13382.000887200002</v>
      </c>
      <c r="AF51" s="34">
        <f t="shared" si="12"/>
        <v>0</v>
      </c>
      <c r="AG51" s="33"/>
      <c r="AH51" s="32"/>
      <c r="AI51" s="34">
        <f t="shared" si="13"/>
        <v>0</v>
      </c>
      <c r="AJ51" s="33">
        <v>8921.3339248000011</v>
      </c>
      <c r="AK51" s="33">
        <v>8921.3339248000011</v>
      </c>
      <c r="AL51" s="34">
        <f t="shared" si="14"/>
        <v>0</v>
      </c>
    </row>
    <row r="52" spans="1:38" s="1" customFormat="1" ht="13.5">
      <c r="A52" s="28">
        <v>36</v>
      </c>
      <c r="B52" s="29">
        <v>36</v>
      </c>
      <c r="C52" s="30" t="s">
        <v>69</v>
      </c>
      <c r="D52" s="31">
        <v>2765.1260000000002</v>
      </c>
      <c r="E52" s="32">
        <v>1824.2</v>
      </c>
      <c r="F52" s="33">
        <f t="shared" si="0"/>
        <v>32330.9</v>
      </c>
      <c r="G52" s="33">
        <f t="shared" si="3"/>
        <v>30506.7</v>
      </c>
      <c r="H52" s="34">
        <f t="shared" si="1"/>
        <v>1824.2000000000007</v>
      </c>
      <c r="I52" s="33"/>
      <c r="J52" s="33"/>
      <c r="K52" s="34">
        <f t="shared" si="4"/>
        <v>0</v>
      </c>
      <c r="L52" s="33"/>
      <c r="M52" s="33">
        <v>0</v>
      </c>
      <c r="N52" s="34">
        <f t="shared" si="5"/>
        <v>0</v>
      </c>
      <c r="O52" s="33"/>
      <c r="P52" s="33"/>
      <c r="Q52" s="34">
        <f t="shared" si="6"/>
        <v>0</v>
      </c>
      <c r="R52" s="33">
        <v>30506.7</v>
      </c>
      <c r="S52" s="33">
        <v>30506.7</v>
      </c>
      <c r="T52" s="34">
        <f t="shared" si="7"/>
        <v>0</v>
      </c>
      <c r="U52" s="33">
        <v>0</v>
      </c>
      <c r="V52" s="33">
        <v>0</v>
      </c>
      <c r="W52" s="34">
        <f t="shared" si="8"/>
        <v>0</v>
      </c>
      <c r="X52" s="33">
        <f t="shared" si="9"/>
        <v>29565.774000000005</v>
      </c>
      <c r="Y52" s="33">
        <f t="shared" si="2"/>
        <v>29565.774000000005</v>
      </c>
      <c r="Z52" s="34">
        <f t="shared" si="10"/>
        <v>0</v>
      </c>
      <c r="AA52" s="33">
        <v>22174.3305</v>
      </c>
      <c r="AB52" s="33">
        <v>22174.3305</v>
      </c>
      <c r="AC52" s="34">
        <f t="shared" si="11"/>
        <v>0</v>
      </c>
      <c r="AD52" s="33">
        <v>4434.8661000000029</v>
      </c>
      <c r="AE52" s="33">
        <v>4434.8661000000029</v>
      </c>
      <c r="AF52" s="34">
        <f t="shared" si="12"/>
        <v>0</v>
      </c>
      <c r="AG52" s="33"/>
      <c r="AH52" s="32"/>
      <c r="AI52" s="34">
        <f t="shared" si="13"/>
        <v>0</v>
      </c>
      <c r="AJ52" s="33">
        <v>2956.5774000000001</v>
      </c>
      <c r="AK52" s="33">
        <v>2956.5774000000001</v>
      </c>
      <c r="AL52" s="34">
        <f t="shared" si="14"/>
        <v>0</v>
      </c>
    </row>
    <row r="53" spans="1:38" s="1" customFormat="1" ht="13.5">
      <c r="A53" s="28">
        <v>37</v>
      </c>
      <c r="B53" s="29">
        <v>37</v>
      </c>
      <c r="C53" s="30" t="s">
        <v>70</v>
      </c>
      <c r="D53" s="31">
        <v>9551.2919999999995</v>
      </c>
      <c r="E53" s="32">
        <v>5807.5</v>
      </c>
      <c r="F53" s="33">
        <f t="shared" si="0"/>
        <v>99322.165271999984</v>
      </c>
      <c r="G53" s="33">
        <f t="shared" si="3"/>
        <v>93514.665271999984</v>
      </c>
      <c r="H53" s="34">
        <f t="shared" si="1"/>
        <v>5807.5</v>
      </c>
      <c r="I53" s="33"/>
      <c r="J53" s="33"/>
      <c r="K53" s="34">
        <f t="shared" si="4"/>
        <v>0</v>
      </c>
      <c r="L53" s="33"/>
      <c r="M53" s="33">
        <v>0</v>
      </c>
      <c r="N53" s="34">
        <f t="shared" si="5"/>
        <v>0</v>
      </c>
      <c r="O53" s="33"/>
      <c r="P53" s="33"/>
      <c r="Q53" s="34">
        <f t="shared" si="6"/>
        <v>0</v>
      </c>
      <c r="R53" s="33">
        <v>93514.665271999984</v>
      </c>
      <c r="S53" s="33">
        <v>93514.665271999984</v>
      </c>
      <c r="T53" s="34">
        <f t="shared" si="7"/>
        <v>0</v>
      </c>
      <c r="U53" s="33">
        <v>0</v>
      </c>
      <c r="V53" s="33">
        <v>0</v>
      </c>
      <c r="W53" s="34">
        <f t="shared" si="8"/>
        <v>0</v>
      </c>
      <c r="X53" s="33">
        <f t="shared" si="9"/>
        <v>89770.873271999983</v>
      </c>
      <c r="Y53" s="33">
        <f t="shared" si="2"/>
        <v>89770.873271999983</v>
      </c>
      <c r="Z53" s="34">
        <f t="shared" si="10"/>
        <v>0</v>
      </c>
      <c r="AA53" s="33">
        <v>67328.154953999983</v>
      </c>
      <c r="AB53" s="33">
        <v>67328.154953999983</v>
      </c>
      <c r="AC53" s="34">
        <f t="shared" si="11"/>
        <v>0</v>
      </c>
      <c r="AD53" s="33">
        <v>13465.630990799989</v>
      </c>
      <c r="AE53" s="33">
        <v>13465.630990799989</v>
      </c>
      <c r="AF53" s="34">
        <f t="shared" si="12"/>
        <v>0</v>
      </c>
      <c r="AG53" s="33"/>
      <c r="AH53" s="32"/>
      <c r="AI53" s="34">
        <f t="shared" si="13"/>
        <v>0</v>
      </c>
      <c r="AJ53" s="33">
        <v>8977.087327199999</v>
      </c>
      <c r="AK53" s="33">
        <v>8977.087327199999</v>
      </c>
      <c r="AL53" s="34">
        <f t="shared" si="14"/>
        <v>0</v>
      </c>
    </row>
    <row r="54" spans="1:38" s="1" customFormat="1" ht="13.5">
      <c r="A54" s="28">
        <v>38</v>
      </c>
      <c r="B54" s="29">
        <v>38</v>
      </c>
      <c r="C54" s="30" t="s">
        <v>71</v>
      </c>
      <c r="D54" s="31">
        <v>1434.4770000000001</v>
      </c>
      <c r="E54" s="32">
        <v>761.3</v>
      </c>
      <c r="F54" s="33">
        <f t="shared" si="0"/>
        <v>26441.399999999998</v>
      </c>
      <c r="G54" s="33">
        <f t="shared" si="3"/>
        <v>25680.1</v>
      </c>
      <c r="H54" s="34">
        <f t="shared" si="1"/>
        <v>761.29999999999927</v>
      </c>
      <c r="I54" s="33"/>
      <c r="J54" s="33"/>
      <c r="K54" s="34">
        <f t="shared" si="4"/>
        <v>0</v>
      </c>
      <c r="L54" s="33"/>
      <c r="M54" s="33">
        <v>0</v>
      </c>
      <c r="N54" s="34">
        <f t="shared" si="5"/>
        <v>0</v>
      </c>
      <c r="O54" s="33"/>
      <c r="P54" s="33"/>
      <c r="Q54" s="34">
        <f t="shared" si="6"/>
        <v>0</v>
      </c>
      <c r="R54" s="33">
        <v>25680.1</v>
      </c>
      <c r="S54" s="33">
        <v>25680.1</v>
      </c>
      <c r="T54" s="34">
        <f t="shared" si="7"/>
        <v>0</v>
      </c>
      <c r="U54" s="33">
        <v>0</v>
      </c>
      <c r="V54" s="33">
        <v>0</v>
      </c>
      <c r="W54" s="34">
        <f t="shared" si="8"/>
        <v>0</v>
      </c>
      <c r="X54" s="33">
        <f t="shared" si="9"/>
        <v>25006.922999999999</v>
      </c>
      <c r="Y54" s="33">
        <f t="shared" si="2"/>
        <v>25006.922999999999</v>
      </c>
      <c r="Z54" s="34">
        <f t="shared" si="10"/>
        <v>0</v>
      </c>
      <c r="AA54" s="33">
        <v>18755.19225</v>
      </c>
      <c r="AB54" s="33">
        <v>18755.19225</v>
      </c>
      <c r="AC54" s="34">
        <f t="shared" si="11"/>
        <v>0</v>
      </c>
      <c r="AD54" s="33">
        <v>3751.03845</v>
      </c>
      <c r="AE54" s="33">
        <v>3751.03845</v>
      </c>
      <c r="AF54" s="34">
        <f t="shared" si="12"/>
        <v>0</v>
      </c>
      <c r="AG54" s="33"/>
      <c r="AH54" s="32"/>
      <c r="AI54" s="34">
        <f t="shared" si="13"/>
        <v>0</v>
      </c>
      <c r="AJ54" s="33">
        <v>2500.6923000000002</v>
      </c>
      <c r="AK54" s="33">
        <v>2500.6923000000002</v>
      </c>
      <c r="AL54" s="34">
        <f t="shared" si="14"/>
        <v>0</v>
      </c>
    </row>
    <row r="55" spans="1:38" s="1" customFormat="1" ht="13.5">
      <c r="A55" s="28">
        <v>39</v>
      </c>
      <c r="B55" s="29">
        <v>39</v>
      </c>
      <c r="C55" s="30" t="s">
        <v>72</v>
      </c>
      <c r="D55" s="31">
        <v>3422.6860000000001</v>
      </c>
      <c r="E55" s="32">
        <v>1990.4</v>
      </c>
      <c r="F55" s="33">
        <f t="shared" si="0"/>
        <v>25818.077665600002</v>
      </c>
      <c r="G55" s="33">
        <f t="shared" si="3"/>
        <v>23827.6776656</v>
      </c>
      <c r="H55" s="34">
        <f t="shared" si="1"/>
        <v>1990.4000000000015</v>
      </c>
      <c r="I55" s="33"/>
      <c r="J55" s="33"/>
      <c r="K55" s="34">
        <f t="shared" si="4"/>
        <v>0</v>
      </c>
      <c r="L55" s="33"/>
      <c r="M55" s="33">
        <v>0</v>
      </c>
      <c r="N55" s="34">
        <f t="shared" si="5"/>
        <v>0</v>
      </c>
      <c r="O55" s="33"/>
      <c r="P55" s="33"/>
      <c r="Q55" s="34">
        <f t="shared" si="6"/>
        <v>0</v>
      </c>
      <c r="R55" s="33">
        <v>23827.6776656</v>
      </c>
      <c r="S55" s="33">
        <v>23827.6776656</v>
      </c>
      <c r="T55" s="34">
        <f t="shared" si="7"/>
        <v>0</v>
      </c>
      <c r="U55" s="33">
        <v>0</v>
      </c>
      <c r="V55" s="33">
        <v>0</v>
      </c>
      <c r="W55" s="34">
        <f t="shared" si="8"/>
        <v>0</v>
      </c>
      <c r="X55" s="33">
        <f t="shared" si="9"/>
        <v>22395.3916656</v>
      </c>
      <c r="Y55" s="33">
        <f t="shared" si="2"/>
        <v>22395.3916656</v>
      </c>
      <c r="Z55" s="34">
        <f t="shared" si="10"/>
        <v>0</v>
      </c>
      <c r="AA55" s="33">
        <v>16796.543749199998</v>
      </c>
      <c r="AB55" s="33">
        <v>16796.543749199998</v>
      </c>
      <c r="AC55" s="34">
        <f t="shared" si="11"/>
        <v>0</v>
      </c>
      <c r="AD55" s="33">
        <v>3359.3087498400027</v>
      </c>
      <c r="AE55" s="33">
        <v>3359.3087498400027</v>
      </c>
      <c r="AF55" s="34">
        <f t="shared" si="12"/>
        <v>0</v>
      </c>
      <c r="AG55" s="33"/>
      <c r="AH55" s="32"/>
      <c r="AI55" s="34">
        <f t="shared" si="13"/>
        <v>0</v>
      </c>
      <c r="AJ55" s="33">
        <v>2239.53916656</v>
      </c>
      <c r="AK55" s="33">
        <v>2239.53916656</v>
      </c>
      <c r="AL55" s="34">
        <f t="shared" si="14"/>
        <v>0</v>
      </c>
    </row>
    <row r="56" spans="1:38" s="1" customFormat="1" ht="13.5">
      <c r="A56" s="28">
        <v>40</v>
      </c>
      <c r="B56" s="29">
        <v>40</v>
      </c>
      <c r="C56" s="30" t="s">
        <v>73</v>
      </c>
      <c r="D56" s="31">
        <v>17692.740000000002</v>
      </c>
      <c r="E56" s="32">
        <v>13437.4</v>
      </c>
      <c r="F56" s="33">
        <f t="shared" si="0"/>
        <v>115354.16490399998</v>
      </c>
      <c r="G56" s="33">
        <f t="shared" si="3"/>
        <v>101916.76490399998</v>
      </c>
      <c r="H56" s="34">
        <f t="shared" si="1"/>
        <v>13437.399999999994</v>
      </c>
      <c r="I56" s="33"/>
      <c r="J56" s="33"/>
      <c r="K56" s="34">
        <f t="shared" si="4"/>
        <v>0</v>
      </c>
      <c r="L56" s="33"/>
      <c r="M56" s="33">
        <v>0</v>
      </c>
      <c r="N56" s="34">
        <f t="shared" si="5"/>
        <v>0</v>
      </c>
      <c r="O56" s="33"/>
      <c r="P56" s="33"/>
      <c r="Q56" s="34">
        <f t="shared" si="6"/>
        <v>0</v>
      </c>
      <c r="R56" s="33">
        <v>101916.76490399998</v>
      </c>
      <c r="S56" s="33">
        <v>101916.76490399998</v>
      </c>
      <c r="T56" s="34">
        <f t="shared" si="7"/>
        <v>0</v>
      </c>
      <c r="U56" s="33">
        <v>0</v>
      </c>
      <c r="V56" s="33">
        <v>0</v>
      </c>
      <c r="W56" s="34">
        <f t="shared" si="8"/>
        <v>0</v>
      </c>
      <c r="X56" s="33">
        <f t="shared" si="9"/>
        <v>97661.42490399997</v>
      </c>
      <c r="Y56" s="33">
        <f t="shared" si="2"/>
        <v>97661.42490399997</v>
      </c>
      <c r="Z56" s="34">
        <f t="shared" si="10"/>
        <v>0</v>
      </c>
      <c r="AA56" s="33">
        <v>65446.690427999987</v>
      </c>
      <c r="AB56" s="33">
        <v>65446.690427999987</v>
      </c>
      <c r="AC56" s="34">
        <f t="shared" si="11"/>
        <v>0</v>
      </c>
      <c r="AD56" s="33">
        <v>22448.591985599982</v>
      </c>
      <c r="AE56" s="33">
        <v>22448.591985599982</v>
      </c>
      <c r="AF56" s="34">
        <f t="shared" si="12"/>
        <v>0</v>
      </c>
      <c r="AG56" s="33"/>
      <c r="AH56" s="32"/>
      <c r="AI56" s="34">
        <f t="shared" si="13"/>
        <v>0</v>
      </c>
      <c r="AJ56" s="33">
        <v>9766.1424903999978</v>
      </c>
      <c r="AK56" s="33">
        <v>9766.1424903999978</v>
      </c>
      <c r="AL56" s="34">
        <f t="shared" si="14"/>
        <v>0</v>
      </c>
    </row>
    <row r="57" spans="1:38" s="1" customFormat="1" ht="13.5">
      <c r="A57" s="28">
        <v>41</v>
      </c>
      <c r="B57" s="29">
        <v>41</v>
      </c>
      <c r="C57" s="30" t="s">
        <v>74</v>
      </c>
      <c r="D57" s="31">
        <v>3296.904</v>
      </c>
      <c r="E57" s="32">
        <v>889.5</v>
      </c>
      <c r="F57" s="33">
        <f t="shared" si="0"/>
        <v>97870.150238666654</v>
      </c>
      <c r="G57" s="33">
        <f t="shared" si="3"/>
        <v>96980.650238666654</v>
      </c>
      <c r="H57" s="34">
        <f t="shared" si="1"/>
        <v>889.5</v>
      </c>
      <c r="I57" s="33"/>
      <c r="J57" s="33"/>
      <c r="K57" s="34">
        <f t="shared" si="4"/>
        <v>0</v>
      </c>
      <c r="L57" s="33"/>
      <c r="M57" s="33">
        <v>0</v>
      </c>
      <c r="N57" s="34">
        <f t="shared" si="5"/>
        <v>0</v>
      </c>
      <c r="O57" s="33"/>
      <c r="P57" s="33"/>
      <c r="Q57" s="34">
        <f t="shared" si="6"/>
        <v>0</v>
      </c>
      <c r="R57" s="33">
        <v>96980.650238666654</v>
      </c>
      <c r="S57" s="33">
        <v>96980.650238666654</v>
      </c>
      <c r="T57" s="34">
        <f t="shared" si="7"/>
        <v>0</v>
      </c>
      <c r="U57" s="33">
        <v>0</v>
      </c>
      <c r="V57" s="33">
        <v>0</v>
      </c>
      <c r="W57" s="34">
        <f t="shared" si="8"/>
        <v>0</v>
      </c>
      <c r="X57" s="33">
        <f t="shared" si="9"/>
        <v>94573.246238666659</v>
      </c>
      <c r="Y57" s="33">
        <f t="shared" si="2"/>
        <v>94573.246238666659</v>
      </c>
      <c r="Z57" s="34">
        <f t="shared" si="10"/>
        <v>0</v>
      </c>
      <c r="AA57" s="33">
        <v>67309.309678999998</v>
      </c>
      <c r="AB57" s="33">
        <v>67309.309678999998</v>
      </c>
      <c r="AC57" s="34">
        <f t="shared" si="11"/>
        <v>0</v>
      </c>
      <c r="AD57" s="33">
        <v>17806.6119358</v>
      </c>
      <c r="AE57" s="33">
        <v>17806.6119358</v>
      </c>
      <c r="AF57" s="34">
        <f t="shared" si="12"/>
        <v>0</v>
      </c>
      <c r="AG57" s="33"/>
      <c r="AH57" s="32"/>
      <c r="AI57" s="34">
        <f t="shared" si="13"/>
        <v>0</v>
      </c>
      <c r="AJ57" s="33">
        <v>9457.324623866667</v>
      </c>
      <c r="AK57" s="33">
        <v>9457.324623866667</v>
      </c>
      <c r="AL57" s="34">
        <f t="shared" si="14"/>
        <v>0</v>
      </c>
    </row>
    <row r="58" spans="1:38" s="1" customFormat="1" ht="13.5">
      <c r="A58" s="28">
        <v>42</v>
      </c>
      <c r="B58" s="29">
        <v>42</v>
      </c>
      <c r="C58" s="30" t="s">
        <v>75</v>
      </c>
      <c r="D58" s="31">
        <v>8430.8230000000003</v>
      </c>
      <c r="E58" s="32">
        <v>3888.4</v>
      </c>
      <c r="F58" s="33">
        <f t="shared" si="0"/>
        <v>50963.741997333338</v>
      </c>
      <c r="G58" s="33">
        <f t="shared" si="3"/>
        <v>47075.341997333337</v>
      </c>
      <c r="H58" s="34">
        <f t="shared" si="1"/>
        <v>3888.4000000000015</v>
      </c>
      <c r="I58" s="33"/>
      <c r="J58" s="33"/>
      <c r="K58" s="34">
        <f t="shared" si="4"/>
        <v>0</v>
      </c>
      <c r="L58" s="33"/>
      <c r="M58" s="33">
        <v>0</v>
      </c>
      <c r="N58" s="34">
        <f t="shared" si="5"/>
        <v>0</v>
      </c>
      <c r="O58" s="33"/>
      <c r="P58" s="33"/>
      <c r="Q58" s="34">
        <f t="shared" si="6"/>
        <v>0</v>
      </c>
      <c r="R58" s="33">
        <v>47075.341997333337</v>
      </c>
      <c r="S58" s="33">
        <v>47075.341997333337</v>
      </c>
      <c r="T58" s="34">
        <f t="shared" si="7"/>
        <v>0</v>
      </c>
      <c r="U58" s="33">
        <v>0</v>
      </c>
      <c r="V58" s="33">
        <v>0</v>
      </c>
      <c r="W58" s="34">
        <f t="shared" si="8"/>
        <v>0</v>
      </c>
      <c r="X58" s="33">
        <f t="shared" si="9"/>
        <v>42532.918997333341</v>
      </c>
      <c r="Y58" s="33">
        <f t="shared" si="2"/>
        <v>42532.918997333341</v>
      </c>
      <c r="Z58" s="34">
        <f t="shared" si="10"/>
        <v>0</v>
      </c>
      <c r="AA58" s="33">
        <v>37730.051248000003</v>
      </c>
      <c r="AB58" s="33">
        <v>37730.051248000003</v>
      </c>
      <c r="AC58" s="34">
        <f t="shared" si="11"/>
        <v>0</v>
      </c>
      <c r="AD58" s="33">
        <v>549.57584960000395</v>
      </c>
      <c r="AE58" s="33">
        <v>549.57584960000395</v>
      </c>
      <c r="AF58" s="34">
        <f t="shared" si="12"/>
        <v>0</v>
      </c>
      <c r="AG58" s="33"/>
      <c r="AH58" s="32"/>
      <c r="AI58" s="34">
        <f t="shared" si="13"/>
        <v>0</v>
      </c>
      <c r="AJ58" s="33">
        <v>4253.2918997333345</v>
      </c>
      <c r="AK58" s="33">
        <v>4253.2918997333345</v>
      </c>
      <c r="AL58" s="34">
        <f t="shared" si="14"/>
        <v>0</v>
      </c>
    </row>
    <row r="59" spans="1:38" s="1" customFormat="1" ht="13.5">
      <c r="A59" s="28">
        <v>43</v>
      </c>
      <c r="B59" s="29">
        <v>43</v>
      </c>
      <c r="C59" s="30" t="s">
        <v>76</v>
      </c>
      <c r="D59" s="31">
        <v>2363.6999999999998</v>
      </c>
      <c r="E59" s="32">
        <v>954.4</v>
      </c>
      <c r="F59" s="33">
        <f t="shared" si="0"/>
        <v>69808.977489333323</v>
      </c>
      <c r="G59" s="33">
        <f t="shared" si="3"/>
        <v>68854.577489333329</v>
      </c>
      <c r="H59" s="34">
        <f t="shared" si="1"/>
        <v>954.39999999999418</v>
      </c>
      <c r="I59" s="33"/>
      <c r="J59" s="33"/>
      <c r="K59" s="34">
        <f t="shared" si="4"/>
        <v>0</v>
      </c>
      <c r="L59" s="33"/>
      <c r="M59" s="33">
        <v>0</v>
      </c>
      <c r="N59" s="34">
        <f t="shared" si="5"/>
        <v>0</v>
      </c>
      <c r="O59" s="33"/>
      <c r="P59" s="33"/>
      <c r="Q59" s="34">
        <f t="shared" si="6"/>
        <v>0</v>
      </c>
      <c r="R59" s="33">
        <v>68854.577489333329</v>
      </c>
      <c r="S59" s="33">
        <v>68854.577489333329</v>
      </c>
      <c r="T59" s="34">
        <f t="shared" si="7"/>
        <v>0</v>
      </c>
      <c r="U59" s="33">
        <v>0</v>
      </c>
      <c r="V59" s="33">
        <v>0</v>
      </c>
      <c r="W59" s="34">
        <f t="shared" si="8"/>
        <v>0</v>
      </c>
      <c r="X59" s="33">
        <f t="shared" si="9"/>
        <v>67445.277489333341</v>
      </c>
      <c r="Y59" s="33">
        <f t="shared" si="2"/>
        <v>67445.277489333341</v>
      </c>
      <c r="Z59" s="34">
        <f t="shared" si="10"/>
        <v>0</v>
      </c>
      <c r="AA59" s="33">
        <v>49584.182616999999</v>
      </c>
      <c r="AB59" s="33">
        <v>49584.182616999999</v>
      </c>
      <c r="AC59" s="34">
        <f t="shared" si="11"/>
        <v>0</v>
      </c>
      <c r="AD59" s="33">
        <v>11116.5671234</v>
      </c>
      <c r="AE59" s="33">
        <v>11116.5671234</v>
      </c>
      <c r="AF59" s="34">
        <f t="shared" si="12"/>
        <v>0</v>
      </c>
      <c r="AG59" s="33"/>
      <c r="AH59" s="32"/>
      <c r="AI59" s="34">
        <f t="shared" si="13"/>
        <v>0</v>
      </c>
      <c r="AJ59" s="33">
        <v>6744.527748933333</v>
      </c>
      <c r="AK59" s="33">
        <v>6744.527748933333</v>
      </c>
      <c r="AL59" s="34">
        <f t="shared" si="14"/>
        <v>0</v>
      </c>
    </row>
    <row r="60" spans="1:38" s="1" customFormat="1" ht="13.5">
      <c r="A60" s="28">
        <v>44</v>
      </c>
      <c r="B60" s="29">
        <v>44</v>
      </c>
      <c r="C60" s="30" t="s">
        <v>77</v>
      </c>
      <c r="D60" s="31">
        <v>205.77500000000001</v>
      </c>
      <c r="E60" s="32">
        <v>225.1</v>
      </c>
      <c r="F60" s="33">
        <f t="shared" si="0"/>
        <v>37680.527684799999</v>
      </c>
      <c r="G60" s="33">
        <f t="shared" si="3"/>
        <v>37455.427684800001</v>
      </c>
      <c r="H60" s="34">
        <f t="shared" si="1"/>
        <v>225.09999999999854</v>
      </c>
      <c r="I60" s="33"/>
      <c r="J60" s="33"/>
      <c r="K60" s="34">
        <f t="shared" si="4"/>
        <v>0</v>
      </c>
      <c r="L60" s="33"/>
      <c r="M60" s="33">
        <v>0</v>
      </c>
      <c r="N60" s="34">
        <f t="shared" si="5"/>
        <v>0</v>
      </c>
      <c r="O60" s="33"/>
      <c r="P60" s="33"/>
      <c r="Q60" s="34">
        <f t="shared" si="6"/>
        <v>0</v>
      </c>
      <c r="R60" s="33">
        <v>37455.427684800001</v>
      </c>
      <c r="S60" s="33">
        <v>37455.427684800001</v>
      </c>
      <c r="T60" s="34">
        <f t="shared" si="7"/>
        <v>0</v>
      </c>
      <c r="U60" s="33">
        <v>0</v>
      </c>
      <c r="V60" s="33">
        <v>0</v>
      </c>
      <c r="W60" s="34">
        <f t="shared" si="8"/>
        <v>0</v>
      </c>
      <c r="X60" s="33">
        <f t="shared" si="9"/>
        <v>37474.752684799998</v>
      </c>
      <c r="Y60" s="33">
        <f t="shared" si="2"/>
        <v>37474.752684799998</v>
      </c>
      <c r="Z60" s="34">
        <f t="shared" si="10"/>
        <v>0</v>
      </c>
      <c r="AA60" s="33">
        <v>27202.691013600001</v>
      </c>
      <c r="AB60" s="33">
        <v>27202.691013600001</v>
      </c>
      <c r="AC60" s="34">
        <f t="shared" si="11"/>
        <v>0</v>
      </c>
      <c r="AD60" s="33">
        <v>6524.5864027200023</v>
      </c>
      <c r="AE60" s="33">
        <v>6524.5864027200023</v>
      </c>
      <c r="AF60" s="34">
        <f t="shared" si="12"/>
        <v>0</v>
      </c>
      <c r="AG60" s="33"/>
      <c r="AH60" s="32"/>
      <c r="AI60" s="34">
        <f t="shared" si="13"/>
        <v>0</v>
      </c>
      <c r="AJ60" s="33">
        <v>3747.4752684800001</v>
      </c>
      <c r="AK60" s="33">
        <v>3747.4752684800001</v>
      </c>
      <c r="AL60" s="34">
        <f t="shared" si="14"/>
        <v>0</v>
      </c>
    </row>
    <row r="61" spans="1:38" s="1" customFormat="1" ht="13.5">
      <c r="A61" s="28">
        <v>45</v>
      </c>
      <c r="B61" s="29">
        <v>45</v>
      </c>
      <c r="C61" s="30" t="s">
        <v>78</v>
      </c>
      <c r="D61" s="31">
        <v>13900.715</v>
      </c>
      <c r="E61" s="32">
        <v>5138.8</v>
      </c>
      <c r="F61" s="33">
        <f t="shared" si="0"/>
        <v>91202.131217333328</v>
      </c>
      <c r="G61" s="33">
        <f t="shared" si="3"/>
        <v>86063.331217333325</v>
      </c>
      <c r="H61" s="34">
        <f t="shared" si="1"/>
        <v>5138.8000000000029</v>
      </c>
      <c r="I61" s="33"/>
      <c r="J61" s="33"/>
      <c r="K61" s="34">
        <f t="shared" si="4"/>
        <v>0</v>
      </c>
      <c r="L61" s="33"/>
      <c r="M61" s="33">
        <v>0</v>
      </c>
      <c r="N61" s="34">
        <f t="shared" si="5"/>
        <v>0</v>
      </c>
      <c r="O61" s="33"/>
      <c r="P61" s="33"/>
      <c r="Q61" s="34">
        <f t="shared" si="6"/>
        <v>0</v>
      </c>
      <c r="R61" s="33">
        <v>86063.331217333325</v>
      </c>
      <c r="S61" s="33">
        <v>86063.331217333325</v>
      </c>
      <c r="T61" s="34">
        <f t="shared" si="7"/>
        <v>0</v>
      </c>
      <c r="U61" s="33">
        <v>0</v>
      </c>
      <c r="V61" s="33">
        <v>0</v>
      </c>
      <c r="W61" s="34">
        <f t="shared" si="8"/>
        <v>0</v>
      </c>
      <c r="X61" s="33">
        <f t="shared" si="9"/>
        <v>77301.416217333332</v>
      </c>
      <c r="Y61" s="33">
        <f t="shared" si="2"/>
        <v>77301.416217333332</v>
      </c>
      <c r="Z61" s="34">
        <f t="shared" si="10"/>
        <v>0</v>
      </c>
      <c r="AA61" s="33">
        <v>66179.11291299999</v>
      </c>
      <c r="AB61" s="33">
        <v>66179.11291299999</v>
      </c>
      <c r="AC61" s="34">
        <f t="shared" si="11"/>
        <v>0</v>
      </c>
      <c r="AD61" s="33">
        <v>3392.1616826000109</v>
      </c>
      <c r="AE61" s="33">
        <v>3392.1616826000109</v>
      </c>
      <c r="AF61" s="34">
        <f t="shared" si="12"/>
        <v>0</v>
      </c>
      <c r="AG61" s="33"/>
      <c r="AH61" s="32"/>
      <c r="AI61" s="34">
        <f t="shared" si="13"/>
        <v>0</v>
      </c>
      <c r="AJ61" s="33">
        <v>7730.1416217333335</v>
      </c>
      <c r="AK61" s="33">
        <v>7730.1416217333335</v>
      </c>
      <c r="AL61" s="34">
        <f t="shared" si="14"/>
        <v>0</v>
      </c>
    </row>
    <row r="62" spans="1:38" s="1" customFormat="1" ht="13.5">
      <c r="A62" s="28">
        <v>46</v>
      </c>
      <c r="B62" s="29">
        <v>46</v>
      </c>
      <c r="C62" s="30" t="s">
        <v>79</v>
      </c>
      <c r="D62" s="31">
        <v>862.04600000000005</v>
      </c>
      <c r="E62" s="32">
        <v>905.5</v>
      </c>
      <c r="F62" s="33">
        <f t="shared" si="0"/>
        <v>46737.318099199991</v>
      </c>
      <c r="G62" s="33">
        <f t="shared" si="3"/>
        <v>45831.818099199991</v>
      </c>
      <c r="H62" s="34">
        <f t="shared" si="1"/>
        <v>905.5</v>
      </c>
      <c r="I62" s="33"/>
      <c r="J62" s="33"/>
      <c r="K62" s="34">
        <f t="shared" si="4"/>
        <v>0</v>
      </c>
      <c r="L62" s="33"/>
      <c r="M62" s="33">
        <v>0</v>
      </c>
      <c r="N62" s="34">
        <f t="shared" si="5"/>
        <v>0</v>
      </c>
      <c r="O62" s="33"/>
      <c r="P62" s="33"/>
      <c r="Q62" s="34">
        <f t="shared" si="6"/>
        <v>0</v>
      </c>
      <c r="R62" s="33">
        <v>45831.818099199991</v>
      </c>
      <c r="S62" s="33">
        <v>45831.818099199991</v>
      </c>
      <c r="T62" s="34">
        <f t="shared" si="7"/>
        <v>0</v>
      </c>
      <c r="U62" s="33">
        <v>0</v>
      </c>
      <c r="V62" s="33">
        <v>0</v>
      </c>
      <c r="W62" s="34">
        <f t="shared" si="8"/>
        <v>0</v>
      </c>
      <c r="X62" s="33">
        <f t="shared" si="9"/>
        <v>45875.272099199989</v>
      </c>
      <c r="Y62" s="33">
        <f t="shared" si="2"/>
        <v>45875.272099199989</v>
      </c>
      <c r="Z62" s="34">
        <f t="shared" si="10"/>
        <v>0</v>
      </c>
      <c r="AA62" s="33">
        <v>34129.314074399997</v>
      </c>
      <c r="AB62" s="33">
        <v>34129.314074399997</v>
      </c>
      <c r="AC62" s="34">
        <f t="shared" si="11"/>
        <v>0</v>
      </c>
      <c r="AD62" s="33">
        <v>7158.4308148799864</v>
      </c>
      <c r="AE62" s="33">
        <v>7158.4308148799864</v>
      </c>
      <c r="AF62" s="34">
        <f t="shared" si="12"/>
        <v>0</v>
      </c>
      <c r="AG62" s="33"/>
      <c r="AH62" s="32"/>
      <c r="AI62" s="34">
        <f t="shared" si="13"/>
        <v>0</v>
      </c>
      <c r="AJ62" s="33">
        <v>4587.5272099199992</v>
      </c>
      <c r="AK62" s="33">
        <v>4587.5272099199992</v>
      </c>
      <c r="AL62" s="34">
        <f t="shared" si="14"/>
        <v>0</v>
      </c>
    </row>
    <row r="63" spans="1:38" s="1" customFormat="1" ht="13.5">
      <c r="A63" s="28">
        <v>47</v>
      </c>
      <c r="B63" s="29">
        <v>47</v>
      </c>
      <c r="C63" s="30" t="s">
        <v>80</v>
      </c>
      <c r="D63" s="31">
        <v>3704.8290000000002</v>
      </c>
      <c r="E63" s="32">
        <v>2485.5</v>
      </c>
      <c r="F63" s="33">
        <f t="shared" si="0"/>
        <v>54122.226273599998</v>
      </c>
      <c r="G63" s="33">
        <f t="shared" si="3"/>
        <v>51636.726273599998</v>
      </c>
      <c r="H63" s="34">
        <f t="shared" si="1"/>
        <v>2485.5</v>
      </c>
      <c r="I63" s="33"/>
      <c r="J63" s="33"/>
      <c r="K63" s="34">
        <f t="shared" si="4"/>
        <v>0</v>
      </c>
      <c r="L63" s="33"/>
      <c r="M63" s="33">
        <v>0</v>
      </c>
      <c r="N63" s="34">
        <f t="shared" si="5"/>
        <v>0</v>
      </c>
      <c r="O63" s="33"/>
      <c r="P63" s="33"/>
      <c r="Q63" s="34">
        <f t="shared" si="6"/>
        <v>0</v>
      </c>
      <c r="R63" s="33">
        <v>51636.726273599998</v>
      </c>
      <c r="S63" s="33">
        <v>51636.726273599998</v>
      </c>
      <c r="T63" s="34">
        <f t="shared" si="7"/>
        <v>0</v>
      </c>
      <c r="U63" s="33">
        <v>0</v>
      </c>
      <c r="V63" s="33">
        <v>0</v>
      </c>
      <c r="W63" s="34">
        <f t="shared" si="8"/>
        <v>0</v>
      </c>
      <c r="X63" s="33">
        <f t="shared" si="9"/>
        <v>50417.3972736</v>
      </c>
      <c r="Y63" s="33">
        <f t="shared" si="2"/>
        <v>50417.3972736</v>
      </c>
      <c r="Z63" s="34">
        <f t="shared" si="10"/>
        <v>0</v>
      </c>
      <c r="AA63" s="33">
        <v>40562.559955199999</v>
      </c>
      <c r="AB63" s="33">
        <v>40562.559955199999</v>
      </c>
      <c r="AC63" s="34">
        <f t="shared" si="11"/>
        <v>0</v>
      </c>
      <c r="AD63" s="33">
        <v>4813.097591040003</v>
      </c>
      <c r="AE63" s="33">
        <v>4813.097591040003</v>
      </c>
      <c r="AF63" s="34">
        <f t="shared" si="12"/>
        <v>0</v>
      </c>
      <c r="AG63" s="33"/>
      <c r="AH63" s="32"/>
      <c r="AI63" s="34">
        <f t="shared" si="13"/>
        <v>0</v>
      </c>
      <c r="AJ63" s="33">
        <v>5041.73972736</v>
      </c>
      <c r="AK63" s="33">
        <v>5041.73972736</v>
      </c>
      <c r="AL63" s="34">
        <f t="shared" si="14"/>
        <v>0</v>
      </c>
    </row>
    <row r="64" spans="1:38" s="1" customFormat="1" ht="13.5">
      <c r="A64" s="28">
        <v>48</v>
      </c>
      <c r="B64" s="29">
        <v>48</v>
      </c>
      <c r="C64" s="30" t="s">
        <v>81</v>
      </c>
      <c r="D64" s="31">
        <v>2184.6489999999999</v>
      </c>
      <c r="E64" s="32">
        <v>382.5</v>
      </c>
      <c r="F64" s="33">
        <f t="shared" si="0"/>
        <v>21784.5</v>
      </c>
      <c r="G64" s="33">
        <f t="shared" si="3"/>
        <v>21402</v>
      </c>
      <c r="H64" s="34">
        <f t="shared" si="1"/>
        <v>382.5</v>
      </c>
      <c r="I64" s="33"/>
      <c r="J64" s="33"/>
      <c r="K64" s="34">
        <f t="shared" si="4"/>
        <v>0</v>
      </c>
      <c r="L64" s="33"/>
      <c r="M64" s="33">
        <v>0</v>
      </c>
      <c r="N64" s="34">
        <f t="shared" si="5"/>
        <v>0</v>
      </c>
      <c r="O64" s="33"/>
      <c r="P64" s="33"/>
      <c r="Q64" s="34">
        <f t="shared" si="6"/>
        <v>0</v>
      </c>
      <c r="R64" s="33">
        <v>21402</v>
      </c>
      <c r="S64" s="33">
        <v>21402</v>
      </c>
      <c r="T64" s="34">
        <f t="shared" si="7"/>
        <v>0</v>
      </c>
      <c r="U64" s="33">
        <v>0</v>
      </c>
      <c r="V64" s="33">
        <v>0</v>
      </c>
      <c r="W64" s="34">
        <f t="shared" si="8"/>
        <v>0</v>
      </c>
      <c r="X64" s="33">
        <f t="shared" si="9"/>
        <v>19599.851000000002</v>
      </c>
      <c r="Y64" s="33">
        <f t="shared" si="2"/>
        <v>19599.851000000002</v>
      </c>
      <c r="Z64" s="34">
        <f t="shared" si="10"/>
        <v>0</v>
      </c>
      <c r="AA64" s="33">
        <v>13510.409250000001</v>
      </c>
      <c r="AB64" s="33">
        <v>13510.409250000001</v>
      </c>
      <c r="AC64" s="34">
        <f t="shared" si="11"/>
        <v>0</v>
      </c>
      <c r="AD64" s="33">
        <v>4129.4566499999992</v>
      </c>
      <c r="AE64" s="33">
        <v>4129.4566499999992</v>
      </c>
      <c r="AF64" s="34">
        <f t="shared" si="12"/>
        <v>0</v>
      </c>
      <c r="AG64" s="33"/>
      <c r="AH64" s="32"/>
      <c r="AI64" s="34">
        <f t="shared" si="13"/>
        <v>0</v>
      </c>
      <c r="AJ64" s="33">
        <v>1959.9850999999999</v>
      </c>
      <c r="AK64" s="33">
        <v>1959.9850999999999</v>
      </c>
      <c r="AL64" s="34">
        <f t="shared" si="14"/>
        <v>0</v>
      </c>
    </row>
    <row r="65" spans="1:38" s="1" customFormat="1" ht="13.5">
      <c r="A65" s="28">
        <v>49</v>
      </c>
      <c r="B65" s="29">
        <v>49</v>
      </c>
      <c r="C65" s="30" t="s">
        <v>82</v>
      </c>
      <c r="D65" s="31">
        <v>9062.3880000000008</v>
      </c>
      <c r="E65" s="32">
        <v>5234.7</v>
      </c>
      <c r="F65" s="33">
        <f t="shared" si="0"/>
        <v>23392.5</v>
      </c>
      <c r="G65" s="33">
        <f t="shared" si="3"/>
        <v>18157.8</v>
      </c>
      <c r="H65" s="34">
        <f t="shared" si="1"/>
        <v>5234.7000000000007</v>
      </c>
      <c r="I65" s="33"/>
      <c r="J65" s="33"/>
      <c r="K65" s="34">
        <f t="shared" si="4"/>
        <v>0</v>
      </c>
      <c r="L65" s="33"/>
      <c r="M65" s="33">
        <v>0</v>
      </c>
      <c r="N65" s="34">
        <f t="shared" si="5"/>
        <v>0</v>
      </c>
      <c r="O65" s="33"/>
      <c r="P65" s="33"/>
      <c r="Q65" s="34">
        <f t="shared" si="6"/>
        <v>0</v>
      </c>
      <c r="R65" s="33">
        <v>18157.8</v>
      </c>
      <c r="S65" s="33">
        <v>18157.8</v>
      </c>
      <c r="T65" s="34">
        <f t="shared" si="7"/>
        <v>0</v>
      </c>
      <c r="U65" s="33">
        <v>0</v>
      </c>
      <c r="V65" s="33">
        <v>0</v>
      </c>
      <c r="W65" s="34">
        <f t="shared" si="8"/>
        <v>0</v>
      </c>
      <c r="X65" s="33">
        <f t="shared" si="9"/>
        <v>14330.111999999997</v>
      </c>
      <c r="Y65" s="33">
        <f t="shared" si="2"/>
        <v>14330.111999999997</v>
      </c>
      <c r="Z65" s="34">
        <f t="shared" si="10"/>
        <v>0</v>
      </c>
      <c r="AA65" s="33">
        <v>16424.316749999998</v>
      </c>
      <c r="AB65" s="33">
        <v>16424.316749999998</v>
      </c>
      <c r="AC65" s="34">
        <f t="shared" si="11"/>
        <v>0</v>
      </c>
      <c r="AD65" s="33">
        <v>-3527.2159499999998</v>
      </c>
      <c r="AE65" s="33">
        <v>-3527.2159499999998</v>
      </c>
      <c r="AF65" s="34">
        <f t="shared" si="12"/>
        <v>0</v>
      </c>
      <c r="AG65" s="33"/>
      <c r="AH65" s="32"/>
      <c r="AI65" s="34">
        <f t="shared" si="13"/>
        <v>0</v>
      </c>
      <c r="AJ65" s="33">
        <v>1433.0111999999999</v>
      </c>
      <c r="AK65" s="33">
        <v>1433.0111999999999</v>
      </c>
      <c r="AL65" s="34">
        <f t="shared" si="14"/>
        <v>0</v>
      </c>
    </row>
    <row r="66" spans="1:38" s="1" customFormat="1" ht="13.5">
      <c r="A66" s="28">
        <v>50</v>
      </c>
      <c r="B66" s="29">
        <v>50</v>
      </c>
      <c r="C66" s="30" t="s">
        <v>83</v>
      </c>
      <c r="D66" s="31">
        <v>5586.1859999999997</v>
      </c>
      <c r="E66" s="32">
        <v>2543.6</v>
      </c>
      <c r="F66" s="33">
        <f t="shared" si="0"/>
        <v>21640.299999999996</v>
      </c>
      <c r="G66" s="33">
        <f t="shared" si="3"/>
        <v>19096.699999999997</v>
      </c>
      <c r="H66" s="34">
        <f t="shared" si="1"/>
        <v>2543.5999999999985</v>
      </c>
      <c r="I66" s="33"/>
      <c r="J66" s="33"/>
      <c r="K66" s="34">
        <f t="shared" si="4"/>
        <v>0</v>
      </c>
      <c r="L66" s="33"/>
      <c r="M66" s="33">
        <v>0</v>
      </c>
      <c r="N66" s="34">
        <f t="shared" si="5"/>
        <v>0</v>
      </c>
      <c r="O66" s="33"/>
      <c r="P66" s="33"/>
      <c r="Q66" s="34">
        <f t="shared" si="6"/>
        <v>0</v>
      </c>
      <c r="R66" s="33">
        <v>19096.699999999997</v>
      </c>
      <c r="S66" s="33">
        <v>19096.699999999997</v>
      </c>
      <c r="T66" s="34">
        <f t="shared" si="7"/>
        <v>0</v>
      </c>
      <c r="U66" s="33">
        <v>0</v>
      </c>
      <c r="V66" s="33">
        <v>0</v>
      </c>
      <c r="W66" s="34">
        <f t="shared" si="8"/>
        <v>0</v>
      </c>
      <c r="X66" s="33">
        <f t="shared" si="9"/>
        <v>16054.113999999996</v>
      </c>
      <c r="Y66" s="33">
        <f t="shared" si="2"/>
        <v>16054.113999999996</v>
      </c>
      <c r="Z66" s="34">
        <f t="shared" si="10"/>
        <v>0</v>
      </c>
      <c r="AA66" s="33">
        <v>11702.581499999997</v>
      </c>
      <c r="AB66" s="33">
        <v>11702.581499999997</v>
      </c>
      <c r="AC66" s="34">
        <f t="shared" si="11"/>
        <v>0</v>
      </c>
      <c r="AD66" s="33">
        <v>2746.1211000000003</v>
      </c>
      <c r="AE66" s="33">
        <v>2746.1211000000003</v>
      </c>
      <c r="AF66" s="34">
        <f t="shared" si="12"/>
        <v>0</v>
      </c>
      <c r="AG66" s="33"/>
      <c r="AH66" s="32"/>
      <c r="AI66" s="34">
        <f t="shared" si="13"/>
        <v>0</v>
      </c>
      <c r="AJ66" s="33">
        <v>1605.4113999999997</v>
      </c>
      <c r="AK66" s="33">
        <v>1605.4113999999997</v>
      </c>
      <c r="AL66" s="34">
        <f t="shared" si="14"/>
        <v>0</v>
      </c>
    </row>
    <row r="67" spans="1:38" s="1" customFormat="1" ht="13.5">
      <c r="A67" s="28">
        <v>51</v>
      </c>
      <c r="B67" s="29">
        <v>51</v>
      </c>
      <c r="C67" s="30" t="s">
        <v>84</v>
      </c>
      <c r="D67" s="31">
        <v>1594.8779999999999</v>
      </c>
      <c r="E67" s="32">
        <v>842.5</v>
      </c>
      <c r="F67" s="33">
        <f t="shared" si="0"/>
        <v>44959.058736000006</v>
      </c>
      <c r="G67" s="33">
        <f t="shared" si="3"/>
        <v>44116.558736000006</v>
      </c>
      <c r="H67" s="34">
        <f t="shared" si="1"/>
        <v>842.5</v>
      </c>
      <c r="I67" s="33"/>
      <c r="J67" s="33"/>
      <c r="K67" s="34">
        <f t="shared" si="4"/>
        <v>0</v>
      </c>
      <c r="L67" s="33"/>
      <c r="M67" s="33">
        <v>0</v>
      </c>
      <c r="N67" s="34">
        <f t="shared" si="5"/>
        <v>0</v>
      </c>
      <c r="O67" s="33"/>
      <c r="P67" s="33"/>
      <c r="Q67" s="34">
        <f t="shared" si="6"/>
        <v>0</v>
      </c>
      <c r="R67" s="33">
        <v>44116.558736000006</v>
      </c>
      <c r="S67" s="33">
        <v>44116.558736000006</v>
      </c>
      <c r="T67" s="34">
        <f t="shared" si="7"/>
        <v>0</v>
      </c>
      <c r="U67" s="33">
        <v>0</v>
      </c>
      <c r="V67" s="33">
        <v>0</v>
      </c>
      <c r="W67" s="34">
        <f t="shared" si="8"/>
        <v>0</v>
      </c>
      <c r="X67" s="33">
        <f t="shared" si="9"/>
        <v>43364.180736000009</v>
      </c>
      <c r="Y67" s="33">
        <f t="shared" si="2"/>
        <v>43364.180736000009</v>
      </c>
      <c r="Z67" s="34">
        <f t="shared" si="10"/>
        <v>0</v>
      </c>
      <c r="AA67" s="33">
        <v>33627.277302000002</v>
      </c>
      <c r="AB67" s="33">
        <v>33627.277302000002</v>
      </c>
      <c r="AC67" s="34">
        <f t="shared" si="11"/>
        <v>0</v>
      </c>
      <c r="AD67" s="33">
        <v>5400.4853604000091</v>
      </c>
      <c r="AE67" s="33">
        <v>5400.4853604000091</v>
      </c>
      <c r="AF67" s="34">
        <f t="shared" si="12"/>
        <v>0</v>
      </c>
      <c r="AG67" s="33"/>
      <c r="AH67" s="32"/>
      <c r="AI67" s="34">
        <f t="shared" si="13"/>
        <v>0</v>
      </c>
      <c r="AJ67" s="33">
        <v>4336.4180736000008</v>
      </c>
      <c r="AK67" s="33">
        <v>4336.4180736000008</v>
      </c>
      <c r="AL67" s="34">
        <f t="shared" si="14"/>
        <v>0</v>
      </c>
    </row>
    <row r="68" spans="1:38" s="1" customFormat="1" ht="13.5">
      <c r="A68" s="28">
        <v>52</v>
      </c>
      <c r="B68" s="29">
        <v>52</v>
      </c>
      <c r="C68" s="30" t="s">
        <v>85</v>
      </c>
      <c r="D68" s="31">
        <v>610.11400000000003</v>
      </c>
      <c r="E68" s="32">
        <v>1633.7</v>
      </c>
      <c r="F68" s="33">
        <f t="shared" si="0"/>
        <v>35835.599999999999</v>
      </c>
      <c r="G68" s="33">
        <f t="shared" si="3"/>
        <v>34201.9</v>
      </c>
      <c r="H68" s="34">
        <f t="shared" si="1"/>
        <v>1633.6999999999971</v>
      </c>
      <c r="I68" s="33"/>
      <c r="J68" s="33"/>
      <c r="K68" s="34">
        <f t="shared" si="4"/>
        <v>0</v>
      </c>
      <c r="L68" s="33"/>
      <c r="M68" s="33">
        <v>0</v>
      </c>
      <c r="N68" s="34">
        <f t="shared" si="5"/>
        <v>0</v>
      </c>
      <c r="O68" s="33"/>
      <c r="P68" s="33"/>
      <c r="Q68" s="34">
        <f t="shared" si="6"/>
        <v>0</v>
      </c>
      <c r="R68" s="33">
        <v>34201.9</v>
      </c>
      <c r="S68" s="33">
        <v>34201.9</v>
      </c>
      <c r="T68" s="34">
        <f t="shared" si="7"/>
        <v>0</v>
      </c>
      <c r="U68" s="33">
        <v>0</v>
      </c>
      <c r="V68" s="33">
        <v>0</v>
      </c>
      <c r="W68" s="34">
        <f t="shared" si="8"/>
        <v>0</v>
      </c>
      <c r="X68" s="33">
        <f t="shared" si="9"/>
        <v>35225.485999999997</v>
      </c>
      <c r="Y68" s="33">
        <f t="shared" si="2"/>
        <v>35225.485999999997</v>
      </c>
      <c r="Z68" s="34">
        <f t="shared" si="10"/>
        <v>0</v>
      </c>
      <c r="AA68" s="33">
        <v>23361.303749999999</v>
      </c>
      <c r="AB68" s="33">
        <v>23361.303749999999</v>
      </c>
      <c r="AC68" s="34">
        <f t="shared" si="11"/>
        <v>0</v>
      </c>
      <c r="AD68" s="33">
        <v>8341.6336499999961</v>
      </c>
      <c r="AE68" s="33">
        <v>8341.6336499999961</v>
      </c>
      <c r="AF68" s="34">
        <f t="shared" si="12"/>
        <v>0</v>
      </c>
      <c r="AG68" s="33"/>
      <c r="AH68" s="32"/>
      <c r="AI68" s="34">
        <f t="shared" si="13"/>
        <v>0</v>
      </c>
      <c r="AJ68" s="33">
        <v>3522.5486000000001</v>
      </c>
      <c r="AK68" s="33">
        <v>3522.5486000000001</v>
      </c>
      <c r="AL68" s="34">
        <f t="shared" si="14"/>
        <v>0</v>
      </c>
    </row>
    <row r="69" spans="1:38" s="1" customFormat="1" ht="13.5">
      <c r="A69" s="28">
        <v>53</v>
      </c>
      <c r="B69" s="29">
        <v>53</v>
      </c>
      <c r="C69" s="30" t="s">
        <v>86</v>
      </c>
      <c r="D69" s="31">
        <v>921.84100000000001</v>
      </c>
      <c r="E69" s="32">
        <v>2145.5</v>
      </c>
      <c r="F69" s="33">
        <f t="shared" si="0"/>
        <v>34536.073404800001</v>
      </c>
      <c r="G69" s="33">
        <f t="shared" si="3"/>
        <v>32390.573404800005</v>
      </c>
      <c r="H69" s="34">
        <f t="shared" si="1"/>
        <v>2145.4999999999964</v>
      </c>
      <c r="I69" s="33"/>
      <c r="J69" s="33"/>
      <c r="K69" s="34">
        <f t="shared" si="4"/>
        <v>0</v>
      </c>
      <c r="L69" s="33"/>
      <c r="M69" s="33">
        <v>0</v>
      </c>
      <c r="N69" s="34">
        <f t="shared" si="5"/>
        <v>0</v>
      </c>
      <c r="O69" s="33"/>
      <c r="P69" s="33"/>
      <c r="Q69" s="34">
        <f t="shared" si="6"/>
        <v>0</v>
      </c>
      <c r="R69" s="33">
        <v>32390.573404800005</v>
      </c>
      <c r="S69" s="33">
        <v>32390.573404800005</v>
      </c>
      <c r="T69" s="34">
        <f t="shared" si="7"/>
        <v>0</v>
      </c>
      <c r="U69" s="33">
        <v>0</v>
      </c>
      <c r="V69" s="33">
        <v>0</v>
      </c>
      <c r="W69" s="34">
        <f t="shared" si="8"/>
        <v>0</v>
      </c>
      <c r="X69" s="33">
        <f t="shared" si="9"/>
        <v>33614.232404800001</v>
      </c>
      <c r="Y69" s="33">
        <f t="shared" si="2"/>
        <v>33614.232404800001</v>
      </c>
      <c r="Z69" s="34">
        <f t="shared" si="10"/>
        <v>0</v>
      </c>
      <c r="AA69" s="33">
        <v>25710.102303600004</v>
      </c>
      <c r="AB69" s="33">
        <v>25710.102303600004</v>
      </c>
      <c r="AC69" s="34">
        <f t="shared" si="11"/>
        <v>0</v>
      </c>
      <c r="AD69" s="33">
        <v>4542.7068607199981</v>
      </c>
      <c r="AE69" s="33">
        <v>4542.7068607199981</v>
      </c>
      <c r="AF69" s="34">
        <f t="shared" si="12"/>
        <v>0</v>
      </c>
      <c r="AG69" s="33"/>
      <c r="AH69" s="32"/>
      <c r="AI69" s="34">
        <f t="shared" si="13"/>
        <v>0</v>
      </c>
      <c r="AJ69" s="33">
        <v>3361.4232404800005</v>
      </c>
      <c r="AK69" s="33">
        <v>3361.4232404800005</v>
      </c>
      <c r="AL69" s="34">
        <f t="shared" si="14"/>
        <v>0</v>
      </c>
    </row>
    <row r="70" spans="1:38" s="1" customFormat="1" ht="13.5">
      <c r="A70" s="28">
        <v>54</v>
      </c>
      <c r="B70" s="29">
        <v>54</v>
      </c>
      <c r="C70" s="30" t="s">
        <v>87</v>
      </c>
      <c r="D70" s="31">
        <v>4434.9679999999998</v>
      </c>
      <c r="E70" s="32">
        <v>1897.2</v>
      </c>
      <c r="F70" s="33">
        <f t="shared" si="0"/>
        <v>36315.399999999994</v>
      </c>
      <c r="G70" s="33">
        <f t="shared" si="3"/>
        <v>34418.199999999997</v>
      </c>
      <c r="H70" s="34">
        <f t="shared" si="1"/>
        <v>1897.1999999999971</v>
      </c>
      <c r="I70" s="33"/>
      <c r="J70" s="33"/>
      <c r="K70" s="34">
        <f t="shared" si="4"/>
        <v>0</v>
      </c>
      <c r="L70" s="33"/>
      <c r="M70" s="33">
        <v>0</v>
      </c>
      <c r="N70" s="34">
        <f t="shared" si="5"/>
        <v>0</v>
      </c>
      <c r="O70" s="33"/>
      <c r="P70" s="33"/>
      <c r="Q70" s="34">
        <f t="shared" si="6"/>
        <v>0</v>
      </c>
      <c r="R70" s="33">
        <v>34418.199999999997</v>
      </c>
      <c r="S70" s="33">
        <v>34418.199999999997</v>
      </c>
      <c r="T70" s="34">
        <f t="shared" si="7"/>
        <v>0</v>
      </c>
      <c r="U70" s="33">
        <v>0</v>
      </c>
      <c r="V70" s="33">
        <v>0</v>
      </c>
      <c r="W70" s="34">
        <f t="shared" si="8"/>
        <v>0</v>
      </c>
      <c r="X70" s="33">
        <f t="shared" si="9"/>
        <v>31880.431999999993</v>
      </c>
      <c r="Y70" s="33">
        <f t="shared" si="2"/>
        <v>31880.431999999993</v>
      </c>
      <c r="Z70" s="34">
        <f t="shared" si="10"/>
        <v>0</v>
      </c>
      <c r="AA70" s="33">
        <v>26285.167499999996</v>
      </c>
      <c r="AB70" s="33">
        <v>26285.167499999996</v>
      </c>
      <c r="AC70" s="34">
        <f t="shared" si="11"/>
        <v>0</v>
      </c>
      <c r="AD70" s="33">
        <v>2407.2212999999979</v>
      </c>
      <c r="AE70" s="33">
        <v>2407.2212999999979</v>
      </c>
      <c r="AF70" s="34">
        <f t="shared" si="12"/>
        <v>0</v>
      </c>
      <c r="AG70" s="33"/>
      <c r="AH70" s="32"/>
      <c r="AI70" s="34">
        <f t="shared" si="13"/>
        <v>0</v>
      </c>
      <c r="AJ70" s="33">
        <v>3188.0431999999996</v>
      </c>
      <c r="AK70" s="33">
        <v>3188.0431999999996</v>
      </c>
      <c r="AL70" s="34">
        <f t="shared" si="14"/>
        <v>0</v>
      </c>
    </row>
    <row r="71" spans="1:38" s="1" customFormat="1" ht="13.5">
      <c r="A71" s="28">
        <v>55</v>
      </c>
      <c r="B71" s="29">
        <v>55</v>
      </c>
      <c r="C71" s="30" t="s">
        <v>88</v>
      </c>
      <c r="D71" s="31">
        <v>26778.5</v>
      </c>
      <c r="E71" s="32">
        <v>18326.2</v>
      </c>
      <c r="F71" s="33">
        <f t="shared" si="0"/>
        <v>98398.038316799983</v>
      </c>
      <c r="G71" s="33">
        <f t="shared" si="3"/>
        <v>80071.838316799985</v>
      </c>
      <c r="H71" s="34">
        <f t="shared" si="1"/>
        <v>18326.199999999997</v>
      </c>
      <c r="I71" s="33"/>
      <c r="J71" s="33"/>
      <c r="K71" s="34">
        <f t="shared" si="4"/>
        <v>0</v>
      </c>
      <c r="L71" s="33"/>
      <c r="M71" s="33">
        <v>0</v>
      </c>
      <c r="N71" s="34">
        <f t="shared" si="5"/>
        <v>0</v>
      </c>
      <c r="O71" s="33"/>
      <c r="P71" s="33"/>
      <c r="Q71" s="34">
        <f t="shared" si="6"/>
        <v>0</v>
      </c>
      <c r="R71" s="33">
        <v>80071.838316799985</v>
      </c>
      <c r="S71" s="33">
        <v>80071.838316799985</v>
      </c>
      <c r="T71" s="34">
        <f t="shared" si="7"/>
        <v>0</v>
      </c>
      <c r="U71" s="33">
        <v>0</v>
      </c>
      <c r="V71" s="33">
        <v>0</v>
      </c>
      <c r="W71" s="34">
        <f t="shared" si="8"/>
        <v>0</v>
      </c>
      <c r="X71" s="33">
        <f t="shared" si="9"/>
        <v>80813.904319280002</v>
      </c>
      <c r="Y71" s="33">
        <f t="shared" si="2"/>
        <v>80813.904319280002</v>
      </c>
      <c r="Z71" s="34">
        <f t="shared" si="10"/>
        <v>0</v>
      </c>
      <c r="AA71" s="33">
        <v>69726.950487599999</v>
      </c>
      <c r="AB71" s="33">
        <v>69726.950487599999</v>
      </c>
      <c r="AC71" s="34">
        <f t="shared" si="11"/>
        <v>0</v>
      </c>
      <c r="AD71" s="33">
        <v>3925</v>
      </c>
      <c r="AE71" s="33">
        <v>3925</v>
      </c>
      <c r="AF71" s="34">
        <f t="shared" si="12"/>
        <v>0</v>
      </c>
      <c r="AG71" s="33"/>
      <c r="AH71" s="32"/>
      <c r="AI71" s="34">
        <f t="shared" si="13"/>
        <v>0</v>
      </c>
      <c r="AJ71" s="33">
        <v>7161.953831679999</v>
      </c>
      <c r="AK71" s="33">
        <v>7161.953831679999</v>
      </c>
      <c r="AL71" s="34">
        <f t="shared" si="14"/>
        <v>0</v>
      </c>
    </row>
    <row r="72" spans="1:38" s="1" customFormat="1" ht="13.5">
      <c r="A72" s="28">
        <v>56</v>
      </c>
      <c r="B72" s="29">
        <v>56</v>
      </c>
      <c r="C72" s="30" t="s">
        <v>89</v>
      </c>
      <c r="D72" s="31">
        <v>3387.6729999999998</v>
      </c>
      <c r="E72" s="32">
        <v>2239.6999999999998</v>
      </c>
      <c r="F72" s="33">
        <f t="shared" si="0"/>
        <v>38308.40098559999</v>
      </c>
      <c r="G72" s="33">
        <f t="shared" si="3"/>
        <v>36068.700985599993</v>
      </c>
      <c r="H72" s="34">
        <f t="shared" si="1"/>
        <v>2239.6999999999971</v>
      </c>
      <c r="I72" s="33"/>
      <c r="J72" s="33"/>
      <c r="K72" s="34">
        <f t="shared" si="4"/>
        <v>0</v>
      </c>
      <c r="L72" s="33"/>
      <c r="M72" s="33">
        <v>0</v>
      </c>
      <c r="N72" s="34">
        <f t="shared" si="5"/>
        <v>0</v>
      </c>
      <c r="O72" s="33"/>
      <c r="P72" s="33"/>
      <c r="Q72" s="34">
        <f t="shared" si="6"/>
        <v>0</v>
      </c>
      <c r="R72" s="33">
        <v>36068.700985599993</v>
      </c>
      <c r="S72" s="33">
        <v>36068.700985599993</v>
      </c>
      <c r="T72" s="34">
        <f t="shared" si="7"/>
        <v>0</v>
      </c>
      <c r="U72" s="33">
        <v>0</v>
      </c>
      <c r="V72" s="33">
        <v>0</v>
      </c>
      <c r="W72" s="34">
        <f t="shared" si="8"/>
        <v>0</v>
      </c>
      <c r="X72" s="33">
        <f t="shared" si="9"/>
        <v>34920.727985599995</v>
      </c>
      <c r="Y72" s="33">
        <f t="shared" si="2"/>
        <v>34920.727985599995</v>
      </c>
      <c r="Z72" s="34">
        <f t="shared" si="10"/>
        <v>0</v>
      </c>
      <c r="AA72" s="33">
        <v>15461.745739199992</v>
      </c>
      <c r="AB72" s="33">
        <v>15461.745739199992</v>
      </c>
      <c r="AC72" s="34">
        <f t="shared" si="11"/>
        <v>0</v>
      </c>
      <c r="AD72" s="33">
        <v>15966.909447839998</v>
      </c>
      <c r="AE72" s="33">
        <v>15966.909447839998</v>
      </c>
      <c r="AF72" s="34">
        <f t="shared" si="12"/>
        <v>0</v>
      </c>
      <c r="AG72" s="33"/>
      <c r="AH72" s="32"/>
      <c r="AI72" s="34">
        <f t="shared" si="13"/>
        <v>0</v>
      </c>
      <c r="AJ72" s="33">
        <v>3492.0727985599988</v>
      </c>
      <c r="AK72" s="33">
        <v>3492.0727985599988</v>
      </c>
      <c r="AL72" s="34">
        <f t="shared" si="14"/>
        <v>0</v>
      </c>
    </row>
    <row r="73" spans="1:38" s="1" customFormat="1" ht="13.5">
      <c r="A73" s="28">
        <v>57</v>
      </c>
      <c r="B73" s="29">
        <v>57</v>
      </c>
      <c r="C73" s="30" t="s">
        <v>90</v>
      </c>
      <c r="D73" s="31">
        <v>2438.6999999999998</v>
      </c>
      <c r="E73" s="32">
        <v>5641.9</v>
      </c>
      <c r="F73" s="33">
        <f t="shared" si="0"/>
        <v>87305.762139999977</v>
      </c>
      <c r="G73" s="33">
        <f t="shared" si="3"/>
        <v>81663.862139999983</v>
      </c>
      <c r="H73" s="34">
        <f t="shared" si="1"/>
        <v>5641.8999999999942</v>
      </c>
      <c r="I73" s="33"/>
      <c r="J73" s="33"/>
      <c r="K73" s="34">
        <f t="shared" si="4"/>
        <v>0</v>
      </c>
      <c r="L73" s="33"/>
      <c r="M73" s="33">
        <v>0</v>
      </c>
      <c r="N73" s="34">
        <f t="shared" si="5"/>
        <v>0</v>
      </c>
      <c r="O73" s="33"/>
      <c r="P73" s="33"/>
      <c r="Q73" s="34">
        <f t="shared" si="6"/>
        <v>0</v>
      </c>
      <c r="R73" s="33">
        <v>81663.862139999983</v>
      </c>
      <c r="S73" s="33">
        <v>81663.862139999983</v>
      </c>
      <c r="T73" s="34">
        <f t="shared" si="7"/>
        <v>0</v>
      </c>
      <c r="U73" s="33">
        <v>0</v>
      </c>
      <c r="V73" s="33">
        <v>0</v>
      </c>
      <c r="W73" s="34">
        <f t="shared" si="8"/>
        <v>0</v>
      </c>
      <c r="X73" s="33">
        <f t="shared" si="9"/>
        <v>84867.062139999965</v>
      </c>
      <c r="Y73" s="33">
        <f t="shared" si="2"/>
        <v>84867.062139999965</v>
      </c>
      <c r="Z73" s="34">
        <f t="shared" si="10"/>
        <v>0</v>
      </c>
      <c r="AA73" s="33">
        <v>63006.64360499999</v>
      </c>
      <c r="AB73" s="33">
        <v>63006.64360499999</v>
      </c>
      <c r="AC73" s="34">
        <f t="shared" si="11"/>
        <v>0</v>
      </c>
      <c r="AD73" s="33">
        <v>13373.712320999985</v>
      </c>
      <c r="AE73" s="33">
        <v>13373.712320999985</v>
      </c>
      <c r="AF73" s="34">
        <f t="shared" si="12"/>
        <v>0</v>
      </c>
      <c r="AG73" s="33"/>
      <c r="AH73" s="32"/>
      <c r="AI73" s="34">
        <f t="shared" si="13"/>
        <v>0</v>
      </c>
      <c r="AJ73" s="33">
        <v>8486.706213999998</v>
      </c>
      <c r="AK73" s="33">
        <v>8486.706213999998</v>
      </c>
      <c r="AL73" s="34">
        <f t="shared" si="14"/>
        <v>0</v>
      </c>
    </row>
    <row r="74" spans="1:38" s="1" customFormat="1" ht="13.5">
      <c r="A74" s="28">
        <v>58</v>
      </c>
      <c r="B74" s="29">
        <v>58</v>
      </c>
      <c r="C74" s="30" t="s">
        <v>91</v>
      </c>
      <c r="D74" s="31">
        <v>1315.4559999999999</v>
      </c>
      <c r="E74" s="32">
        <v>1882.1</v>
      </c>
      <c r="F74" s="33">
        <f t="shared" si="0"/>
        <v>26403.4</v>
      </c>
      <c r="G74" s="33">
        <f t="shared" si="3"/>
        <v>24521.300000000003</v>
      </c>
      <c r="H74" s="34">
        <f t="shared" si="1"/>
        <v>1882.0999999999985</v>
      </c>
      <c r="I74" s="33"/>
      <c r="J74" s="33"/>
      <c r="K74" s="34">
        <f t="shared" si="4"/>
        <v>0</v>
      </c>
      <c r="L74" s="33"/>
      <c r="M74" s="33">
        <v>0</v>
      </c>
      <c r="N74" s="34">
        <f t="shared" si="5"/>
        <v>0</v>
      </c>
      <c r="O74" s="33"/>
      <c r="P74" s="33"/>
      <c r="Q74" s="34">
        <f t="shared" si="6"/>
        <v>0</v>
      </c>
      <c r="R74" s="33">
        <v>24521.300000000003</v>
      </c>
      <c r="S74" s="33">
        <v>24521.300000000003</v>
      </c>
      <c r="T74" s="34">
        <f t="shared" si="7"/>
        <v>0</v>
      </c>
      <c r="U74" s="33">
        <v>0</v>
      </c>
      <c r="V74" s="33">
        <v>0</v>
      </c>
      <c r="W74" s="34">
        <f t="shared" si="8"/>
        <v>0</v>
      </c>
      <c r="X74" s="33">
        <f t="shared" si="9"/>
        <v>25087.944000000003</v>
      </c>
      <c r="Y74" s="33">
        <f t="shared" si="2"/>
        <v>25087.944000000003</v>
      </c>
      <c r="Z74" s="34">
        <f t="shared" si="10"/>
        <v>0</v>
      </c>
      <c r="AA74" s="33">
        <v>13479.43275</v>
      </c>
      <c r="AB74" s="33">
        <v>13479.43275</v>
      </c>
      <c r="AC74" s="34">
        <f t="shared" si="11"/>
        <v>0</v>
      </c>
      <c r="AD74" s="33">
        <v>9099.7168500000025</v>
      </c>
      <c r="AE74" s="33">
        <v>9099.7168500000025</v>
      </c>
      <c r="AF74" s="34">
        <f t="shared" si="12"/>
        <v>0</v>
      </c>
      <c r="AG74" s="33"/>
      <c r="AH74" s="32"/>
      <c r="AI74" s="34">
        <f t="shared" si="13"/>
        <v>0</v>
      </c>
      <c r="AJ74" s="33">
        <v>2508.7944000000007</v>
      </c>
      <c r="AK74" s="33">
        <v>2508.7944000000007</v>
      </c>
      <c r="AL74" s="34">
        <f t="shared" si="14"/>
        <v>0</v>
      </c>
    </row>
    <row r="75" spans="1:38" s="1" customFormat="1" ht="13.5">
      <c r="A75" s="28">
        <v>59</v>
      </c>
      <c r="B75" s="29">
        <v>59</v>
      </c>
      <c r="C75" s="30" t="s">
        <v>92</v>
      </c>
      <c r="D75" s="31">
        <v>2894.06</v>
      </c>
      <c r="E75" s="32">
        <v>1926.3</v>
      </c>
      <c r="F75" s="33">
        <f t="shared" si="0"/>
        <v>48186.722760000004</v>
      </c>
      <c r="G75" s="33">
        <f t="shared" si="3"/>
        <v>46260.422760000001</v>
      </c>
      <c r="H75" s="34">
        <f t="shared" si="1"/>
        <v>1926.3000000000029</v>
      </c>
      <c r="I75" s="33"/>
      <c r="J75" s="33"/>
      <c r="K75" s="34">
        <f t="shared" si="4"/>
        <v>0</v>
      </c>
      <c r="L75" s="33"/>
      <c r="M75" s="33">
        <v>0</v>
      </c>
      <c r="N75" s="34">
        <f t="shared" si="5"/>
        <v>0</v>
      </c>
      <c r="O75" s="33"/>
      <c r="P75" s="33"/>
      <c r="Q75" s="34">
        <f t="shared" si="6"/>
        <v>0</v>
      </c>
      <c r="R75" s="33">
        <v>46260.422760000001</v>
      </c>
      <c r="S75" s="33">
        <v>46260.422760000001</v>
      </c>
      <c r="T75" s="34">
        <f t="shared" si="7"/>
        <v>0</v>
      </c>
      <c r="U75" s="33">
        <v>0</v>
      </c>
      <c r="V75" s="33">
        <v>0</v>
      </c>
      <c r="W75" s="34">
        <f t="shared" si="8"/>
        <v>0</v>
      </c>
      <c r="X75" s="33">
        <f t="shared" si="9"/>
        <v>45292.662760000007</v>
      </c>
      <c r="Y75" s="33">
        <f t="shared" si="2"/>
        <v>45292.662760000007</v>
      </c>
      <c r="Z75" s="34">
        <f t="shared" si="10"/>
        <v>0</v>
      </c>
      <c r="AA75" s="33">
        <v>34367.267070000002</v>
      </c>
      <c r="AB75" s="33">
        <v>34367.267070000002</v>
      </c>
      <c r="AC75" s="34">
        <f t="shared" si="11"/>
        <v>0</v>
      </c>
      <c r="AD75" s="33">
        <v>6396.1294140000009</v>
      </c>
      <c r="AE75" s="33">
        <v>6396.1294140000009</v>
      </c>
      <c r="AF75" s="34">
        <f t="shared" si="12"/>
        <v>0</v>
      </c>
      <c r="AG75" s="33"/>
      <c r="AH75" s="32"/>
      <c r="AI75" s="34">
        <f t="shared" si="13"/>
        <v>0</v>
      </c>
      <c r="AJ75" s="33">
        <v>4529.2662760000012</v>
      </c>
      <c r="AK75" s="33">
        <v>4529.2662760000012</v>
      </c>
      <c r="AL75" s="34">
        <f t="shared" si="14"/>
        <v>0</v>
      </c>
    </row>
    <row r="76" spans="1:38" s="1" customFormat="1" ht="13.5">
      <c r="A76" s="28">
        <v>60</v>
      </c>
      <c r="B76" s="29">
        <v>60</v>
      </c>
      <c r="C76" s="30" t="s">
        <v>93</v>
      </c>
      <c r="D76" s="31">
        <v>184.42500000000001</v>
      </c>
      <c r="E76" s="32">
        <v>305.39999999999998</v>
      </c>
      <c r="F76" s="33">
        <f t="shared" si="0"/>
        <v>35271.9</v>
      </c>
      <c r="G76" s="33">
        <f t="shared" si="3"/>
        <v>34966.5</v>
      </c>
      <c r="H76" s="34">
        <f t="shared" si="1"/>
        <v>305.40000000000146</v>
      </c>
      <c r="I76" s="33"/>
      <c r="J76" s="33"/>
      <c r="K76" s="34">
        <f t="shared" si="4"/>
        <v>0</v>
      </c>
      <c r="L76" s="33"/>
      <c r="M76" s="33">
        <v>0</v>
      </c>
      <c r="N76" s="34">
        <f t="shared" si="5"/>
        <v>0</v>
      </c>
      <c r="O76" s="33"/>
      <c r="P76" s="33"/>
      <c r="Q76" s="34">
        <f t="shared" si="6"/>
        <v>0</v>
      </c>
      <c r="R76" s="33">
        <v>34966.5</v>
      </c>
      <c r="S76" s="33">
        <v>34966.5</v>
      </c>
      <c r="T76" s="34">
        <f t="shared" si="7"/>
        <v>0</v>
      </c>
      <c r="U76" s="33">
        <v>0</v>
      </c>
      <c r="V76" s="33">
        <v>0</v>
      </c>
      <c r="W76" s="34">
        <f t="shared" si="8"/>
        <v>0</v>
      </c>
      <c r="X76" s="33">
        <f t="shared" si="9"/>
        <v>35087.474999999999</v>
      </c>
      <c r="Y76" s="33">
        <f t="shared" si="2"/>
        <v>35087.474999999999</v>
      </c>
      <c r="Z76" s="34">
        <f t="shared" si="10"/>
        <v>0</v>
      </c>
      <c r="AA76" s="33">
        <v>26299.59375</v>
      </c>
      <c r="AB76" s="33">
        <v>26299.59375</v>
      </c>
      <c r="AC76" s="34">
        <f t="shared" si="11"/>
        <v>0</v>
      </c>
      <c r="AD76" s="33">
        <v>5279.1337499999991</v>
      </c>
      <c r="AE76" s="33">
        <v>5279.1337499999991</v>
      </c>
      <c r="AF76" s="34">
        <f t="shared" si="12"/>
        <v>0</v>
      </c>
      <c r="AG76" s="33"/>
      <c r="AH76" s="32"/>
      <c r="AI76" s="34">
        <f t="shared" si="13"/>
        <v>0</v>
      </c>
      <c r="AJ76" s="33">
        <v>3508.7474999999999</v>
      </c>
      <c r="AK76" s="33">
        <v>3508.7474999999999</v>
      </c>
      <c r="AL76" s="34">
        <f t="shared" si="14"/>
        <v>0</v>
      </c>
    </row>
    <row r="77" spans="1:38" s="1" customFormat="1" ht="13.5">
      <c r="A77" s="28">
        <v>61</v>
      </c>
      <c r="B77" s="29">
        <v>61</v>
      </c>
      <c r="C77" s="30" t="s">
        <v>94</v>
      </c>
      <c r="D77" s="31">
        <v>2029.8109999999999</v>
      </c>
      <c r="E77" s="32">
        <v>1154.5</v>
      </c>
      <c r="F77" s="33">
        <f t="shared" si="0"/>
        <v>22980.428950400004</v>
      </c>
      <c r="G77" s="33">
        <f t="shared" si="3"/>
        <v>21825.928950400004</v>
      </c>
      <c r="H77" s="34">
        <f t="shared" si="1"/>
        <v>1154.5</v>
      </c>
      <c r="I77" s="33"/>
      <c r="J77" s="33"/>
      <c r="K77" s="34">
        <f t="shared" si="4"/>
        <v>0</v>
      </c>
      <c r="L77" s="33"/>
      <c r="M77" s="33">
        <v>0</v>
      </c>
      <c r="N77" s="34">
        <f t="shared" si="5"/>
        <v>0</v>
      </c>
      <c r="O77" s="33"/>
      <c r="P77" s="33"/>
      <c r="Q77" s="34">
        <f t="shared" si="6"/>
        <v>0</v>
      </c>
      <c r="R77" s="33">
        <v>21825.928950400004</v>
      </c>
      <c r="S77" s="33">
        <v>21825.928950400004</v>
      </c>
      <c r="T77" s="34">
        <f t="shared" si="7"/>
        <v>0</v>
      </c>
      <c r="U77" s="33">
        <v>0</v>
      </c>
      <c r="V77" s="33">
        <v>0</v>
      </c>
      <c r="W77" s="34">
        <f t="shared" si="8"/>
        <v>0</v>
      </c>
      <c r="X77" s="33">
        <f t="shared" si="9"/>
        <v>20950.617950400003</v>
      </c>
      <c r="Y77" s="33">
        <f t="shared" si="2"/>
        <v>20950.617950400003</v>
      </c>
      <c r="Z77" s="34">
        <f t="shared" si="10"/>
        <v>0</v>
      </c>
      <c r="AA77" s="33">
        <v>16039.163212800002</v>
      </c>
      <c r="AB77" s="33">
        <v>16039.163212800002</v>
      </c>
      <c r="AC77" s="34">
        <f t="shared" si="11"/>
        <v>0</v>
      </c>
      <c r="AD77" s="33">
        <v>2816.392942559999</v>
      </c>
      <c r="AE77" s="33">
        <v>2816.392942559999</v>
      </c>
      <c r="AF77" s="34">
        <f t="shared" si="12"/>
        <v>0</v>
      </c>
      <c r="AG77" s="33"/>
      <c r="AH77" s="32"/>
      <c r="AI77" s="34">
        <f t="shared" si="13"/>
        <v>0</v>
      </c>
      <c r="AJ77" s="33">
        <v>2095.0617950400006</v>
      </c>
      <c r="AK77" s="33">
        <v>2095.0617950400006</v>
      </c>
      <c r="AL77" s="34">
        <f t="shared" si="14"/>
        <v>0</v>
      </c>
    </row>
    <row r="78" spans="1:38" s="1" customFormat="1" ht="13.5">
      <c r="A78" s="28">
        <v>62</v>
      </c>
      <c r="B78" s="29">
        <v>62</v>
      </c>
      <c r="C78" s="30" t="s">
        <v>95</v>
      </c>
      <c r="D78" s="31">
        <v>10.417</v>
      </c>
      <c r="E78" s="32">
        <v>330</v>
      </c>
      <c r="F78" s="33">
        <f t="shared" si="0"/>
        <v>32480.1</v>
      </c>
      <c r="G78" s="33">
        <f t="shared" si="3"/>
        <v>32150.1</v>
      </c>
      <c r="H78" s="34">
        <f t="shared" si="1"/>
        <v>330</v>
      </c>
      <c r="I78" s="33"/>
      <c r="J78" s="33"/>
      <c r="K78" s="34">
        <f t="shared" si="4"/>
        <v>0</v>
      </c>
      <c r="L78" s="33"/>
      <c r="M78" s="33">
        <v>0</v>
      </c>
      <c r="N78" s="34">
        <f t="shared" si="5"/>
        <v>0</v>
      </c>
      <c r="O78" s="33"/>
      <c r="P78" s="33"/>
      <c r="Q78" s="34">
        <f t="shared" si="6"/>
        <v>0</v>
      </c>
      <c r="R78" s="33">
        <v>32150.1</v>
      </c>
      <c r="S78" s="33">
        <v>32150.1</v>
      </c>
      <c r="T78" s="34">
        <f t="shared" si="7"/>
        <v>0</v>
      </c>
      <c r="U78" s="33">
        <v>0</v>
      </c>
      <c r="V78" s="33">
        <v>0</v>
      </c>
      <c r="W78" s="34">
        <f t="shared" si="8"/>
        <v>0</v>
      </c>
      <c r="X78" s="33">
        <f t="shared" si="9"/>
        <v>32469.682999999997</v>
      </c>
      <c r="Y78" s="33">
        <f t="shared" si="2"/>
        <v>32469.682999999997</v>
      </c>
      <c r="Z78" s="34">
        <f t="shared" si="10"/>
        <v>0</v>
      </c>
      <c r="AA78" s="33">
        <v>23902.489499999996</v>
      </c>
      <c r="AB78" s="33">
        <v>23902.489499999996</v>
      </c>
      <c r="AC78" s="34">
        <f t="shared" si="11"/>
        <v>0</v>
      </c>
      <c r="AD78" s="33">
        <v>5320.2251999999989</v>
      </c>
      <c r="AE78" s="33">
        <v>5320.2251999999989</v>
      </c>
      <c r="AF78" s="34">
        <f t="shared" si="12"/>
        <v>0</v>
      </c>
      <c r="AG78" s="33"/>
      <c r="AH78" s="32"/>
      <c r="AI78" s="34">
        <f t="shared" si="13"/>
        <v>0</v>
      </c>
      <c r="AJ78" s="33">
        <v>3246.9683</v>
      </c>
      <c r="AK78" s="33">
        <v>3246.9683</v>
      </c>
      <c r="AL78" s="34">
        <f t="shared" si="14"/>
        <v>0</v>
      </c>
    </row>
    <row r="79" spans="1:38" s="1" customFormat="1" ht="13.5">
      <c r="A79" s="28">
        <v>63</v>
      </c>
      <c r="B79" s="29">
        <v>63</v>
      </c>
      <c r="C79" s="30" t="s">
        <v>96</v>
      </c>
      <c r="D79" s="31">
        <v>700.875</v>
      </c>
      <c r="E79" s="32">
        <v>339.1</v>
      </c>
      <c r="F79" s="33">
        <f t="shared" si="0"/>
        <v>36504.213047999998</v>
      </c>
      <c r="G79" s="33">
        <f t="shared" si="3"/>
        <v>36165.113047999999</v>
      </c>
      <c r="H79" s="34">
        <f t="shared" si="1"/>
        <v>339.09999999999854</v>
      </c>
      <c r="I79" s="33"/>
      <c r="J79" s="33"/>
      <c r="K79" s="34">
        <f t="shared" si="4"/>
        <v>0</v>
      </c>
      <c r="L79" s="33"/>
      <c r="M79" s="33">
        <v>0</v>
      </c>
      <c r="N79" s="34">
        <f t="shared" si="5"/>
        <v>0</v>
      </c>
      <c r="O79" s="33"/>
      <c r="P79" s="33"/>
      <c r="Q79" s="34">
        <f t="shared" si="6"/>
        <v>0</v>
      </c>
      <c r="R79" s="33">
        <v>36165.113047999999</v>
      </c>
      <c r="S79" s="33">
        <v>36165.113047999999</v>
      </c>
      <c r="T79" s="34">
        <f t="shared" si="7"/>
        <v>0</v>
      </c>
      <c r="U79" s="33">
        <v>0</v>
      </c>
      <c r="V79" s="33">
        <v>0</v>
      </c>
      <c r="W79" s="34">
        <f t="shared" si="8"/>
        <v>0</v>
      </c>
      <c r="X79" s="33">
        <f t="shared" si="9"/>
        <v>35803.338047999998</v>
      </c>
      <c r="Y79" s="33">
        <f t="shared" si="2"/>
        <v>35803.338047999998</v>
      </c>
      <c r="Z79" s="34">
        <f t="shared" si="10"/>
        <v>0</v>
      </c>
      <c r="AA79" s="33">
        <v>26686.779036</v>
      </c>
      <c r="AB79" s="33">
        <v>26686.779036</v>
      </c>
      <c r="AC79" s="34">
        <f t="shared" si="11"/>
        <v>0</v>
      </c>
      <c r="AD79" s="33">
        <v>5536.2252071999965</v>
      </c>
      <c r="AE79" s="33">
        <v>5536.2252071999965</v>
      </c>
      <c r="AF79" s="34">
        <f t="shared" si="12"/>
        <v>0</v>
      </c>
      <c r="AG79" s="33"/>
      <c r="AH79" s="32"/>
      <c r="AI79" s="34">
        <f t="shared" si="13"/>
        <v>0</v>
      </c>
      <c r="AJ79" s="33">
        <v>3580.3338048000001</v>
      </c>
      <c r="AK79" s="33">
        <v>3580.3338048000001</v>
      </c>
      <c r="AL79" s="34">
        <f t="shared" si="14"/>
        <v>0</v>
      </c>
    </row>
    <row r="80" spans="1:38" s="1" customFormat="1" ht="13.5">
      <c r="A80" s="28">
        <v>64</v>
      </c>
      <c r="B80" s="29">
        <v>64</v>
      </c>
      <c r="C80" s="30" t="s">
        <v>97</v>
      </c>
      <c r="D80" s="31">
        <v>5545.1760000000004</v>
      </c>
      <c r="E80" s="32">
        <v>2770.7</v>
      </c>
      <c r="F80" s="33">
        <f t="shared" si="0"/>
        <v>33253</v>
      </c>
      <c r="G80" s="33">
        <f t="shared" si="3"/>
        <v>30482.300000000003</v>
      </c>
      <c r="H80" s="34">
        <f t="shared" si="1"/>
        <v>2770.6999999999971</v>
      </c>
      <c r="I80" s="33"/>
      <c r="J80" s="33"/>
      <c r="K80" s="34">
        <f t="shared" si="4"/>
        <v>0</v>
      </c>
      <c r="L80" s="33"/>
      <c r="M80" s="33">
        <v>0</v>
      </c>
      <c r="N80" s="34">
        <f t="shared" si="5"/>
        <v>0</v>
      </c>
      <c r="O80" s="33"/>
      <c r="P80" s="33"/>
      <c r="Q80" s="34">
        <f t="shared" si="6"/>
        <v>0</v>
      </c>
      <c r="R80" s="33">
        <v>30482.300000000003</v>
      </c>
      <c r="S80" s="33">
        <v>30482.300000000003</v>
      </c>
      <c r="T80" s="34">
        <f t="shared" si="7"/>
        <v>0</v>
      </c>
      <c r="U80" s="33">
        <v>0</v>
      </c>
      <c r="V80" s="33">
        <v>0</v>
      </c>
      <c r="W80" s="34">
        <f t="shared" si="8"/>
        <v>0</v>
      </c>
      <c r="X80" s="33">
        <f t="shared" si="9"/>
        <v>27707.824000000001</v>
      </c>
      <c r="Y80" s="33">
        <f t="shared" si="2"/>
        <v>27707.824000000001</v>
      </c>
      <c r="Z80" s="34">
        <f t="shared" si="10"/>
        <v>0</v>
      </c>
      <c r="AA80" s="33">
        <v>21613.523999999998</v>
      </c>
      <c r="AB80" s="33">
        <v>21613.523999999998</v>
      </c>
      <c r="AC80" s="34">
        <f t="shared" si="11"/>
        <v>0</v>
      </c>
      <c r="AD80" s="33">
        <v>3323.5176000000029</v>
      </c>
      <c r="AE80" s="33">
        <v>3323.5176000000029</v>
      </c>
      <c r="AF80" s="34">
        <f t="shared" si="12"/>
        <v>0</v>
      </c>
      <c r="AG80" s="33"/>
      <c r="AH80" s="32"/>
      <c r="AI80" s="34">
        <f t="shared" si="13"/>
        <v>0</v>
      </c>
      <c r="AJ80" s="33">
        <v>2770.7824000000001</v>
      </c>
      <c r="AK80" s="33">
        <v>2770.7824000000001</v>
      </c>
      <c r="AL80" s="34">
        <f t="shared" si="14"/>
        <v>0</v>
      </c>
    </row>
    <row r="81" spans="1:38" s="1" customFormat="1" ht="13.5">
      <c r="A81" s="28">
        <v>65</v>
      </c>
      <c r="B81" s="29">
        <v>65</v>
      </c>
      <c r="C81" s="30" t="s">
        <v>98</v>
      </c>
      <c r="D81" s="31">
        <v>1536.402</v>
      </c>
      <c r="E81" s="32">
        <v>1588.1</v>
      </c>
      <c r="F81" s="33">
        <f t="shared" ref="F81:F133" si="15">I81+L81+O81+R81+U81+E81</f>
        <v>23622.667630399999</v>
      </c>
      <c r="G81" s="33">
        <f t="shared" si="3"/>
        <v>22034.567630400001</v>
      </c>
      <c r="H81" s="34">
        <f t="shared" ref="H81:H139" si="16">F81-G81</f>
        <v>1588.0999999999985</v>
      </c>
      <c r="I81" s="33"/>
      <c r="J81" s="33"/>
      <c r="K81" s="34">
        <f t="shared" si="4"/>
        <v>0</v>
      </c>
      <c r="L81" s="33"/>
      <c r="M81" s="33">
        <v>0</v>
      </c>
      <c r="N81" s="34">
        <f t="shared" si="5"/>
        <v>0</v>
      </c>
      <c r="O81" s="33"/>
      <c r="P81" s="33"/>
      <c r="Q81" s="34">
        <f t="shared" si="6"/>
        <v>0</v>
      </c>
      <c r="R81" s="33">
        <v>22034.567630400001</v>
      </c>
      <c r="S81" s="33">
        <v>22034.567630400001</v>
      </c>
      <c r="T81" s="34">
        <f t="shared" si="7"/>
        <v>0</v>
      </c>
      <c r="U81" s="33">
        <v>0</v>
      </c>
      <c r="V81" s="33">
        <v>0</v>
      </c>
      <c r="W81" s="34">
        <f t="shared" si="8"/>
        <v>0</v>
      </c>
      <c r="X81" s="33">
        <f t="shared" si="9"/>
        <v>22086.265630399997</v>
      </c>
      <c r="Y81" s="33">
        <f t="shared" si="9"/>
        <v>22086.265630399997</v>
      </c>
      <c r="Z81" s="34">
        <f t="shared" si="10"/>
        <v>0</v>
      </c>
      <c r="AA81" s="33">
        <v>21613.523999999998</v>
      </c>
      <c r="AB81" s="33">
        <v>21613.523999999998</v>
      </c>
      <c r="AC81" s="34">
        <f t="shared" si="11"/>
        <v>0</v>
      </c>
      <c r="AD81" s="33">
        <v>-1735.8849326400009</v>
      </c>
      <c r="AE81" s="33">
        <v>-1735.8849326400009</v>
      </c>
      <c r="AF81" s="34">
        <f t="shared" si="12"/>
        <v>0</v>
      </c>
      <c r="AG81" s="33"/>
      <c r="AH81" s="32"/>
      <c r="AI81" s="34">
        <f t="shared" si="13"/>
        <v>0</v>
      </c>
      <c r="AJ81" s="33">
        <v>2208.6265630399998</v>
      </c>
      <c r="AK81" s="33">
        <v>2208.6265630399998</v>
      </c>
      <c r="AL81" s="34">
        <f t="shared" si="14"/>
        <v>0</v>
      </c>
    </row>
    <row r="82" spans="1:38" s="1" customFormat="1" ht="13.5">
      <c r="A82" s="28">
        <v>66</v>
      </c>
      <c r="B82" s="29">
        <v>66</v>
      </c>
      <c r="C82" s="30" t="s">
        <v>99</v>
      </c>
      <c r="D82" s="31">
        <v>3057.386</v>
      </c>
      <c r="E82" s="32">
        <v>2938</v>
      </c>
      <c r="F82" s="33">
        <f t="shared" si="15"/>
        <v>32328.817187199998</v>
      </c>
      <c r="G82" s="33">
        <f t="shared" ref="G82:G139" si="17">J82+M82+P82+S82+V82</f>
        <v>29390.817187199998</v>
      </c>
      <c r="H82" s="34">
        <f t="shared" si="16"/>
        <v>2938</v>
      </c>
      <c r="I82" s="33"/>
      <c r="J82" s="33"/>
      <c r="K82" s="34">
        <f t="shared" ref="K82:K139" si="18">I82-J82</f>
        <v>0</v>
      </c>
      <c r="L82" s="33"/>
      <c r="M82" s="33">
        <v>0</v>
      </c>
      <c r="N82" s="34">
        <f t="shared" ref="N82:N139" si="19">L82-M82</f>
        <v>0</v>
      </c>
      <c r="O82" s="33"/>
      <c r="P82" s="33"/>
      <c r="Q82" s="34">
        <f t="shared" ref="Q82:Q139" si="20">O82-P82</f>
        <v>0</v>
      </c>
      <c r="R82" s="33">
        <v>29390.817187199998</v>
      </c>
      <c r="S82" s="33">
        <v>29390.817187199998</v>
      </c>
      <c r="T82" s="34">
        <f t="shared" ref="T82:T139" si="21">R82-S82</f>
        <v>0</v>
      </c>
      <c r="U82" s="33">
        <v>0</v>
      </c>
      <c r="V82" s="33">
        <v>0</v>
      </c>
      <c r="W82" s="34">
        <f t="shared" ref="W82:W139" si="22">U82-V82</f>
        <v>0</v>
      </c>
      <c r="X82" s="33">
        <f t="shared" ref="X82:Y139" si="23">AA82+AD82+AG82+AJ82</f>
        <v>29271.431187199996</v>
      </c>
      <c r="Y82" s="33">
        <f t="shared" si="23"/>
        <v>29271.431187199996</v>
      </c>
      <c r="Z82" s="34">
        <f t="shared" ref="Z82:Z139" si="24">X82-Y82</f>
        <v>0</v>
      </c>
      <c r="AA82" s="33">
        <v>21705.8581404</v>
      </c>
      <c r="AB82" s="33">
        <v>21705.8581404</v>
      </c>
      <c r="AC82" s="34">
        <f t="shared" ref="AC82:AC139" si="25">AA82-AB82</f>
        <v>0</v>
      </c>
      <c r="AD82" s="33">
        <v>4638.4299280799987</v>
      </c>
      <c r="AE82" s="33">
        <v>4638.4299280799987</v>
      </c>
      <c r="AF82" s="34">
        <f t="shared" ref="AF82:AF139" si="26">AD82-AE82</f>
        <v>0</v>
      </c>
      <c r="AG82" s="33"/>
      <c r="AH82" s="32"/>
      <c r="AI82" s="34">
        <f t="shared" ref="AI82:AI139" si="27">AG82-AH82</f>
        <v>0</v>
      </c>
      <c r="AJ82" s="33">
        <v>2927.1431187200001</v>
      </c>
      <c r="AK82" s="33">
        <v>2927.1431187200001</v>
      </c>
      <c r="AL82" s="34">
        <f t="shared" ref="AL82:AL139" si="28">AJ82-AK82</f>
        <v>0</v>
      </c>
    </row>
    <row r="83" spans="1:38" s="1" customFormat="1" ht="13.5">
      <c r="A83" s="28">
        <v>67</v>
      </c>
      <c r="B83" s="29">
        <v>67</v>
      </c>
      <c r="C83" s="30" t="s">
        <v>100</v>
      </c>
      <c r="D83" s="31">
        <v>288.601</v>
      </c>
      <c r="E83" s="32">
        <v>156.80000000000001</v>
      </c>
      <c r="F83" s="33">
        <f t="shared" si="15"/>
        <v>27756.9</v>
      </c>
      <c r="G83" s="33">
        <f t="shared" si="17"/>
        <v>27600.100000000002</v>
      </c>
      <c r="H83" s="34">
        <f t="shared" si="16"/>
        <v>156.79999999999927</v>
      </c>
      <c r="I83" s="33"/>
      <c r="J83" s="33"/>
      <c r="K83" s="34">
        <f t="shared" si="18"/>
        <v>0</v>
      </c>
      <c r="L83" s="33"/>
      <c r="M83" s="33">
        <v>0</v>
      </c>
      <c r="N83" s="34">
        <f t="shared" si="19"/>
        <v>0</v>
      </c>
      <c r="O83" s="33"/>
      <c r="P83" s="33"/>
      <c r="Q83" s="34">
        <f t="shared" si="20"/>
        <v>0</v>
      </c>
      <c r="R83" s="33">
        <v>27600.100000000002</v>
      </c>
      <c r="S83" s="33">
        <v>27600.100000000002</v>
      </c>
      <c r="T83" s="34">
        <f t="shared" si="21"/>
        <v>0</v>
      </c>
      <c r="U83" s="33">
        <v>0</v>
      </c>
      <c r="V83" s="33">
        <v>0</v>
      </c>
      <c r="W83" s="34">
        <f t="shared" si="22"/>
        <v>0</v>
      </c>
      <c r="X83" s="33">
        <f t="shared" si="23"/>
        <v>27468.299000000003</v>
      </c>
      <c r="Y83" s="33">
        <f t="shared" si="23"/>
        <v>27468.299000000003</v>
      </c>
      <c r="Z83" s="34">
        <f t="shared" si="24"/>
        <v>0</v>
      </c>
      <c r="AA83" s="33">
        <v>18988.650000000001</v>
      </c>
      <c r="AB83" s="33">
        <v>18988.650000000001</v>
      </c>
      <c r="AC83" s="34">
        <f t="shared" si="25"/>
        <v>0</v>
      </c>
      <c r="AD83" s="33">
        <v>5732.8190999999988</v>
      </c>
      <c r="AE83" s="33">
        <v>5732.8190999999988</v>
      </c>
      <c r="AF83" s="34">
        <f t="shared" si="26"/>
        <v>0</v>
      </c>
      <c r="AG83" s="33"/>
      <c r="AH83" s="32"/>
      <c r="AI83" s="34">
        <f t="shared" si="27"/>
        <v>0</v>
      </c>
      <c r="AJ83" s="33">
        <v>2746.8299000000006</v>
      </c>
      <c r="AK83" s="33">
        <v>2746.8299000000006</v>
      </c>
      <c r="AL83" s="34">
        <f t="shared" si="28"/>
        <v>0</v>
      </c>
    </row>
    <row r="84" spans="1:38" s="1" customFormat="1" ht="13.5">
      <c r="A84" s="28">
        <v>68</v>
      </c>
      <c r="B84" s="29">
        <v>68</v>
      </c>
      <c r="C84" s="30" t="s">
        <v>101</v>
      </c>
      <c r="D84" s="31">
        <v>4250.098</v>
      </c>
      <c r="E84" s="32">
        <v>3915.5</v>
      </c>
      <c r="F84" s="33">
        <f t="shared" si="15"/>
        <v>31467</v>
      </c>
      <c r="G84" s="33">
        <f t="shared" si="17"/>
        <v>27551.5</v>
      </c>
      <c r="H84" s="34">
        <f t="shared" si="16"/>
        <v>3915.5</v>
      </c>
      <c r="I84" s="33"/>
      <c r="J84" s="33"/>
      <c r="K84" s="34">
        <f t="shared" si="18"/>
        <v>0</v>
      </c>
      <c r="L84" s="33"/>
      <c r="M84" s="33">
        <v>0</v>
      </c>
      <c r="N84" s="34">
        <f t="shared" si="19"/>
        <v>0</v>
      </c>
      <c r="O84" s="33"/>
      <c r="P84" s="33"/>
      <c r="Q84" s="34">
        <f t="shared" si="20"/>
        <v>0</v>
      </c>
      <c r="R84" s="33">
        <v>27551.5</v>
      </c>
      <c r="S84" s="33">
        <v>27551.5</v>
      </c>
      <c r="T84" s="34">
        <f t="shared" si="21"/>
        <v>0</v>
      </c>
      <c r="U84" s="33">
        <v>0</v>
      </c>
      <c r="V84" s="33">
        <v>0</v>
      </c>
      <c r="W84" s="34">
        <f t="shared" si="22"/>
        <v>0</v>
      </c>
      <c r="X84" s="33">
        <f t="shared" si="23"/>
        <v>27216.902000000002</v>
      </c>
      <c r="Y84" s="33">
        <f t="shared" si="23"/>
        <v>27216.902000000002</v>
      </c>
      <c r="Z84" s="34">
        <f t="shared" si="24"/>
        <v>0</v>
      </c>
      <c r="AA84" s="33">
        <v>22613.658000000003</v>
      </c>
      <c r="AB84" s="33">
        <v>22613.658000000003</v>
      </c>
      <c r="AC84" s="34">
        <f t="shared" si="25"/>
        <v>0</v>
      </c>
      <c r="AD84" s="33">
        <v>1881.5537999999983</v>
      </c>
      <c r="AE84" s="33">
        <v>1881.5537999999983</v>
      </c>
      <c r="AF84" s="34">
        <f t="shared" si="26"/>
        <v>0</v>
      </c>
      <c r="AG84" s="33"/>
      <c r="AH84" s="32"/>
      <c r="AI84" s="34">
        <f t="shared" si="27"/>
        <v>0</v>
      </c>
      <c r="AJ84" s="33">
        <v>2721.6902000000005</v>
      </c>
      <c r="AK84" s="33">
        <v>2721.6902000000005</v>
      </c>
      <c r="AL84" s="34">
        <f t="shared" si="28"/>
        <v>0</v>
      </c>
    </row>
    <row r="85" spans="1:38" s="1" customFormat="1" ht="13.5">
      <c r="A85" s="28">
        <v>69</v>
      </c>
      <c r="B85" s="29">
        <v>69</v>
      </c>
      <c r="C85" s="30" t="s">
        <v>102</v>
      </c>
      <c r="D85" s="31">
        <v>3032.6260000000002</v>
      </c>
      <c r="E85" s="32">
        <v>1890.2</v>
      </c>
      <c r="F85" s="33">
        <f t="shared" si="15"/>
        <v>31541.899999999998</v>
      </c>
      <c r="G85" s="33">
        <f t="shared" si="17"/>
        <v>29651.699999999997</v>
      </c>
      <c r="H85" s="34">
        <f t="shared" si="16"/>
        <v>1890.2000000000007</v>
      </c>
      <c r="I85" s="33"/>
      <c r="J85" s="33"/>
      <c r="K85" s="34">
        <f t="shared" si="18"/>
        <v>0</v>
      </c>
      <c r="L85" s="33"/>
      <c r="M85" s="33">
        <v>0</v>
      </c>
      <c r="N85" s="34">
        <f t="shared" si="19"/>
        <v>0</v>
      </c>
      <c r="O85" s="33"/>
      <c r="P85" s="33"/>
      <c r="Q85" s="34">
        <f t="shared" si="20"/>
        <v>0</v>
      </c>
      <c r="R85" s="33">
        <v>29651.699999999997</v>
      </c>
      <c r="S85" s="33">
        <v>29651.699999999997</v>
      </c>
      <c r="T85" s="34">
        <f t="shared" si="21"/>
        <v>0</v>
      </c>
      <c r="U85" s="33">
        <v>0</v>
      </c>
      <c r="V85" s="33">
        <v>0</v>
      </c>
      <c r="W85" s="34">
        <f t="shared" si="22"/>
        <v>0</v>
      </c>
      <c r="X85" s="33">
        <f t="shared" si="23"/>
        <v>28509.273999999998</v>
      </c>
      <c r="Y85" s="33">
        <f t="shared" si="23"/>
        <v>28509.273999999998</v>
      </c>
      <c r="Z85" s="34">
        <f t="shared" si="24"/>
        <v>0</v>
      </c>
      <c r="AA85" s="33">
        <v>21485.879999999997</v>
      </c>
      <c r="AB85" s="33">
        <v>21485.879999999997</v>
      </c>
      <c r="AC85" s="34">
        <f t="shared" si="25"/>
        <v>0</v>
      </c>
      <c r="AD85" s="33">
        <v>4172.4665999999997</v>
      </c>
      <c r="AE85" s="33">
        <v>4172.4665999999997</v>
      </c>
      <c r="AF85" s="34">
        <f t="shared" si="26"/>
        <v>0</v>
      </c>
      <c r="AG85" s="33"/>
      <c r="AH85" s="32"/>
      <c r="AI85" s="34">
        <f t="shared" si="27"/>
        <v>0</v>
      </c>
      <c r="AJ85" s="33">
        <v>2850.9274</v>
      </c>
      <c r="AK85" s="33">
        <v>2850.9274</v>
      </c>
      <c r="AL85" s="34">
        <f t="shared" si="28"/>
        <v>0</v>
      </c>
    </row>
    <row r="86" spans="1:38" s="1" customFormat="1" ht="13.5">
      <c r="A86" s="28">
        <v>70</v>
      </c>
      <c r="B86" s="29">
        <v>70</v>
      </c>
      <c r="C86" s="30" t="s">
        <v>103</v>
      </c>
      <c r="D86" s="31">
        <v>905.34</v>
      </c>
      <c r="E86" s="32">
        <v>384.8</v>
      </c>
      <c r="F86" s="33">
        <f t="shared" si="15"/>
        <v>29803.399999999998</v>
      </c>
      <c r="G86" s="33">
        <f t="shared" si="17"/>
        <v>29418.6</v>
      </c>
      <c r="H86" s="34">
        <f t="shared" si="16"/>
        <v>384.79999999999927</v>
      </c>
      <c r="I86" s="33"/>
      <c r="J86" s="33"/>
      <c r="K86" s="34">
        <f t="shared" si="18"/>
        <v>0</v>
      </c>
      <c r="L86" s="33"/>
      <c r="M86" s="33">
        <v>0</v>
      </c>
      <c r="N86" s="34">
        <f t="shared" si="19"/>
        <v>0</v>
      </c>
      <c r="O86" s="33"/>
      <c r="P86" s="33"/>
      <c r="Q86" s="34">
        <f t="shared" si="20"/>
        <v>0</v>
      </c>
      <c r="R86" s="33">
        <v>29418.6</v>
      </c>
      <c r="S86" s="33">
        <v>29418.6</v>
      </c>
      <c r="T86" s="34">
        <f t="shared" si="21"/>
        <v>0</v>
      </c>
      <c r="U86" s="33">
        <v>0</v>
      </c>
      <c r="V86" s="33">
        <v>0</v>
      </c>
      <c r="W86" s="34">
        <f t="shared" si="22"/>
        <v>0</v>
      </c>
      <c r="X86" s="33">
        <f t="shared" si="23"/>
        <v>28898.059999999998</v>
      </c>
      <c r="Y86" s="33">
        <f t="shared" si="23"/>
        <v>28898.059999999998</v>
      </c>
      <c r="Z86" s="34">
        <f t="shared" si="24"/>
        <v>0</v>
      </c>
      <c r="AA86" s="33">
        <v>22214.231249999997</v>
      </c>
      <c r="AB86" s="33">
        <v>22214.231249999997</v>
      </c>
      <c r="AC86" s="34">
        <f t="shared" si="25"/>
        <v>0</v>
      </c>
      <c r="AD86" s="33">
        <v>3794.0227499999987</v>
      </c>
      <c r="AE86" s="33">
        <v>3794.0227499999987</v>
      </c>
      <c r="AF86" s="34">
        <f t="shared" si="26"/>
        <v>0</v>
      </c>
      <c r="AG86" s="33"/>
      <c r="AH86" s="32"/>
      <c r="AI86" s="34">
        <f t="shared" si="27"/>
        <v>0</v>
      </c>
      <c r="AJ86" s="33">
        <v>2889.806</v>
      </c>
      <c r="AK86" s="33">
        <v>2889.806</v>
      </c>
      <c r="AL86" s="34">
        <f t="shared" si="28"/>
        <v>0</v>
      </c>
    </row>
    <row r="87" spans="1:38" s="1" customFormat="1" ht="13.5">
      <c r="A87" s="28">
        <v>71</v>
      </c>
      <c r="B87" s="29">
        <v>71</v>
      </c>
      <c r="C87" s="30" t="s">
        <v>104</v>
      </c>
      <c r="D87" s="31">
        <v>1192.8920000000001</v>
      </c>
      <c r="E87" s="32">
        <v>1203.8</v>
      </c>
      <c r="F87" s="33">
        <f t="shared" si="15"/>
        <v>23806.1</v>
      </c>
      <c r="G87" s="33">
        <f t="shared" si="17"/>
        <v>22602.3</v>
      </c>
      <c r="H87" s="34">
        <f t="shared" si="16"/>
        <v>1203.7999999999993</v>
      </c>
      <c r="I87" s="33"/>
      <c r="J87" s="33"/>
      <c r="K87" s="34">
        <f t="shared" si="18"/>
        <v>0</v>
      </c>
      <c r="L87" s="33"/>
      <c r="M87" s="33">
        <v>0</v>
      </c>
      <c r="N87" s="34">
        <f t="shared" si="19"/>
        <v>0</v>
      </c>
      <c r="O87" s="33"/>
      <c r="P87" s="33"/>
      <c r="Q87" s="34">
        <f t="shared" si="20"/>
        <v>0</v>
      </c>
      <c r="R87" s="33">
        <v>22602.3</v>
      </c>
      <c r="S87" s="33">
        <v>22602.3</v>
      </c>
      <c r="T87" s="34">
        <f t="shared" si="21"/>
        <v>0</v>
      </c>
      <c r="U87" s="33">
        <v>0</v>
      </c>
      <c r="V87" s="33">
        <v>0</v>
      </c>
      <c r="W87" s="34">
        <f t="shared" si="22"/>
        <v>0</v>
      </c>
      <c r="X87" s="33">
        <f t="shared" si="23"/>
        <v>22613.207999999999</v>
      </c>
      <c r="Y87" s="33">
        <f t="shared" si="23"/>
        <v>22613.207999999999</v>
      </c>
      <c r="Z87" s="34">
        <f t="shared" si="24"/>
        <v>0</v>
      </c>
      <c r="AA87" s="33">
        <v>7429.0387499999988</v>
      </c>
      <c r="AB87" s="33">
        <v>7429.0387499999988</v>
      </c>
      <c r="AC87" s="34">
        <f t="shared" si="25"/>
        <v>0</v>
      </c>
      <c r="AD87" s="33">
        <v>12922.84845</v>
      </c>
      <c r="AE87" s="33">
        <v>12922.84845</v>
      </c>
      <c r="AF87" s="34">
        <f t="shared" si="26"/>
        <v>0</v>
      </c>
      <c r="AG87" s="33"/>
      <c r="AH87" s="32"/>
      <c r="AI87" s="34">
        <f t="shared" si="27"/>
        <v>0</v>
      </c>
      <c r="AJ87" s="33">
        <v>2261.3208</v>
      </c>
      <c r="AK87" s="33">
        <v>2261.3208</v>
      </c>
      <c r="AL87" s="34">
        <f t="shared" si="28"/>
        <v>0</v>
      </c>
    </row>
    <row r="88" spans="1:38" s="1" customFormat="1" ht="13.5">
      <c r="A88" s="28">
        <v>72</v>
      </c>
      <c r="B88" s="29">
        <v>72</v>
      </c>
      <c r="C88" s="30" t="s">
        <v>105</v>
      </c>
      <c r="D88" s="31">
        <v>592.65599999999995</v>
      </c>
      <c r="E88" s="32">
        <v>1946.4</v>
      </c>
      <c r="F88" s="33">
        <f t="shared" si="15"/>
        <v>35493.700000000004</v>
      </c>
      <c r="G88" s="33">
        <f t="shared" si="17"/>
        <v>33547.300000000003</v>
      </c>
      <c r="H88" s="34">
        <f t="shared" si="16"/>
        <v>1946.4000000000015</v>
      </c>
      <c r="I88" s="33"/>
      <c r="J88" s="33"/>
      <c r="K88" s="34">
        <f t="shared" si="18"/>
        <v>0</v>
      </c>
      <c r="L88" s="33"/>
      <c r="M88" s="33">
        <v>0</v>
      </c>
      <c r="N88" s="34">
        <f t="shared" si="19"/>
        <v>0</v>
      </c>
      <c r="O88" s="33"/>
      <c r="P88" s="33"/>
      <c r="Q88" s="34">
        <f t="shared" si="20"/>
        <v>0</v>
      </c>
      <c r="R88" s="33">
        <v>33547.300000000003</v>
      </c>
      <c r="S88" s="33">
        <v>33547.300000000003</v>
      </c>
      <c r="T88" s="34">
        <f t="shared" si="21"/>
        <v>0</v>
      </c>
      <c r="U88" s="33">
        <v>0</v>
      </c>
      <c r="V88" s="33">
        <v>0</v>
      </c>
      <c r="W88" s="34">
        <f t="shared" si="22"/>
        <v>0</v>
      </c>
      <c r="X88" s="33">
        <f t="shared" si="23"/>
        <v>34901.044000000009</v>
      </c>
      <c r="Y88" s="33">
        <f t="shared" si="23"/>
        <v>34901.044000000009</v>
      </c>
      <c r="Z88" s="34">
        <f t="shared" si="24"/>
        <v>0</v>
      </c>
      <c r="AA88" s="33">
        <v>25973.7405</v>
      </c>
      <c r="AB88" s="33">
        <v>25973.7405</v>
      </c>
      <c r="AC88" s="34">
        <f t="shared" si="25"/>
        <v>0</v>
      </c>
      <c r="AD88" s="33">
        <v>5437.1991000000035</v>
      </c>
      <c r="AE88" s="33">
        <v>5437.1991000000035</v>
      </c>
      <c r="AF88" s="34">
        <f t="shared" si="26"/>
        <v>0</v>
      </c>
      <c r="AG88" s="33"/>
      <c r="AH88" s="32"/>
      <c r="AI88" s="34">
        <f t="shared" si="27"/>
        <v>0</v>
      </c>
      <c r="AJ88" s="33">
        <v>3490.1044000000002</v>
      </c>
      <c r="AK88" s="33">
        <v>3490.1044000000002</v>
      </c>
      <c r="AL88" s="34">
        <f t="shared" si="28"/>
        <v>0</v>
      </c>
    </row>
    <row r="89" spans="1:38" s="1" customFormat="1" ht="13.5">
      <c r="A89" s="28">
        <v>73</v>
      </c>
      <c r="B89" s="29">
        <v>73</v>
      </c>
      <c r="C89" s="30" t="s">
        <v>106</v>
      </c>
      <c r="D89" s="31">
        <v>8975.2639999999992</v>
      </c>
      <c r="E89" s="32">
        <v>5292</v>
      </c>
      <c r="F89" s="33">
        <f t="shared" si="15"/>
        <v>22466.3</v>
      </c>
      <c r="G89" s="33">
        <f t="shared" si="17"/>
        <v>17174.3</v>
      </c>
      <c r="H89" s="34">
        <f t="shared" si="16"/>
        <v>5292</v>
      </c>
      <c r="I89" s="33"/>
      <c r="J89" s="33"/>
      <c r="K89" s="34">
        <f t="shared" si="18"/>
        <v>0</v>
      </c>
      <c r="L89" s="33"/>
      <c r="M89" s="33">
        <v>0</v>
      </c>
      <c r="N89" s="34">
        <f t="shared" si="19"/>
        <v>0</v>
      </c>
      <c r="O89" s="33"/>
      <c r="P89" s="33"/>
      <c r="Q89" s="34">
        <f t="shared" si="20"/>
        <v>0</v>
      </c>
      <c r="R89" s="33">
        <v>17174.3</v>
      </c>
      <c r="S89" s="33">
        <v>17174.3</v>
      </c>
      <c r="T89" s="34">
        <f t="shared" si="21"/>
        <v>0</v>
      </c>
      <c r="U89" s="33">
        <v>0</v>
      </c>
      <c r="V89" s="33">
        <v>0</v>
      </c>
      <c r="W89" s="34">
        <f t="shared" si="22"/>
        <v>0</v>
      </c>
      <c r="X89" s="33">
        <f t="shared" si="23"/>
        <v>13491.036000000002</v>
      </c>
      <c r="Y89" s="33">
        <f t="shared" si="23"/>
        <v>13491.036000000002</v>
      </c>
      <c r="Z89" s="34">
        <f t="shared" si="24"/>
        <v>0</v>
      </c>
      <c r="AA89" s="33">
        <v>15327.366749999997</v>
      </c>
      <c r="AB89" s="33">
        <v>15327.366749999997</v>
      </c>
      <c r="AC89" s="34">
        <f t="shared" si="25"/>
        <v>0</v>
      </c>
      <c r="AD89" s="33">
        <v>-3185.4343499999959</v>
      </c>
      <c r="AE89" s="33">
        <v>-3185.4343499999959</v>
      </c>
      <c r="AF89" s="34">
        <f t="shared" si="26"/>
        <v>0</v>
      </c>
      <c r="AG89" s="33"/>
      <c r="AH89" s="32"/>
      <c r="AI89" s="34">
        <f t="shared" si="27"/>
        <v>0</v>
      </c>
      <c r="AJ89" s="33">
        <v>1349.1036000000001</v>
      </c>
      <c r="AK89" s="33">
        <v>1349.1036000000001</v>
      </c>
      <c r="AL89" s="34">
        <f t="shared" si="28"/>
        <v>0</v>
      </c>
    </row>
    <row r="90" spans="1:38" s="1" customFormat="1" ht="13.5">
      <c r="A90" s="28">
        <v>74</v>
      </c>
      <c r="B90" s="29">
        <v>74</v>
      </c>
      <c r="C90" s="30" t="s">
        <v>107</v>
      </c>
      <c r="D90" s="31">
        <v>2728.4859999999999</v>
      </c>
      <c r="E90" s="32">
        <v>1722.7</v>
      </c>
      <c r="F90" s="33">
        <f t="shared" si="15"/>
        <v>27774.356700799999</v>
      </c>
      <c r="G90" s="33">
        <f t="shared" si="17"/>
        <v>26051.656700799998</v>
      </c>
      <c r="H90" s="34">
        <f t="shared" si="16"/>
        <v>1722.7000000000007</v>
      </c>
      <c r="I90" s="33"/>
      <c r="J90" s="33"/>
      <c r="K90" s="34">
        <f t="shared" si="18"/>
        <v>0</v>
      </c>
      <c r="L90" s="33"/>
      <c r="M90" s="33">
        <v>0</v>
      </c>
      <c r="N90" s="34">
        <f t="shared" si="19"/>
        <v>0</v>
      </c>
      <c r="O90" s="33"/>
      <c r="P90" s="33"/>
      <c r="Q90" s="34">
        <f t="shared" si="20"/>
        <v>0</v>
      </c>
      <c r="R90" s="33">
        <v>26051.656700799998</v>
      </c>
      <c r="S90" s="33">
        <v>26051.656700799998</v>
      </c>
      <c r="T90" s="34">
        <f t="shared" si="21"/>
        <v>0</v>
      </c>
      <c r="U90" s="33">
        <v>0</v>
      </c>
      <c r="V90" s="33">
        <v>0</v>
      </c>
      <c r="W90" s="34">
        <f t="shared" si="22"/>
        <v>0</v>
      </c>
      <c r="X90" s="33">
        <f t="shared" si="23"/>
        <v>25045.870700799998</v>
      </c>
      <c r="Y90" s="33">
        <f t="shared" si="23"/>
        <v>25045.870700799998</v>
      </c>
      <c r="Z90" s="34">
        <f t="shared" si="24"/>
        <v>0</v>
      </c>
      <c r="AA90" s="33">
        <v>20822.954775599999</v>
      </c>
      <c r="AB90" s="33">
        <v>20822.954775599999</v>
      </c>
      <c r="AC90" s="34">
        <f t="shared" si="25"/>
        <v>0</v>
      </c>
      <c r="AD90" s="33">
        <v>1718.3288551199971</v>
      </c>
      <c r="AE90" s="33">
        <v>1718.3288551199971</v>
      </c>
      <c r="AF90" s="34">
        <f t="shared" si="26"/>
        <v>0</v>
      </c>
      <c r="AG90" s="33"/>
      <c r="AH90" s="32"/>
      <c r="AI90" s="34">
        <f t="shared" si="27"/>
        <v>0</v>
      </c>
      <c r="AJ90" s="33">
        <v>2504.5870700800001</v>
      </c>
      <c r="AK90" s="33">
        <v>2504.5870700800001</v>
      </c>
      <c r="AL90" s="34">
        <f t="shared" si="28"/>
        <v>0</v>
      </c>
    </row>
    <row r="91" spans="1:38" s="1" customFormat="1" ht="13.5">
      <c r="A91" s="28">
        <v>75</v>
      </c>
      <c r="B91" s="29">
        <v>75</v>
      </c>
      <c r="C91" s="30" t="s">
        <v>108</v>
      </c>
      <c r="D91" s="31">
        <v>13365.806</v>
      </c>
      <c r="E91" s="32">
        <v>6542.6</v>
      </c>
      <c r="F91" s="33">
        <f t="shared" si="15"/>
        <v>75712.045811999997</v>
      </c>
      <c r="G91" s="33">
        <f t="shared" si="17"/>
        <v>69169.445811999991</v>
      </c>
      <c r="H91" s="34">
        <f t="shared" si="16"/>
        <v>6542.6000000000058</v>
      </c>
      <c r="I91" s="33"/>
      <c r="J91" s="33"/>
      <c r="K91" s="34">
        <f t="shared" si="18"/>
        <v>0</v>
      </c>
      <c r="L91" s="33"/>
      <c r="M91" s="33">
        <v>0</v>
      </c>
      <c r="N91" s="34">
        <f t="shared" si="19"/>
        <v>0</v>
      </c>
      <c r="O91" s="33"/>
      <c r="P91" s="33"/>
      <c r="Q91" s="34">
        <f t="shared" si="20"/>
        <v>0</v>
      </c>
      <c r="R91" s="33">
        <v>69169.445811999991</v>
      </c>
      <c r="S91" s="33">
        <v>69169.445811999991</v>
      </c>
      <c r="T91" s="34">
        <f t="shared" si="21"/>
        <v>0</v>
      </c>
      <c r="U91" s="33">
        <v>0</v>
      </c>
      <c r="V91" s="33">
        <v>0</v>
      </c>
      <c r="W91" s="34">
        <f t="shared" si="22"/>
        <v>0</v>
      </c>
      <c r="X91" s="33">
        <f t="shared" si="23"/>
        <v>65447.002090199996</v>
      </c>
      <c r="Y91" s="33">
        <f t="shared" si="23"/>
        <v>65447.002090199996</v>
      </c>
      <c r="Z91" s="34">
        <f t="shared" si="24"/>
        <v>0</v>
      </c>
      <c r="AA91" s="33">
        <v>56258.378108999997</v>
      </c>
      <c r="AB91" s="33">
        <v>56258.378108999997</v>
      </c>
      <c r="AC91" s="34">
        <f t="shared" si="25"/>
        <v>0</v>
      </c>
      <c r="AD91" s="33">
        <v>2954</v>
      </c>
      <c r="AE91" s="33">
        <v>2954</v>
      </c>
      <c r="AF91" s="34">
        <f t="shared" si="26"/>
        <v>0</v>
      </c>
      <c r="AG91" s="33"/>
      <c r="AH91" s="32"/>
      <c r="AI91" s="34">
        <f t="shared" si="27"/>
        <v>0</v>
      </c>
      <c r="AJ91" s="33">
        <v>6234.6239812000003</v>
      </c>
      <c r="AK91" s="33">
        <v>6234.6239812000003</v>
      </c>
      <c r="AL91" s="34">
        <f t="shared" si="28"/>
        <v>0</v>
      </c>
    </row>
    <row r="92" spans="1:38" s="1" customFormat="1" ht="13.5">
      <c r="A92" s="28">
        <v>76</v>
      </c>
      <c r="B92" s="29">
        <v>76</v>
      </c>
      <c r="C92" s="30" t="s">
        <v>109</v>
      </c>
      <c r="D92" s="31">
        <v>48188.764000000003</v>
      </c>
      <c r="E92" s="32">
        <v>23714.1</v>
      </c>
      <c r="F92" s="33">
        <f t="shared" si="15"/>
        <v>160026.20000000001</v>
      </c>
      <c r="G92" s="33">
        <f t="shared" si="17"/>
        <v>136312.1</v>
      </c>
      <c r="H92" s="34">
        <f t="shared" si="16"/>
        <v>23714.100000000006</v>
      </c>
      <c r="I92" s="33"/>
      <c r="J92" s="33"/>
      <c r="K92" s="34">
        <f t="shared" si="18"/>
        <v>0</v>
      </c>
      <c r="L92" s="33"/>
      <c r="M92" s="33">
        <v>0</v>
      </c>
      <c r="N92" s="34">
        <f t="shared" si="19"/>
        <v>0</v>
      </c>
      <c r="O92" s="33"/>
      <c r="P92" s="33"/>
      <c r="Q92" s="34">
        <f t="shared" si="20"/>
        <v>0</v>
      </c>
      <c r="R92" s="33">
        <v>136312.1</v>
      </c>
      <c r="S92" s="33">
        <v>136312.1</v>
      </c>
      <c r="T92" s="34">
        <f t="shared" si="21"/>
        <v>0</v>
      </c>
      <c r="U92" s="33">
        <v>0</v>
      </c>
      <c r="V92" s="33">
        <v>0</v>
      </c>
      <c r="W92" s="34">
        <f t="shared" si="22"/>
        <v>0</v>
      </c>
      <c r="X92" s="33">
        <f t="shared" si="23"/>
        <v>133389.51160000003</v>
      </c>
      <c r="Y92" s="33">
        <f t="shared" si="23"/>
        <v>133389.51160000003</v>
      </c>
      <c r="Z92" s="34">
        <f t="shared" si="24"/>
        <v>0</v>
      </c>
      <c r="AA92" s="33">
        <v>115860.76800000001</v>
      </c>
      <c r="AB92" s="33">
        <v>115860.76800000001</v>
      </c>
      <c r="AC92" s="34">
        <f t="shared" si="25"/>
        <v>0</v>
      </c>
      <c r="AD92" s="33">
        <v>6345</v>
      </c>
      <c r="AE92" s="33">
        <v>6345</v>
      </c>
      <c r="AF92" s="34">
        <f t="shared" si="26"/>
        <v>0</v>
      </c>
      <c r="AG92" s="33"/>
      <c r="AH92" s="32"/>
      <c r="AI92" s="34">
        <f t="shared" si="27"/>
        <v>0</v>
      </c>
      <c r="AJ92" s="33">
        <v>11183.743600000002</v>
      </c>
      <c r="AK92" s="33">
        <v>11183.743600000002</v>
      </c>
      <c r="AL92" s="34">
        <f t="shared" si="28"/>
        <v>0</v>
      </c>
    </row>
    <row r="93" spans="1:38" s="1" customFormat="1" ht="13.5">
      <c r="A93" s="28">
        <v>77</v>
      </c>
      <c r="B93" s="29">
        <v>77</v>
      </c>
      <c r="C93" s="30" t="s">
        <v>110</v>
      </c>
      <c r="D93" s="31">
        <v>12599.373</v>
      </c>
      <c r="E93" s="32">
        <v>7834.1</v>
      </c>
      <c r="F93" s="33">
        <f t="shared" si="15"/>
        <v>86665.964125333325</v>
      </c>
      <c r="G93" s="33">
        <f t="shared" si="17"/>
        <v>78831.864125333319</v>
      </c>
      <c r="H93" s="34">
        <f t="shared" si="16"/>
        <v>7834.1000000000058</v>
      </c>
      <c r="I93" s="33"/>
      <c r="J93" s="33"/>
      <c r="K93" s="34">
        <f t="shared" si="18"/>
        <v>0</v>
      </c>
      <c r="L93" s="33"/>
      <c r="M93" s="33">
        <v>0</v>
      </c>
      <c r="N93" s="34">
        <f t="shared" si="19"/>
        <v>0</v>
      </c>
      <c r="O93" s="33"/>
      <c r="P93" s="33"/>
      <c r="Q93" s="34">
        <f t="shared" si="20"/>
        <v>0</v>
      </c>
      <c r="R93" s="33">
        <v>78831.864125333319</v>
      </c>
      <c r="S93" s="33">
        <v>78831.864125333319</v>
      </c>
      <c r="T93" s="34">
        <f t="shared" si="21"/>
        <v>0</v>
      </c>
      <c r="U93" s="33">
        <v>0</v>
      </c>
      <c r="V93" s="33">
        <v>0</v>
      </c>
      <c r="W93" s="34">
        <f t="shared" si="22"/>
        <v>0</v>
      </c>
      <c r="X93" s="33">
        <f t="shared" si="23"/>
        <v>74066.591125333332</v>
      </c>
      <c r="Y93" s="33">
        <f t="shared" si="23"/>
        <v>74066.591125333332</v>
      </c>
      <c r="Z93" s="34">
        <f t="shared" si="24"/>
        <v>0</v>
      </c>
      <c r="AA93" s="33">
        <v>63847.171593999992</v>
      </c>
      <c r="AB93" s="33">
        <v>63847.171593999992</v>
      </c>
      <c r="AC93" s="34">
        <f t="shared" si="25"/>
        <v>0</v>
      </c>
      <c r="AD93" s="33">
        <v>2812.7604188000005</v>
      </c>
      <c r="AE93" s="33">
        <v>2812.7604188000005</v>
      </c>
      <c r="AF93" s="34">
        <f t="shared" si="26"/>
        <v>0</v>
      </c>
      <c r="AG93" s="33"/>
      <c r="AH93" s="32"/>
      <c r="AI93" s="34">
        <f t="shared" si="27"/>
        <v>0</v>
      </c>
      <c r="AJ93" s="33">
        <v>7406.6591125333334</v>
      </c>
      <c r="AK93" s="33">
        <v>7406.6591125333334</v>
      </c>
      <c r="AL93" s="34">
        <f t="shared" si="28"/>
        <v>0</v>
      </c>
    </row>
    <row r="94" spans="1:38" s="1" customFormat="1" ht="13.5">
      <c r="A94" s="28">
        <v>78</v>
      </c>
      <c r="B94" s="29">
        <v>78</v>
      </c>
      <c r="C94" s="30" t="s">
        <v>111</v>
      </c>
      <c r="D94" s="31">
        <v>6951.7539999999999</v>
      </c>
      <c r="E94" s="32">
        <v>7701.5</v>
      </c>
      <c r="F94" s="33">
        <f t="shared" si="15"/>
        <v>64044.304066666664</v>
      </c>
      <c r="G94" s="33">
        <f t="shared" si="17"/>
        <v>56342.804066666664</v>
      </c>
      <c r="H94" s="34">
        <f t="shared" si="16"/>
        <v>7701.5</v>
      </c>
      <c r="I94" s="33"/>
      <c r="J94" s="33"/>
      <c r="K94" s="34">
        <f t="shared" si="18"/>
        <v>0</v>
      </c>
      <c r="L94" s="33"/>
      <c r="M94" s="33">
        <v>0</v>
      </c>
      <c r="N94" s="34">
        <f t="shared" si="19"/>
        <v>0</v>
      </c>
      <c r="O94" s="33"/>
      <c r="P94" s="33"/>
      <c r="Q94" s="34">
        <f t="shared" si="20"/>
        <v>0</v>
      </c>
      <c r="R94" s="33">
        <v>56342.804066666664</v>
      </c>
      <c r="S94" s="33">
        <v>56342.804066666664</v>
      </c>
      <c r="T94" s="34">
        <f t="shared" si="21"/>
        <v>0</v>
      </c>
      <c r="U94" s="33">
        <v>0</v>
      </c>
      <c r="V94" s="33">
        <v>0</v>
      </c>
      <c r="W94" s="34">
        <f t="shared" si="22"/>
        <v>0</v>
      </c>
      <c r="X94" s="33">
        <f t="shared" si="23"/>
        <v>57092.550066666663</v>
      </c>
      <c r="Y94" s="33">
        <f t="shared" si="23"/>
        <v>57092.550066666663</v>
      </c>
      <c r="Z94" s="34">
        <f t="shared" si="24"/>
        <v>0</v>
      </c>
      <c r="AA94" s="33">
        <v>45740.188549999999</v>
      </c>
      <c r="AB94" s="33">
        <v>45740.188549999999</v>
      </c>
      <c r="AC94" s="34">
        <f t="shared" si="25"/>
        <v>0</v>
      </c>
      <c r="AD94" s="33">
        <v>5643.1065099999951</v>
      </c>
      <c r="AE94" s="33">
        <v>5643.1065099999951</v>
      </c>
      <c r="AF94" s="34">
        <f t="shared" si="26"/>
        <v>0</v>
      </c>
      <c r="AG94" s="33"/>
      <c r="AH94" s="32"/>
      <c r="AI94" s="34">
        <f t="shared" si="27"/>
        <v>0</v>
      </c>
      <c r="AJ94" s="33">
        <v>5709.2550066666663</v>
      </c>
      <c r="AK94" s="33">
        <v>5709.2550066666663</v>
      </c>
      <c r="AL94" s="34">
        <f t="shared" si="28"/>
        <v>0</v>
      </c>
    </row>
    <row r="95" spans="1:38" s="1" customFormat="1" ht="13.5">
      <c r="A95" s="28">
        <v>79</v>
      </c>
      <c r="B95" s="29">
        <v>79</v>
      </c>
      <c r="C95" s="30" t="s">
        <v>112</v>
      </c>
      <c r="D95" s="31">
        <v>41780.923999999999</v>
      </c>
      <c r="E95" s="32">
        <v>32306.5</v>
      </c>
      <c r="F95" s="33">
        <f t="shared" si="15"/>
        <v>106797.8</v>
      </c>
      <c r="G95" s="33">
        <f t="shared" si="17"/>
        <v>74491.3</v>
      </c>
      <c r="H95" s="34">
        <f t="shared" si="16"/>
        <v>32306.5</v>
      </c>
      <c r="I95" s="33"/>
      <c r="J95" s="33"/>
      <c r="K95" s="34">
        <f t="shared" si="18"/>
        <v>0</v>
      </c>
      <c r="L95" s="33"/>
      <c r="M95" s="33">
        <v>0</v>
      </c>
      <c r="N95" s="34">
        <f t="shared" si="19"/>
        <v>0</v>
      </c>
      <c r="O95" s="33"/>
      <c r="P95" s="33"/>
      <c r="Q95" s="34">
        <f t="shared" si="20"/>
        <v>0</v>
      </c>
      <c r="R95" s="33">
        <v>74491.3</v>
      </c>
      <c r="S95" s="33">
        <v>74491.3</v>
      </c>
      <c r="T95" s="34">
        <f t="shared" si="21"/>
        <v>0</v>
      </c>
      <c r="U95" s="33">
        <v>0</v>
      </c>
      <c r="V95" s="33">
        <v>0</v>
      </c>
      <c r="W95" s="34">
        <f t="shared" si="22"/>
        <v>0</v>
      </c>
      <c r="X95" s="33">
        <f t="shared" si="23"/>
        <v>90633.586850000007</v>
      </c>
      <c r="Y95" s="33">
        <f t="shared" si="23"/>
        <v>90633.586850000007</v>
      </c>
      <c r="Z95" s="34">
        <f t="shared" si="24"/>
        <v>0</v>
      </c>
      <c r="AA95" s="33">
        <v>79881.899250000002</v>
      </c>
      <c r="AB95" s="33">
        <v>79881.899250000002</v>
      </c>
      <c r="AC95" s="34">
        <f t="shared" si="25"/>
        <v>0</v>
      </c>
      <c r="AD95" s="33">
        <v>4250</v>
      </c>
      <c r="AE95" s="33">
        <v>4250</v>
      </c>
      <c r="AF95" s="34">
        <f t="shared" si="26"/>
        <v>0</v>
      </c>
      <c r="AG95" s="33"/>
      <c r="AH95" s="32"/>
      <c r="AI95" s="34">
        <f t="shared" si="27"/>
        <v>0</v>
      </c>
      <c r="AJ95" s="33">
        <v>6501.6876000000011</v>
      </c>
      <c r="AK95" s="33">
        <v>6501.6876000000011</v>
      </c>
      <c r="AL95" s="34">
        <f t="shared" si="28"/>
        <v>0</v>
      </c>
    </row>
    <row r="96" spans="1:38" s="1" customFormat="1" ht="13.5">
      <c r="A96" s="28">
        <v>80</v>
      </c>
      <c r="B96" s="29">
        <v>80</v>
      </c>
      <c r="C96" s="30" t="s">
        <v>113</v>
      </c>
      <c r="D96" s="31">
        <v>29898.633000000002</v>
      </c>
      <c r="E96" s="32">
        <v>32625.4</v>
      </c>
      <c r="F96" s="33">
        <f t="shared" si="15"/>
        <v>112470</v>
      </c>
      <c r="G96" s="33">
        <f t="shared" si="17"/>
        <v>79844.600000000006</v>
      </c>
      <c r="H96" s="34">
        <f t="shared" si="16"/>
        <v>32625.399999999994</v>
      </c>
      <c r="I96" s="33"/>
      <c r="J96" s="33"/>
      <c r="K96" s="34">
        <f t="shared" si="18"/>
        <v>0</v>
      </c>
      <c r="L96" s="33"/>
      <c r="M96" s="33">
        <v>0</v>
      </c>
      <c r="N96" s="34">
        <f t="shared" si="19"/>
        <v>0</v>
      </c>
      <c r="O96" s="33"/>
      <c r="P96" s="33"/>
      <c r="Q96" s="34">
        <f t="shared" si="20"/>
        <v>0</v>
      </c>
      <c r="R96" s="33">
        <v>79844.600000000006</v>
      </c>
      <c r="S96" s="33">
        <v>79844.600000000006</v>
      </c>
      <c r="T96" s="34">
        <f t="shared" si="21"/>
        <v>0</v>
      </c>
      <c r="U96" s="33">
        <v>0</v>
      </c>
      <c r="V96" s="33">
        <v>0</v>
      </c>
      <c r="W96" s="34">
        <f t="shared" si="22"/>
        <v>0</v>
      </c>
      <c r="X96" s="33">
        <f t="shared" si="23"/>
        <v>94081.014950000012</v>
      </c>
      <c r="Y96" s="33">
        <f t="shared" si="23"/>
        <v>94081.014950000012</v>
      </c>
      <c r="Z96" s="34">
        <f t="shared" si="24"/>
        <v>0</v>
      </c>
      <c r="AA96" s="33">
        <v>81573.878250000009</v>
      </c>
      <c r="AB96" s="33">
        <v>81573.878250000009</v>
      </c>
      <c r="AC96" s="34">
        <f t="shared" si="25"/>
        <v>0</v>
      </c>
      <c r="AD96" s="33">
        <v>4250</v>
      </c>
      <c r="AE96" s="33">
        <v>4250</v>
      </c>
      <c r="AF96" s="34">
        <f t="shared" si="26"/>
        <v>0</v>
      </c>
      <c r="AG96" s="33"/>
      <c r="AH96" s="32"/>
      <c r="AI96" s="34">
        <f t="shared" si="27"/>
        <v>0</v>
      </c>
      <c r="AJ96" s="33">
        <v>8257.1367000000009</v>
      </c>
      <c r="AK96" s="33">
        <v>8257.1367000000009</v>
      </c>
      <c r="AL96" s="34">
        <f t="shared" si="28"/>
        <v>0</v>
      </c>
    </row>
    <row r="97" spans="1:38" s="1" customFormat="1" ht="13.5">
      <c r="A97" s="28">
        <v>81</v>
      </c>
      <c r="B97" s="29">
        <v>81</v>
      </c>
      <c r="C97" s="30" t="s">
        <v>114</v>
      </c>
      <c r="D97" s="31">
        <v>10137.1</v>
      </c>
      <c r="E97" s="32">
        <v>10195.1</v>
      </c>
      <c r="F97" s="33">
        <f t="shared" si="15"/>
        <v>99600.157768000005</v>
      </c>
      <c r="G97" s="33">
        <f t="shared" si="17"/>
        <v>89405.057767999999</v>
      </c>
      <c r="H97" s="34">
        <f t="shared" si="16"/>
        <v>10195.100000000006</v>
      </c>
      <c r="I97" s="33"/>
      <c r="J97" s="33"/>
      <c r="K97" s="34">
        <f t="shared" si="18"/>
        <v>0</v>
      </c>
      <c r="L97" s="33"/>
      <c r="M97" s="33">
        <v>0</v>
      </c>
      <c r="N97" s="34">
        <f t="shared" si="19"/>
        <v>0</v>
      </c>
      <c r="O97" s="33"/>
      <c r="P97" s="33"/>
      <c r="Q97" s="34">
        <f t="shared" si="20"/>
        <v>0</v>
      </c>
      <c r="R97" s="33">
        <v>89405.057767999999</v>
      </c>
      <c r="S97" s="33">
        <v>89405.057767999999</v>
      </c>
      <c r="T97" s="34">
        <f t="shared" si="21"/>
        <v>0</v>
      </c>
      <c r="U97" s="33">
        <v>0</v>
      </c>
      <c r="V97" s="33">
        <v>0</v>
      </c>
      <c r="W97" s="34">
        <f t="shared" si="22"/>
        <v>0</v>
      </c>
      <c r="X97" s="33">
        <f t="shared" si="23"/>
        <v>89463.057767999999</v>
      </c>
      <c r="Y97" s="33">
        <f t="shared" si="23"/>
        <v>89463.057767999999</v>
      </c>
      <c r="Z97" s="34">
        <f t="shared" si="24"/>
        <v>0</v>
      </c>
      <c r="AA97" s="33">
        <v>71512.544825999998</v>
      </c>
      <c r="AB97" s="33">
        <v>71512.544825999998</v>
      </c>
      <c r="AC97" s="34">
        <f t="shared" si="25"/>
        <v>0</v>
      </c>
      <c r="AD97" s="33">
        <v>9004.2071652000086</v>
      </c>
      <c r="AE97" s="33">
        <v>9004.2071652000086</v>
      </c>
      <c r="AF97" s="34">
        <f t="shared" si="26"/>
        <v>0</v>
      </c>
      <c r="AG97" s="33"/>
      <c r="AH97" s="32"/>
      <c r="AI97" s="34">
        <f t="shared" si="27"/>
        <v>0</v>
      </c>
      <c r="AJ97" s="33">
        <v>8946.3057767999999</v>
      </c>
      <c r="AK97" s="33">
        <v>8946.3057767999999</v>
      </c>
      <c r="AL97" s="34">
        <f t="shared" si="28"/>
        <v>0</v>
      </c>
    </row>
    <row r="98" spans="1:38" s="1" customFormat="1" ht="25.5">
      <c r="A98" s="28">
        <v>82</v>
      </c>
      <c r="B98" s="29">
        <v>82</v>
      </c>
      <c r="C98" s="30" t="s">
        <v>115</v>
      </c>
      <c r="D98" s="31">
        <v>6007.6</v>
      </c>
      <c r="E98" s="32">
        <v>17747.900000000001</v>
      </c>
      <c r="F98" s="33">
        <f t="shared" si="15"/>
        <v>142951.79999999999</v>
      </c>
      <c r="G98" s="33">
        <f t="shared" si="17"/>
        <v>125203.9</v>
      </c>
      <c r="H98" s="34">
        <f t="shared" si="16"/>
        <v>17747.899999999994</v>
      </c>
      <c r="I98" s="33"/>
      <c r="J98" s="33"/>
      <c r="K98" s="34">
        <f t="shared" si="18"/>
        <v>0</v>
      </c>
      <c r="L98" s="33"/>
      <c r="M98" s="33">
        <v>0</v>
      </c>
      <c r="N98" s="34">
        <f t="shared" si="19"/>
        <v>0</v>
      </c>
      <c r="O98" s="33"/>
      <c r="P98" s="33"/>
      <c r="Q98" s="34">
        <f t="shared" si="20"/>
        <v>0</v>
      </c>
      <c r="R98" s="33">
        <v>125203.9</v>
      </c>
      <c r="S98" s="33">
        <v>125203.9</v>
      </c>
      <c r="T98" s="34">
        <f t="shared" si="21"/>
        <v>0</v>
      </c>
      <c r="U98" s="33">
        <v>0</v>
      </c>
      <c r="V98" s="33">
        <v>0</v>
      </c>
      <c r="W98" s="34">
        <f t="shared" si="22"/>
        <v>0</v>
      </c>
      <c r="X98" s="33">
        <f t="shared" si="23"/>
        <v>136944.19999999998</v>
      </c>
      <c r="Y98" s="33">
        <f t="shared" si="23"/>
        <v>136944.19999999998</v>
      </c>
      <c r="Z98" s="34">
        <f t="shared" si="24"/>
        <v>0</v>
      </c>
      <c r="AA98" s="33">
        <v>104939.3805</v>
      </c>
      <c r="AB98" s="33">
        <v>104939.3805</v>
      </c>
      <c r="AC98" s="34">
        <f t="shared" si="25"/>
        <v>0</v>
      </c>
      <c r="AD98" s="33">
        <v>18310.399499999985</v>
      </c>
      <c r="AE98" s="33">
        <v>18310.399499999985</v>
      </c>
      <c r="AF98" s="34">
        <f t="shared" si="26"/>
        <v>0</v>
      </c>
      <c r="AG98" s="33"/>
      <c r="AH98" s="32"/>
      <c r="AI98" s="34">
        <f t="shared" si="27"/>
        <v>0</v>
      </c>
      <c r="AJ98" s="33">
        <v>13694.419999999998</v>
      </c>
      <c r="AK98" s="33">
        <v>13694.419999999998</v>
      </c>
      <c r="AL98" s="34">
        <f t="shared" si="28"/>
        <v>0</v>
      </c>
    </row>
    <row r="99" spans="1:38" s="1" customFormat="1" ht="13.5">
      <c r="A99" s="28">
        <v>83</v>
      </c>
      <c r="B99" s="29">
        <v>83</v>
      </c>
      <c r="C99" s="30" t="s">
        <v>116</v>
      </c>
      <c r="D99" s="31">
        <v>8110.4</v>
      </c>
      <c r="E99" s="32">
        <v>7557.2</v>
      </c>
      <c r="F99" s="33">
        <f t="shared" si="15"/>
        <v>60260.830779999997</v>
      </c>
      <c r="G99" s="33">
        <f t="shared" si="17"/>
        <v>52703.63078</v>
      </c>
      <c r="H99" s="34">
        <f t="shared" si="16"/>
        <v>7557.1999999999971</v>
      </c>
      <c r="I99" s="33"/>
      <c r="J99" s="33"/>
      <c r="K99" s="34">
        <f t="shared" si="18"/>
        <v>0</v>
      </c>
      <c r="L99" s="33"/>
      <c r="M99" s="33">
        <v>0</v>
      </c>
      <c r="N99" s="34">
        <f t="shared" si="19"/>
        <v>0</v>
      </c>
      <c r="O99" s="33"/>
      <c r="P99" s="33"/>
      <c r="Q99" s="34">
        <f t="shared" si="20"/>
        <v>0</v>
      </c>
      <c r="R99" s="33">
        <v>52703.63078</v>
      </c>
      <c r="S99" s="33">
        <v>52703.63078</v>
      </c>
      <c r="T99" s="34">
        <f t="shared" si="21"/>
        <v>0</v>
      </c>
      <c r="U99" s="33">
        <v>0</v>
      </c>
      <c r="V99" s="33">
        <v>0</v>
      </c>
      <c r="W99" s="34">
        <f t="shared" si="22"/>
        <v>0</v>
      </c>
      <c r="X99" s="33">
        <f t="shared" si="23"/>
        <v>52150.430779999995</v>
      </c>
      <c r="Y99" s="33">
        <f t="shared" si="23"/>
        <v>52150.430779999995</v>
      </c>
      <c r="Z99" s="34">
        <f t="shared" si="24"/>
        <v>0</v>
      </c>
      <c r="AA99" s="33">
        <v>44516.618085000002</v>
      </c>
      <c r="AB99" s="33">
        <v>44516.618085000002</v>
      </c>
      <c r="AC99" s="34">
        <f t="shared" si="25"/>
        <v>0</v>
      </c>
      <c r="AD99" s="33">
        <v>2418.7696169999899</v>
      </c>
      <c r="AE99" s="33">
        <v>2418.7696169999899</v>
      </c>
      <c r="AF99" s="34">
        <f t="shared" si="26"/>
        <v>0</v>
      </c>
      <c r="AG99" s="33"/>
      <c r="AH99" s="32"/>
      <c r="AI99" s="34">
        <f t="shared" si="27"/>
        <v>0</v>
      </c>
      <c r="AJ99" s="33">
        <v>5215.0430779999997</v>
      </c>
      <c r="AK99" s="33">
        <v>5215.0430779999997</v>
      </c>
      <c r="AL99" s="34">
        <f t="shared" si="28"/>
        <v>0</v>
      </c>
    </row>
    <row r="100" spans="1:38" s="1" customFormat="1" ht="13.5">
      <c r="A100" s="28">
        <v>84</v>
      </c>
      <c r="B100" s="29">
        <v>84</v>
      </c>
      <c r="C100" s="30" t="s">
        <v>117</v>
      </c>
      <c r="D100" s="31">
        <v>10683.8</v>
      </c>
      <c r="E100" s="32">
        <v>9832.2000000000007</v>
      </c>
      <c r="F100" s="33">
        <f t="shared" si="15"/>
        <v>74251.100000000006</v>
      </c>
      <c r="G100" s="33">
        <f t="shared" si="17"/>
        <v>64418.9</v>
      </c>
      <c r="H100" s="34">
        <f t="shared" si="16"/>
        <v>9832.2000000000044</v>
      </c>
      <c r="I100" s="33"/>
      <c r="J100" s="33"/>
      <c r="K100" s="34">
        <f t="shared" si="18"/>
        <v>0</v>
      </c>
      <c r="L100" s="33"/>
      <c r="M100" s="33">
        <v>0</v>
      </c>
      <c r="N100" s="34">
        <f t="shared" si="19"/>
        <v>0</v>
      </c>
      <c r="O100" s="33"/>
      <c r="P100" s="33"/>
      <c r="Q100" s="34">
        <f t="shared" si="20"/>
        <v>0</v>
      </c>
      <c r="R100" s="33">
        <v>64418.9</v>
      </c>
      <c r="S100" s="33">
        <v>64418.9</v>
      </c>
      <c r="T100" s="34">
        <f t="shared" si="21"/>
        <v>0</v>
      </c>
      <c r="U100" s="33">
        <v>0</v>
      </c>
      <c r="V100" s="33">
        <v>0</v>
      </c>
      <c r="W100" s="34">
        <f t="shared" si="22"/>
        <v>0</v>
      </c>
      <c r="X100" s="33">
        <f t="shared" si="23"/>
        <v>63567.3</v>
      </c>
      <c r="Y100" s="33">
        <f t="shared" si="23"/>
        <v>63567.3</v>
      </c>
      <c r="Z100" s="34">
        <f t="shared" si="24"/>
        <v>0</v>
      </c>
      <c r="AA100" s="33">
        <v>54793.656000000003</v>
      </c>
      <c r="AB100" s="33">
        <v>54793.656000000003</v>
      </c>
      <c r="AC100" s="34">
        <f t="shared" si="25"/>
        <v>0</v>
      </c>
      <c r="AD100" s="33">
        <v>2416.9139999999998</v>
      </c>
      <c r="AE100" s="33">
        <v>2416.9139999999998</v>
      </c>
      <c r="AF100" s="34">
        <f t="shared" si="26"/>
        <v>0</v>
      </c>
      <c r="AG100" s="33"/>
      <c r="AH100" s="32"/>
      <c r="AI100" s="34">
        <f t="shared" si="27"/>
        <v>0</v>
      </c>
      <c r="AJ100" s="33">
        <v>6356.7300000000005</v>
      </c>
      <c r="AK100" s="33">
        <v>6356.7300000000005</v>
      </c>
      <c r="AL100" s="34">
        <f t="shared" si="28"/>
        <v>0</v>
      </c>
    </row>
    <row r="101" spans="1:38" s="1" customFormat="1" ht="13.5">
      <c r="A101" s="28">
        <v>85</v>
      </c>
      <c r="B101" s="29">
        <v>85</v>
      </c>
      <c r="C101" s="30" t="s">
        <v>118</v>
      </c>
      <c r="D101" s="31">
        <v>43895</v>
      </c>
      <c r="E101" s="32">
        <v>31480.7</v>
      </c>
      <c r="F101" s="33">
        <f t="shared" si="15"/>
        <v>162721.80000000002</v>
      </c>
      <c r="G101" s="33">
        <f t="shared" si="17"/>
        <v>131241.1</v>
      </c>
      <c r="H101" s="34">
        <f t="shared" si="16"/>
        <v>31480.700000000012</v>
      </c>
      <c r="I101" s="33"/>
      <c r="J101" s="33"/>
      <c r="K101" s="34">
        <f t="shared" si="18"/>
        <v>0</v>
      </c>
      <c r="L101" s="33"/>
      <c r="M101" s="33">
        <v>0</v>
      </c>
      <c r="N101" s="34">
        <f t="shared" si="19"/>
        <v>0</v>
      </c>
      <c r="O101" s="33"/>
      <c r="P101" s="33"/>
      <c r="Q101" s="34">
        <f t="shared" si="20"/>
        <v>0</v>
      </c>
      <c r="R101" s="33">
        <v>131241.1</v>
      </c>
      <c r="S101" s="33">
        <v>131241.1</v>
      </c>
      <c r="T101" s="34">
        <f t="shared" si="21"/>
        <v>0</v>
      </c>
      <c r="U101" s="33">
        <v>0</v>
      </c>
      <c r="V101" s="33">
        <v>0</v>
      </c>
      <c r="W101" s="34">
        <f t="shared" si="22"/>
        <v>0</v>
      </c>
      <c r="X101" s="33">
        <f t="shared" si="23"/>
        <v>139879.53800000003</v>
      </c>
      <c r="Y101" s="33">
        <f t="shared" si="23"/>
        <v>139879.53800000003</v>
      </c>
      <c r="Z101" s="34">
        <f t="shared" si="24"/>
        <v>0</v>
      </c>
      <c r="AA101" s="33">
        <v>121596.85800000002</v>
      </c>
      <c r="AB101" s="33">
        <v>121596.85800000002</v>
      </c>
      <c r="AC101" s="34">
        <f t="shared" si="25"/>
        <v>0</v>
      </c>
      <c r="AD101" s="33">
        <v>6400</v>
      </c>
      <c r="AE101" s="33">
        <v>6400</v>
      </c>
      <c r="AF101" s="34">
        <f t="shared" si="26"/>
        <v>0</v>
      </c>
      <c r="AG101" s="33"/>
      <c r="AH101" s="32"/>
      <c r="AI101" s="34">
        <f t="shared" si="27"/>
        <v>0</v>
      </c>
      <c r="AJ101" s="33">
        <v>11882.680000000002</v>
      </c>
      <c r="AK101" s="33">
        <v>11882.680000000002</v>
      </c>
      <c r="AL101" s="34">
        <f t="shared" si="28"/>
        <v>0</v>
      </c>
    </row>
    <row r="102" spans="1:38" s="1" customFormat="1" ht="13.5">
      <c r="A102" s="28">
        <v>86</v>
      </c>
      <c r="B102" s="29">
        <v>86</v>
      </c>
      <c r="C102" s="30" t="s">
        <v>119</v>
      </c>
      <c r="D102" s="31">
        <v>10058.877</v>
      </c>
      <c r="E102" s="32">
        <v>6251.6</v>
      </c>
      <c r="F102" s="33">
        <f t="shared" si="15"/>
        <v>104866.21291199999</v>
      </c>
      <c r="G102" s="33">
        <f t="shared" si="17"/>
        <v>98614.612911999982</v>
      </c>
      <c r="H102" s="34">
        <f t="shared" si="16"/>
        <v>6251.6000000000058</v>
      </c>
      <c r="I102" s="33"/>
      <c r="J102" s="33"/>
      <c r="K102" s="34">
        <f t="shared" si="18"/>
        <v>0</v>
      </c>
      <c r="L102" s="33"/>
      <c r="M102" s="33">
        <v>0</v>
      </c>
      <c r="N102" s="34">
        <f t="shared" si="19"/>
        <v>0</v>
      </c>
      <c r="O102" s="33"/>
      <c r="P102" s="33"/>
      <c r="Q102" s="34">
        <f t="shared" si="20"/>
        <v>0</v>
      </c>
      <c r="R102" s="33">
        <v>98614.612911999982</v>
      </c>
      <c r="S102" s="33">
        <v>98614.612911999982</v>
      </c>
      <c r="T102" s="34">
        <f t="shared" si="21"/>
        <v>0</v>
      </c>
      <c r="U102" s="33">
        <v>0</v>
      </c>
      <c r="V102" s="33">
        <v>0</v>
      </c>
      <c r="W102" s="34">
        <f t="shared" si="22"/>
        <v>0</v>
      </c>
      <c r="X102" s="33">
        <f t="shared" si="23"/>
        <v>94807.33591199998</v>
      </c>
      <c r="Y102" s="33">
        <f t="shared" si="23"/>
        <v>94807.33591199998</v>
      </c>
      <c r="Z102" s="34">
        <f t="shared" si="24"/>
        <v>0</v>
      </c>
      <c r="AA102" s="33">
        <v>77011.172933999987</v>
      </c>
      <c r="AB102" s="33">
        <v>77011.172933999987</v>
      </c>
      <c r="AC102" s="34">
        <f t="shared" si="25"/>
        <v>0</v>
      </c>
      <c r="AD102" s="33">
        <v>8315.4293867999877</v>
      </c>
      <c r="AE102" s="33">
        <v>8315.4293867999877</v>
      </c>
      <c r="AF102" s="34">
        <f t="shared" si="26"/>
        <v>0</v>
      </c>
      <c r="AG102" s="33"/>
      <c r="AH102" s="32"/>
      <c r="AI102" s="34">
        <f t="shared" si="27"/>
        <v>0</v>
      </c>
      <c r="AJ102" s="33">
        <v>9480.733591199998</v>
      </c>
      <c r="AK102" s="33">
        <v>9480.733591199998</v>
      </c>
      <c r="AL102" s="34">
        <f t="shared" si="28"/>
        <v>0</v>
      </c>
    </row>
    <row r="103" spans="1:38" s="1" customFormat="1" ht="13.5">
      <c r="A103" s="28">
        <v>87</v>
      </c>
      <c r="B103" s="29">
        <v>87</v>
      </c>
      <c r="C103" s="30" t="s">
        <v>120</v>
      </c>
      <c r="D103" s="31">
        <v>7091.1949999999997</v>
      </c>
      <c r="E103" s="32">
        <v>10607.1</v>
      </c>
      <c r="F103" s="33">
        <f t="shared" si="15"/>
        <v>83269.424477333334</v>
      </c>
      <c r="G103" s="33">
        <f t="shared" si="17"/>
        <v>72662.324477333328</v>
      </c>
      <c r="H103" s="34">
        <f t="shared" si="16"/>
        <v>10607.100000000006</v>
      </c>
      <c r="I103" s="33"/>
      <c r="J103" s="33"/>
      <c r="K103" s="34">
        <f t="shared" si="18"/>
        <v>0</v>
      </c>
      <c r="L103" s="33"/>
      <c r="M103" s="33">
        <v>0</v>
      </c>
      <c r="N103" s="34">
        <f t="shared" si="19"/>
        <v>0</v>
      </c>
      <c r="O103" s="33"/>
      <c r="P103" s="33"/>
      <c r="Q103" s="34">
        <f t="shared" si="20"/>
        <v>0</v>
      </c>
      <c r="R103" s="33">
        <v>72662.324477333328</v>
      </c>
      <c r="S103" s="33">
        <v>72662.324477333328</v>
      </c>
      <c r="T103" s="34">
        <f t="shared" si="21"/>
        <v>0</v>
      </c>
      <c r="U103" s="33">
        <v>0</v>
      </c>
      <c r="V103" s="33">
        <v>0</v>
      </c>
      <c r="W103" s="34">
        <f t="shared" si="22"/>
        <v>0</v>
      </c>
      <c r="X103" s="33">
        <f t="shared" si="23"/>
        <v>76178.229477333341</v>
      </c>
      <c r="Y103" s="33">
        <f t="shared" si="23"/>
        <v>76178.229477333341</v>
      </c>
      <c r="Z103" s="34">
        <f t="shared" si="24"/>
        <v>0</v>
      </c>
      <c r="AA103" s="33">
        <v>55720.620358</v>
      </c>
      <c r="AB103" s="33">
        <v>55720.620358</v>
      </c>
      <c r="AC103" s="34">
        <f t="shared" si="25"/>
        <v>0</v>
      </c>
      <c r="AD103" s="33">
        <v>12839.786171600004</v>
      </c>
      <c r="AE103" s="33">
        <v>12839.786171600004</v>
      </c>
      <c r="AF103" s="34">
        <f t="shared" si="26"/>
        <v>0</v>
      </c>
      <c r="AG103" s="33"/>
      <c r="AH103" s="32"/>
      <c r="AI103" s="34">
        <f t="shared" si="27"/>
        <v>0</v>
      </c>
      <c r="AJ103" s="33">
        <v>7617.8229477333343</v>
      </c>
      <c r="AK103" s="33">
        <v>7617.8229477333343</v>
      </c>
      <c r="AL103" s="34">
        <f t="shared" si="28"/>
        <v>0</v>
      </c>
    </row>
    <row r="104" spans="1:38" s="1" customFormat="1" ht="13.5">
      <c r="A104" s="28">
        <v>88</v>
      </c>
      <c r="B104" s="29">
        <v>88</v>
      </c>
      <c r="C104" s="30" t="s">
        <v>121</v>
      </c>
      <c r="D104" s="31">
        <v>10058.877</v>
      </c>
      <c r="E104" s="32">
        <v>5655</v>
      </c>
      <c r="F104" s="33">
        <f t="shared" si="15"/>
        <v>104172.28088933334</v>
      </c>
      <c r="G104" s="33">
        <f t="shared" si="17"/>
        <v>98517.280889333342</v>
      </c>
      <c r="H104" s="34">
        <f t="shared" si="16"/>
        <v>5655</v>
      </c>
      <c r="I104" s="33"/>
      <c r="J104" s="33"/>
      <c r="K104" s="34">
        <f t="shared" si="18"/>
        <v>0</v>
      </c>
      <c r="L104" s="33"/>
      <c r="M104" s="33">
        <v>0</v>
      </c>
      <c r="N104" s="34">
        <f t="shared" si="19"/>
        <v>0</v>
      </c>
      <c r="O104" s="33"/>
      <c r="P104" s="33"/>
      <c r="Q104" s="34">
        <f t="shared" si="20"/>
        <v>0</v>
      </c>
      <c r="R104" s="33">
        <v>98517.280889333342</v>
      </c>
      <c r="S104" s="33">
        <v>98517.280889333342</v>
      </c>
      <c r="T104" s="34">
        <f t="shared" si="21"/>
        <v>0</v>
      </c>
      <c r="U104" s="33">
        <v>0</v>
      </c>
      <c r="V104" s="33">
        <v>0</v>
      </c>
      <c r="W104" s="34">
        <f t="shared" si="22"/>
        <v>0</v>
      </c>
      <c r="X104" s="33">
        <f t="shared" si="23"/>
        <v>94113.40388933332</v>
      </c>
      <c r="Y104" s="33">
        <f t="shared" si="23"/>
        <v>94113.40388933332</v>
      </c>
      <c r="Z104" s="34">
        <f t="shared" si="24"/>
        <v>0</v>
      </c>
      <c r="AA104" s="33">
        <v>71332.419667000009</v>
      </c>
      <c r="AB104" s="33">
        <v>71332.419667000009</v>
      </c>
      <c r="AC104" s="34">
        <f t="shared" si="25"/>
        <v>0</v>
      </c>
      <c r="AD104" s="33">
        <v>13369.64383339999</v>
      </c>
      <c r="AE104" s="33">
        <v>13369.64383339999</v>
      </c>
      <c r="AF104" s="34">
        <f t="shared" si="26"/>
        <v>0</v>
      </c>
      <c r="AG104" s="33"/>
      <c r="AH104" s="32"/>
      <c r="AI104" s="34">
        <f t="shared" si="27"/>
        <v>0</v>
      </c>
      <c r="AJ104" s="33">
        <v>9411.3403889333331</v>
      </c>
      <c r="AK104" s="33">
        <v>9411.3403889333331</v>
      </c>
      <c r="AL104" s="34">
        <f t="shared" si="28"/>
        <v>0</v>
      </c>
    </row>
    <row r="105" spans="1:38" s="1" customFormat="1" ht="13.5">
      <c r="A105" s="28">
        <v>89</v>
      </c>
      <c r="B105" s="29">
        <v>89</v>
      </c>
      <c r="C105" s="30" t="s">
        <v>122</v>
      </c>
      <c r="D105" s="31">
        <v>39493.4</v>
      </c>
      <c r="E105" s="32">
        <v>29401.8</v>
      </c>
      <c r="F105" s="33">
        <f t="shared" si="15"/>
        <v>124758.85644533335</v>
      </c>
      <c r="G105" s="33">
        <f t="shared" si="17"/>
        <v>95357.05644533335</v>
      </c>
      <c r="H105" s="34">
        <f t="shared" si="16"/>
        <v>29401.800000000003</v>
      </c>
      <c r="I105" s="33"/>
      <c r="J105" s="33"/>
      <c r="K105" s="34">
        <f t="shared" si="18"/>
        <v>0</v>
      </c>
      <c r="L105" s="33"/>
      <c r="M105" s="33">
        <v>0</v>
      </c>
      <c r="N105" s="34">
        <f t="shared" si="19"/>
        <v>0</v>
      </c>
      <c r="O105" s="33"/>
      <c r="P105" s="33"/>
      <c r="Q105" s="34">
        <f t="shared" si="20"/>
        <v>0</v>
      </c>
      <c r="R105" s="33">
        <v>95357.05644533335</v>
      </c>
      <c r="S105" s="33">
        <v>95357.05644533335</v>
      </c>
      <c r="T105" s="34">
        <f t="shared" si="21"/>
        <v>0</v>
      </c>
      <c r="U105" s="33">
        <v>0</v>
      </c>
      <c r="V105" s="33">
        <v>0</v>
      </c>
      <c r="W105" s="34">
        <f t="shared" si="22"/>
        <v>0</v>
      </c>
      <c r="X105" s="33">
        <f t="shared" si="23"/>
        <v>104949.32347853335</v>
      </c>
      <c r="Y105" s="33">
        <f t="shared" si="23"/>
        <v>104949.32347853335</v>
      </c>
      <c r="Z105" s="34">
        <f t="shared" si="24"/>
        <v>0</v>
      </c>
      <c r="AA105" s="33">
        <v>91522.777834000008</v>
      </c>
      <c r="AB105" s="33">
        <v>91522.777834000008</v>
      </c>
      <c r="AC105" s="34">
        <f t="shared" si="25"/>
        <v>0</v>
      </c>
      <c r="AD105" s="33">
        <v>4900</v>
      </c>
      <c r="AE105" s="33">
        <v>4900</v>
      </c>
      <c r="AF105" s="34">
        <f t="shared" si="26"/>
        <v>0</v>
      </c>
      <c r="AG105" s="33"/>
      <c r="AH105" s="32"/>
      <c r="AI105" s="34">
        <f t="shared" si="27"/>
        <v>0</v>
      </c>
      <c r="AJ105" s="33">
        <v>8526.5456445333348</v>
      </c>
      <c r="AK105" s="33">
        <v>8526.5456445333348</v>
      </c>
      <c r="AL105" s="34">
        <f t="shared" si="28"/>
        <v>0</v>
      </c>
    </row>
    <row r="106" spans="1:38" s="1" customFormat="1" ht="13.5">
      <c r="A106" s="28">
        <v>90</v>
      </c>
      <c r="B106" s="29">
        <v>90</v>
      </c>
      <c r="C106" s="30" t="s">
        <v>123</v>
      </c>
      <c r="D106" s="31">
        <v>13987.894</v>
      </c>
      <c r="E106" s="32">
        <v>17249.400000000001</v>
      </c>
      <c r="F106" s="33">
        <f t="shared" si="15"/>
        <v>120125.9</v>
      </c>
      <c r="G106" s="33">
        <f t="shared" si="17"/>
        <v>102876.49999999999</v>
      </c>
      <c r="H106" s="34">
        <f t="shared" si="16"/>
        <v>17249.400000000009</v>
      </c>
      <c r="I106" s="33"/>
      <c r="J106" s="33"/>
      <c r="K106" s="34">
        <f t="shared" si="18"/>
        <v>0</v>
      </c>
      <c r="L106" s="33"/>
      <c r="M106" s="33">
        <v>0</v>
      </c>
      <c r="N106" s="34">
        <f t="shared" si="19"/>
        <v>0</v>
      </c>
      <c r="O106" s="33"/>
      <c r="P106" s="33"/>
      <c r="Q106" s="34">
        <f t="shared" si="20"/>
        <v>0</v>
      </c>
      <c r="R106" s="33">
        <v>102876.49999999999</v>
      </c>
      <c r="S106" s="33">
        <v>102876.49999999999</v>
      </c>
      <c r="T106" s="34">
        <f t="shared" si="21"/>
        <v>0</v>
      </c>
      <c r="U106" s="33">
        <v>0</v>
      </c>
      <c r="V106" s="33">
        <v>0</v>
      </c>
      <c r="W106" s="34">
        <f t="shared" si="22"/>
        <v>0</v>
      </c>
      <c r="X106" s="33">
        <f t="shared" si="23"/>
        <v>106138.00599999999</v>
      </c>
      <c r="Y106" s="33">
        <f t="shared" si="23"/>
        <v>106138.00599999999</v>
      </c>
      <c r="Z106" s="34">
        <f t="shared" si="24"/>
        <v>0</v>
      </c>
      <c r="AA106" s="33">
        <v>85904.785499999998</v>
      </c>
      <c r="AB106" s="33">
        <v>85904.785499999998</v>
      </c>
      <c r="AC106" s="34">
        <f t="shared" si="25"/>
        <v>0</v>
      </c>
      <c r="AD106" s="33">
        <v>9619.4198999999935</v>
      </c>
      <c r="AE106" s="33">
        <v>9619.4198999999935</v>
      </c>
      <c r="AF106" s="34">
        <f t="shared" si="26"/>
        <v>0</v>
      </c>
      <c r="AG106" s="33"/>
      <c r="AH106" s="32"/>
      <c r="AI106" s="34">
        <f t="shared" si="27"/>
        <v>0</v>
      </c>
      <c r="AJ106" s="33">
        <v>10613.8006</v>
      </c>
      <c r="AK106" s="33">
        <v>10613.8006</v>
      </c>
      <c r="AL106" s="34">
        <f t="shared" si="28"/>
        <v>0</v>
      </c>
    </row>
    <row r="107" spans="1:38" s="1" customFormat="1" ht="13.5">
      <c r="A107" s="28">
        <v>91</v>
      </c>
      <c r="B107" s="29">
        <v>91</v>
      </c>
      <c r="C107" s="30" t="s">
        <v>124</v>
      </c>
      <c r="D107" s="31">
        <v>3665.5140000000001</v>
      </c>
      <c r="E107" s="32">
        <v>509.8</v>
      </c>
      <c r="F107" s="33">
        <f t="shared" si="15"/>
        <v>58609.722878666667</v>
      </c>
      <c r="G107" s="33">
        <f t="shared" si="17"/>
        <v>58099.922878666664</v>
      </c>
      <c r="H107" s="34">
        <f t="shared" si="16"/>
        <v>509.80000000000291</v>
      </c>
      <c r="I107" s="33"/>
      <c r="J107" s="33"/>
      <c r="K107" s="34">
        <f t="shared" si="18"/>
        <v>0</v>
      </c>
      <c r="L107" s="33"/>
      <c r="M107" s="33">
        <v>0</v>
      </c>
      <c r="N107" s="34">
        <f t="shared" si="19"/>
        <v>0</v>
      </c>
      <c r="O107" s="33"/>
      <c r="P107" s="33"/>
      <c r="Q107" s="34">
        <f t="shared" si="20"/>
        <v>0</v>
      </c>
      <c r="R107" s="33">
        <v>58099.922878666664</v>
      </c>
      <c r="S107" s="33">
        <v>58099.922878666664</v>
      </c>
      <c r="T107" s="34">
        <f t="shared" si="21"/>
        <v>0</v>
      </c>
      <c r="U107" s="33">
        <v>0</v>
      </c>
      <c r="V107" s="33">
        <v>0</v>
      </c>
      <c r="W107" s="34">
        <f t="shared" si="22"/>
        <v>0</v>
      </c>
      <c r="X107" s="33">
        <f t="shared" si="23"/>
        <v>54944.208878666665</v>
      </c>
      <c r="Y107" s="33">
        <f t="shared" si="23"/>
        <v>54944.208878666665</v>
      </c>
      <c r="Z107" s="34">
        <f t="shared" si="24"/>
        <v>0</v>
      </c>
      <c r="AA107" s="33">
        <v>33932.937659000003</v>
      </c>
      <c r="AB107" s="33">
        <v>33932.937659000003</v>
      </c>
      <c r="AC107" s="34">
        <f t="shared" si="25"/>
        <v>0</v>
      </c>
      <c r="AD107" s="33">
        <v>15516.850331799991</v>
      </c>
      <c r="AE107" s="33">
        <v>15516.850331799991</v>
      </c>
      <c r="AF107" s="34">
        <f t="shared" si="26"/>
        <v>0</v>
      </c>
      <c r="AG107" s="33"/>
      <c r="AH107" s="32"/>
      <c r="AI107" s="34">
        <f t="shared" si="27"/>
        <v>0</v>
      </c>
      <c r="AJ107" s="33">
        <v>5494.4208878666668</v>
      </c>
      <c r="AK107" s="33">
        <v>5494.4208878666668</v>
      </c>
      <c r="AL107" s="34">
        <f t="shared" si="28"/>
        <v>0</v>
      </c>
    </row>
    <row r="108" spans="1:38" s="1" customFormat="1" ht="13.5">
      <c r="A108" s="28">
        <v>92</v>
      </c>
      <c r="B108" s="29">
        <v>92</v>
      </c>
      <c r="C108" s="30" t="s">
        <v>125</v>
      </c>
      <c r="D108" s="31">
        <v>22924.484</v>
      </c>
      <c r="E108" s="32">
        <v>16983.599999999999</v>
      </c>
      <c r="F108" s="33">
        <f t="shared" si="15"/>
        <v>109062.17072133333</v>
      </c>
      <c r="G108" s="33">
        <f t="shared" si="17"/>
        <v>92078.570721333323</v>
      </c>
      <c r="H108" s="34">
        <f t="shared" si="16"/>
        <v>16983.600000000006</v>
      </c>
      <c r="I108" s="33"/>
      <c r="J108" s="33"/>
      <c r="K108" s="34">
        <f t="shared" si="18"/>
        <v>0</v>
      </c>
      <c r="L108" s="33"/>
      <c r="M108" s="33">
        <v>0</v>
      </c>
      <c r="N108" s="34">
        <f t="shared" si="19"/>
        <v>0</v>
      </c>
      <c r="O108" s="33"/>
      <c r="P108" s="33"/>
      <c r="Q108" s="34">
        <f t="shared" si="20"/>
        <v>0</v>
      </c>
      <c r="R108" s="33">
        <v>92078.570721333323</v>
      </c>
      <c r="S108" s="33">
        <v>92078.570721333323</v>
      </c>
      <c r="T108" s="34">
        <f t="shared" si="21"/>
        <v>0</v>
      </c>
      <c r="U108" s="33">
        <v>0</v>
      </c>
      <c r="V108" s="33">
        <v>0</v>
      </c>
      <c r="W108" s="34">
        <f t="shared" si="22"/>
        <v>0</v>
      </c>
      <c r="X108" s="33">
        <f t="shared" si="23"/>
        <v>86137.686721333332</v>
      </c>
      <c r="Y108" s="33">
        <f t="shared" si="23"/>
        <v>86137.686721333332</v>
      </c>
      <c r="Z108" s="34">
        <f t="shared" si="24"/>
        <v>0</v>
      </c>
      <c r="AA108" s="33">
        <v>45655.055040999992</v>
      </c>
      <c r="AB108" s="33">
        <v>45655.055040999992</v>
      </c>
      <c r="AC108" s="34">
        <f t="shared" si="25"/>
        <v>0</v>
      </c>
      <c r="AD108" s="33">
        <v>31868.863008200002</v>
      </c>
      <c r="AE108" s="33">
        <v>31868.863008200002</v>
      </c>
      <c r="AF108" s="34">
        <f t="shared" si="26"/>
        <v>0</v>
      </c>
      <c r="AG108" s="33"/>
      <c r="AH108" s="32"/>
      <c r="AI108" s="34">
        <f t="shared" si="27"/>
        <v>0</v>
      </c>
      <c r="AJ108" s="33">
        <v>8613.7686721333339</v>
      </c>
      <c r="AK108" s="33">
        <v>8613.7686721333339</v>
      </c>
      <c r="AL108" s="34">
        <f t="shared" si="28"/>
        <v>0</v>
      </c>
    </row>
    <row r="109" spans="1:38" s="1" customFormat="1" ht="13.5">
      <c r="A109" s="28">
        <v>93</v>
      </c>
      <c r="B109" s="29">
        <v>93</v>
      </c>
      <c r="C109" s="30" t="s">
        <v>126</v>
      </c>
      <c r="D109" s="31">
        <v>13174.9</v>
      </c>
      <c r="E109" s="32">
        <v>7900.6</v>
      </c>
      <c r="F109" s="33">
        <f t="shared" si="15"/>
        <v>51818.753486666661</v>
      </c>
      <c r="G109" s="33">
        <f t="shared" si="17"/>
        <v>43918.153486666663</v>
      </c>
      <c r="H109" s="34">
        <f t="shared" si="16"/>
        <v>7900.5999999999985</v>
      </c>
      <c r="I109" s="33"/>
      <c r="J109" s="33"/>
      <c r="K109" s="34">
        <f t="shared" si="18"/>
        <v>0</v>
      </c>
      <c r="L109" s="33"/>
      <c r="M109" s="33">
        <v>0</v>
      </c>
      <c r="N109" s="34">
        <f t="shared" si="19"/>
        <v>0</v>
      </c>
      <c r="O109" s="33"/>
      <c r="P109" s="33"/>
      <c r="Q109" s="34">
        <f t="shared" si="20"/>
        <v>0</v>
      </c>
      <c r="R109" s="33">
        <v>43918.153486666663</v>
      </c>
      <c r="S109" s="33">
        <v>43918.153486666663</v>
      </c>
      <c r="T109" s="34">
        <f t="shared" si="21"/>
        <v>0</v>
      </c>
      <c r="U109" s="33">
        <v>0</v>
      </c>
      <c r="V109" s="33">
        <v>0</v>
      </c>
      <c r="W109" s="34">
        <f t="shared" si="22"/>
        <v>0</v>
      </c>
      <c r="X109" s="33">
        <f t="shared" si="23"/>
        <v>38643.853486666652</v>
      </c>
      <c r="Y109" s="33">
        <f t="shared" si="23"/>
        <v>38643.853486666652</v>
      </c>
      <c r="Z109" s="34">
        <f t="shared" si="24"/>
        <v>0</v>
      </c>
      <c r="AA109" s="33">
        <v>29414.535364999996</v>
      </c>
      <c r="AB109" s="33">
        <v>29414.535364999996</v>
      </c>
      <c r="AC109" s="34">
        <f t="shared" si="25"/>
        <v>0</v>
      </c>
      <c r="AD109" s="33">
        <v>5364.932772999995</v>
      </c>
      <c r="AE109" s="33">
        <v>5364.932772999995</v>
      </c>
      <c r="AF109" s="34">
        <f t="shared" si="26"/>
        <v>0</v>
      </c>
      <c r="AG109" s="33"/>
      <c r="AH109" s="32"/>
      <c r="AI109" s="34">
        <f t="shared" si="27"/>
        <v>0</v>
      </c>
      <c r="AJ109" s="33">
        <v>3864.3853486666662</v>
      </c>
      <c r="AK109" s="33">
        <v>3864.3853486666662</v>
      </c>
      <c r="AL109" s="34">
        <f t="shared" si="28"/>
        <v>0</v>
      </c>
    </row>
    <row r="110" spans="1:38" s="1" customFormat="1" ht="13.5">
      <c r="A110" s="28">
        <v>94</v>
      </c>
      <c r="B110" s="29">
        <v>94</v>
      </c>
      <c r="C110" s="30" t="s">
        <v>127</v>
      </c>
      <c r="D110" s="31">
        <v>12168.5</v>
      </c>
      <c r="E110" s="32">
        <v>6324.2</v>
      </c>
      <c r="F110" s="33">
        <f t="shared" si="15"/>
        <v>76628.047990666659</v>
      </c>
      <c r="G110" s="33">
        <f t="shared" si="17"/>
        <v>70303.847990666662</v>
      </c>
      <c r="H110" s="34">
        <f t="shared" si="16"/>
        <v>6324.1999999999971</v>
      </c>
      <c r="I110" s="33"/>
      <c r="J110" s="33"/>
      <c r="K110" s="34">
        <f t="shared" si="18"/>
        <v>0</v>
      </c>
      <c r="L110" s="33"/>
      <c r="M110" s="33">
        <v>0</v>
      </c>
      <c r="N110" s="34">
        <f t="shared" si="19"/>
        <v>0</v>
      </c>
      <c r="O110" s="33"/>
      <c r="P110" s="33"/>
      <c r="Q110" s="34">
        <f t="shared" si="20"/>
        <v>0</v>
      </c>
      <c r="R110" s="33">
        <v>70303.847990666662</v>
      </c>
      <c r="S110" s="33">
        <v>70303.847990666662</v>
      </c>
      <c r="T110" s="34">
        <f t="shared" si="21"/>
        <v>0</v>
      </c>
      <c r="U110" s="33">
        <v>0</v>
      </c>
      <c r="V110" s="33">
        <v>0</v>
      </c>
      <c r="W110" s="34">
        <f t="shared" si="22"/>
        <v>0</v>
      </c>
      <c r="X110" s="33">
        <f t="shared" si="23"/>
        <v>64459.547990666659</v>
      </c>
      <c r="Y110" s="33">
        <f t="shared" si="23"/>
        <v>64459.547990666659</v>
      </c>
      <c r="Z110" s="34">
        <f t="shared" si="24"/>
        <v>0</v>
      </c>
      <c r="AA110" s="33">
        <v>52257.220492999993</v>
      </c>
      <c r="AB110" s="33">
        <v>52257.220492999993</v>
      </c>
      <c r="AC110" s="34">
        <f t="shared" si="25"/>
        <v>0</v>
      </c>
      <c r="AD110" s="33">
        <v>5756.3726985999974</v>
      </c>
      <c r="AE110" s="33">
        <v>5756.3726985999974</v>
      </c>
      <c r="AF110" s="34">
        <f t="shared" si="26"/>
        <v>0</v>
      </c>
      <c r="AG110" s="33"/>
      <c r="AH110" s="32"/>
      <c r="AI110" s="34">
        <f t="shared" si="27"/>
        <v>0</v>
      </c>
      <c r="AJ110" s="33">
        <v>6445.9547990666661</v>
      </c>
      <c r="AK110" s="33">
        <v>6445.9547990666661</v>
      </c>
      <c r="AL110" s="34">
        <f t="shared" si="28"/>
        <v>0</v>
      </c>
    </row>
    <row r="111" spans="1:38" s="1" customFormat="1" ht="13.5">
      <c r="A111" s="28">
        <v>95</v>
      </c>
      <c r="B111" s="29">
        <v>95</v>
      </c>
      <c r="C111" s="30" t="s">
        <v>128</v>
      </c>
      <c r="D111" s="31">
        <v>8769.7630000000008</v>
      </c>
      <c r="E111" s="32">
        <v>5323.8</v>
      </c>
      <c r="F111" s="33">
        <f t="shared" si="15"/>
        <v>97425.24764666667</v>
      </c>
      <c r="G111" s="33">
        <f t="shared" si="17"/>
        <v>92101.447646666667</v>
      </c>
      <c r="H111" s="34">
        <f t="shared" si="16"/>
        <v>5323.8000000000029</v>
      </c>
      <c r="I111" s="33"/>
      <c r="J111" s="33"/>
      <c r="K111" s="34">
        <f t="shared" si="18"/>
        <v>0</v>
      </c>
      <c r="L111" s="33"/>
      <c r="M111" s="33">
        <v>0</v>
      </c>
      <c r="N111" s="34">
        <f t="shared" si="19"/>
        <v>0</v>
      </c>
      <c r="O111" s="33"/>
      <c r="P111" s="33"/>
      <c r="Q111" s="34">
        <f t="shared" si="20"/>
        <v>0</v>
      </c>
      <c r="R111" s="33">
        <v>92101.447646666667</v>
      </c>
      <c r="S111" s="33">
        <v>92101.447646666667</v>
      </c>
      <c r="T111" s="34">
        <f t="shared" si="21"/>
        <v>0</v>
      </c>
      <c r="U111" s="33">
        <v>0</v>
      </c>
      <c r="V111" s="33">
        <v>0</v>
      </c>
      <c r="W111" s="34">
        <f t="shared" si="22"/>
        <v>0</v>
      </c>
      <c r="X111" s="33">
        <f t="shared" si="23"/>
        <v>88655.484646666679</v>
      </c>
      <c r="Y111" s="33">
        <f t="shared" si="23"/>
        <v>88655.484646666679</v>
      </c>
      <c r="Z111" s="34">
        <f t="shared" si="24"/>
        <v>0</v>
      </c>
      <c r="AA111" s="33">
        <v>41733.242735000007</v>
      </c>
      <c r="AB111" s="33">
        <v>41733.242735000007</v>
      </c>
      <c r="AC111" s="34">
        <f t="shared" si="25"/>
        <v>0</v>
      </c>
      <c r="AD111" s="33">
        <v>38056.693446999991</v>
      </c>
      <c r="AE111" s="33">
        <v>38056.693446999991</v>
      </c>
      <c r="AF111" s="34">
        <f t="shared" si="26"/>
        <v>0</v>
      </c>
      <c r="AG111" s="33"/>
      <c r="AH111" s="32"/>
      <c r="AI111" s="34">
        <f t="shared" si="27"/>
        <v>0</v>
      </c>
      <c r="AJ111" s="33">
        <v>8865.5484646666664</v>
      </c>
      <c r="AK111" s="33">
        <v>8865.5484646666664</v>
      </c>
      <c r="AL111" s="34">
        <f t="shared" si="28"/>
        <v>0</v>
      </c>
    </row>
    <row r="112" spans="1:38" s="1" customFormat="1" ht="13.5">
      <c r="A112" s="28">
        <v>96</v>
      </c>
      <c r="B112" s="29">
        <v>96</v>
      </c>
      <c r="C112" s="30" t="s">
        <v>129</v>
      </c>
      <c r="D112" s="31">
        <v>19260.706999999999</v>
      </c>
      <c r="E112" s="32">
        <v>22719.599999999999</v>
      </c>
      <c r="F112" s="33">
        <f t="shared" si="15"/>
        <v>112458.5</v>
      </c>
      <c r="G112" s="33">
        <f t="shared" si="17"/>
        <v>89738.9</v>
      </c>
      <c r="H112" s="34">
        <f t="shared" si="16"/>
        <v>22719.600000000006</v>
      </c>
      <c r="I112" s="33"/>
      <c r="J112" s="33"/>
      <c r="K112" s="34">
        <f t="shared" si="18"/>
        <v>0</v>
      </c>
      <c r="L112" s="33"/>
      <c r="M112" s="33">
        <v>0</v>
      </c>
      <c r="N112" s="34">
        <f t="shared" si="19"/>
        <v>0</v>
      </c>
      <c r="O112" s="33"/>
      <c r="P112" s="33"/>
      <c r="Q112" s="34">
        <f t="shared" si="20"/>
        <v>0</v>
      </c>
      <c r="R112" s="33">
        <v>89738.9</v>
      </c>
      <c r="S112" s="33">
        <v>89738.9</v>
      </c>
      <c r="T112" s="34">
        <f t="shared" si="21"/>
        <v>0</v>
      </c>
      <c r="U112" s="33">
        <v>0</v>
      </c>
      <c r="V112" s="33">
        <v>0</v>
      </c>
      <c r="W112" s="34">
        <f t="shared" si="22"/>
        <v>0</v>
      </c>
      <c r="X112" s="33">
        <f t="shared" si="23"/>
        <v>93197.793000000005</v>
      </c>
      <c r="Y112" s="33">
        <f t="shared" si="23"/>
        <v>93197.793000000005</v>
      </c>
      <c r="Z112" s="34">
        <f t="shared" si="24"/>
        <v>0</v>
      </c>
      <c r="AA112" s="33">
        <v>61919.900249999999</v>
      </c>
      <c r="AB112" s="33">
        <v>61919.900249999999</v>
      </c>
      <c r="AC112" s="34">
        <f t="shared" si="25"/>
        <v>0</v>
      </c>
      <c r="AD112" s="33">
        <v>21958.113450000012</v>
      </c>
      <c r="AE112" s="33">
        <v>21958.113450000012</v>
      </c>
      <c r="AF112" s="34">
        <f t="shared" si="26"/>
        <v>0</v>
      </c>
      <c r="AG112" s="33"/>
      <c r="AH112" s="32"/>
      <c r="AI112" s="34">
        <f t="shared" si="27"/>
        <v>0</v>
      </c>
      <c r="AJ112" s="33">
        <v>9319.7793000000001</v>
      </c>
      <c r="AK112" s="33">
        <v>9319.7793000000001</v>
      </c>
      <c r="AL112" s="34">
        <f t="shared" si="28"/>
        <v>0</v>
      </c>
    </row>
    <row r="113" spans="1:38" s="1" customFormat="1" ht="13.5">
      <c r="A113" s="28">
        <v>97</v>
      </c>
      <c r="B113" s="29">
        <v>97</v>
      </c>
      <c r="C113" s="30" t="s">
        <v>130</v>
      </c>
      <c r="D113" s="31">
        <v>1262</v>
      </c>
      <c r="E113" s="32">
        <v>169.8</v>
      </c>
      <c r="F113" s="33">
        <f t="shared" si="15"/>
        <v>33155.65827866667</v>
      </c>
      <c r="G113" s="33">
        <f t="shared" si="17"/>
        <v>32985.858278666667</v>
      </c>
      <c r="H113" s="34">
        <f t="shared" si="16"/>
        <v>169.80000000000291</v>
      </c>
      <c r="I113" s="33"/>
      <c r="J113" s="33"/>
      <c r="K113" s="34">
        <f t="shared" si="18"/>
        <v>0</v>
      </c>
      <c r="L113" s="33"/>
      <c r="M113" s="33">
        <v>0</v>
      </c>
      <c r="N113" s="34">
        <f t="shared" si="19"/>
        <v>0</v>
      </c>
      <c r="O113" s="33"/>
      <c r="P113" s="33"/>
      <c r="Q113" s="34">
        <f t="shared" si="20"/>
        <v>0</v>
      </c>
      <c r="R113" s="33">
        <v>32985.858278666667</v>
      </c>
      <c r="S113" s="33">
        <v>32985.858278666667</v>
      </c>
      <c r="T113" s="34">
        <f t="shared" si="21"/>
        <v>0</v>
      </c>
      <c r="U113" s="33">
        <v>0</v>
      </c>
      <c r="V113" s="33">
        <v>0</v>
      </c>
      <c r="W113" s="34">
        <f t="shared" si="22"/>
        <v>0</v>
      </c>
      <c r="X113" s="33">
        <f t="shared" si="23"/>
        <v>31893.658278666673</v>
      </c>
      <c r="Y113" s="33">
        <f t="shared" si="23"/>
        <v>31893.658278666673</v>
      </c>
      <c r="Z113" s="34">
        <f t="shared" si="24"/>
        <v>0</v>
      </c>
      <c r="AA113" s="33">
        <v>17263.918709000005</v>
      </c>
      <c r="AB113" s="33">
        <v>17263.918709000005</v>
      </c>
      <c r="AC113" s="34">
        <f t="shared" si="25"/>
        <v>0</v>
      </c>
      <c r="AD113" s="33">
        <v>11440.3737418</v>
      </c>
      <c r="AE113" s="33">
        <v>11440.3737418</v>
      </c>
      <c r="AF113" s="34">
        <f t="shared" si="26"/>
        <v>0</v>
      </c>
      <c r="AG113" s="33"/>
      <c r="AH113" s="32"/>
      <c r="AI113" s="34">
        <f t="shared" si="27"/>
        <v>0</v>
      </c>
      <c r="AJ113" s="33">
        <v>3189.3658278666671</v>
      </c>
      <c r="AK113" s="33">
        <v>3189.3658278666671</v>
      </c>
      <c r="AL113" s="34">
        <f t="shared" si="28"/>
        <v>0</v>
      </c>
    </row>
    <row r="114" spans="1:38" s="1" customFormat="1" ht="13.5">
      <c r="A114" s="28">
        <v>98</v>
      </c>
      <c r="B114" s="29">
        <v>98</v>
      </c>
      <c r="C114" s="30" t="s">
        <v>131</v>
      </c>
      <c r="D114" s="31">
        <v>8200.3430000000008</v>
      </c>
      <c r="E114" s="32">
        <v>3854.3</v>
      </c>
      <c r="F114" s="33">
        <f t="shared" si="15"/>
        <v>25784.3</v>
      </c>
      <c r="G114" s="33">
        <f t="shared" si="17"/>
        <v>21930</v>
      </c>
      <c r="H114" s="34">
        <f t="shared" si="16"/>
        <v>3854.2999999999993</v>
      </c>
      <c r="I114" s="33"/>
      <c r="J114" s="33"/>
      <c r="K114" s="34">
        <f t="shared" si="18"/>
        <v>0</v>
      </c>
      <c r="L114" s="33"/>
      <c r="M114" s="33">
        <v>0</v>
      </c>
      <c r="N114" s="34">
        <f t="shared" si="19"/>
        <v>0</v>
      </c>
      <c r="O114" s="33"/>
      <c r="P114" s="33"/>
      <c r="Q114" s="34">
        <f t="shared" si="20"/>
        <v>0</v>
      </c>
      <c r="R114" s="33">
        <v>21930</v>
      </c>
      <c r="S114" s="33">
        <v>21930</v>
      </c>
      <c r="T114" s="34">
        <f t="shared" si="21"/>
        <v>0</v>
      </c>
      <c r="U114" s="33">
        <v>0</v>
      </c>
      <c r="V114" s="33">
        <v>0</v>
      </c>
      <c r="W114" s="34">
        <f t="shared" si="22"/>
        <v>0</v>
      </c>
      <c r="X114" s="33">
        <f t="shared" si="23"/>
        <v>17583.956999999999</v>
      </c>
      <c r="Y114" s="33">
        <f t="shared" si="23"/>
        <v>17583.956999999999</v>
      </c>
      <c r="Z114" s="34">
        <f t="shared" si="24"/>
        <v>0</v>
      </c>
      <c r="AA114" s="33">
        <v>9363.2617499999997</v>
      </c>
      <c r="AB114" s="33">
        <v>9363.2617499999997</v>
      </c>
      <c r="AC114" s="34">
        <f t="shared" si="25"/>
        <v>0</v>
      </c>
      <c r="AD114" s="33">
        <v>6462.2995499999979</v>
      </c>
      <c r="AE114" s="33">
        <v>6462.2995499999979</v>
      </c>
      <c r="AF114" s="34">
        <f t="shared" si="26"/>
        <v>0</v>
      </c>
      <c r="AG114" s="33"/>
      <c r="AH114" s="32"/>
      <c r="AI114" s="34">
        <f t="shared" si="27"/>
        <v>0</v>
      </c>
      <c r="AJ114" s="33">
        <v>1758.3957</v>
      </c>
      <c r="AK114" s="33">
        <v>1758.3957</v>
      </c>
      <c r="AL114" s="34">
        <f t="shared" si="28"/>
        <v>0</v>
      </c>
    </row>
    <row r="115" spans="1:38" s="1" customFormat="1" ht="13.5">
      <c r="A115" s="28">
        <v>99</v>
      </c>
      <c r="B115" s="29">
        <v>99</v>
      </c>
      <c r="C115" s="30" t="s">
        <v>132</v>
      </c>
      <c r="D115" s="31">
        <v>13299.950999999999</v>
      </c>
      <c r="E115" s="32">
        <v>12769.9</v>
      </c>
      <c r="F115" s="33">
        <f t="shared" si="15"/>
        <v>98540.660657333327</v>
      </c>
      <c r="G115" s="33">
        <f t="shared" si="17"/>
        <v>85770.760657333332</v>
      </c>
      <c r="H115" s="34">
        <f t="shared" si="16"/>
        <v>12769.899999999994</v>
      </c>
      <c r="I115" s="33"/>
      <c r="J115" s="33"/>
      <c r="K115" s="34">
        <f t="shared" si="18"/>
        <v>0</v>
      </c>
      <c r="L115" s="33"/>
      <c r="M115" s="33">
        <v>0</v>
      </c>
      <c r="N115" s="34">
        <f t="shared" si="19"/>
        <v>0</v>
      </c>
      <c r="O115" s="33"/>
      <c r="P115" s="33"/>
      <c r="Q115" s="34">
        <f t="shared" si="20"/>
        <v>0</v>
      </c>
      <c r="R115" s="33">
        <v>85770.760657333332</v>
      </c>
      <c r="S115" s="33">
        <v>85770.760657333332</v>
      </c>
      <c r="T115" s="34">
        <f t="shared" si="21"/>
        <v>0</v>
      </c>
      <c r="U115" s="33">
        <v>0</v>
      </c>
      <c r="V115" s="33">
        <v>0</v>
      </c>
      <c r="W115" s="34">
        <f t="shared" si="22"/>
        <v>0</v>
      </c>
      <c r="X115" s="33">
        <f t="shared" si="23"/>
        <v>85240.709657333326</v>
      </c>
      <c r="Y115" s="33">
        <f t="shared" si="23"/>
        <v>85240.709657333326</v>
      </c>
      <c r="Z115" s="34">
        <f t="shared" si="24"/>
        <v>0</v>
      </c>
      <c r="AA115" s="33">
        <v>69399.795492999983</v>
      </c>
      <c r="AB115" s="33">
        <v>69399.795492999983</v>
      </c>
      <c r="AC115" s="34">
        <f t="shared" si="25"/>
        <v>0</v>
      </c>
      <c r="AD115" s="33">
        <v>7316.8431986000078</v>
      </c>
      <c r="AE115" s="33">
        <v>7316.8431986000078</v>
      </c>
      <c r="AF115" s="34">
        <f t="shared" si="26"/>
        <v>0</v>
      </c>
      <c r="AG115" s="33"/>
      <c r="AH115" s="32"/>
      <c r="AI115" s="34">
        <f t="shared" si="27"/>
        <v>0</v>
      </c>
      <c r="AJ115" s="33">
        <v>8524.0709657333337</v>
      </c>
      <c r="AK115" s="33">
        <v>8524.0709657333337</v>
      </c>
      <c r="AL115" s="34">
        <f t="shared" si="28"/>
        <v>0</v>
      </c>
    </row>
    <row r="116" spans="1:38" s="1" customFormat="1" ht="13.5">
      <c r="A116" s="28">
        <v>100</v>
      </c>
      <c r="B116" s="29">
        <v>100</v>
      </c>
      <c r="C116" s="30" t="s">
        <v>133</v>
      </c>
      <c r="D116" s="31">
        <v>3542.1080000000002</v>
      </c>
      <c r="E116" s="32">
        <v>4348.3999999999996</v>
      </c>
      <c r="F116" s="33">
        <f t="shared" si="15"/>
        <v>50121.429351999999</v>
      </c>
      <c r="G116" s="33">
        <f t="shared" si="17"/>
        <v>45773.029351999998</v>
      </c>
      <c r="H116" s="34">
        <f t="shared" si="16"/>
        <v>4348.4000000000015</v>
      </c>
      <c r="I116" s="33"/>
      <c r="J116" s="33"/>
      <c r="K116" s="34">
        <f t="shared" si="18"/>
        <v>0</v>
      </c>
      <c r="L116" s="33"/>
      <c r="M116" s="33">
        <v>0</v>
      </c>
      <c r="N116" s="34">
        <f t="shared" si="19"/>
        <v>0</v>
      </c>
      <c r="O116" s="33"/>
      <c r="P116" s="34"/>
      <c r="Q116" s="34">
        <f t="shared" si="20"/>
        <v>0</v>
      </c>
      <c r="R116" s="33">
        <v>45773.029351999998</v>
      </c>
      <c r="S116" s="33">
        <v>45773.029351999998</v>
      </c>
      <c r="T116" s="34">
        <f t="shared" si="21"/>
        <v>0</v>
      </c>
      <c r="U116" s="33">
        <v>0</v>
      </c>
      <c r="V116" s="33">
        <v>0</v>
      </c>
      <c r="W116" s="34">
        <f t="shared" si="22"/>
        <v>0</v>
      </c>
      <c r="X116" s="33">
        <f t="shared" si="23"/>
        <v>46579.321351999999</v>
      </c>
      <c r="Y116" s="33">
        <f t="shared" si="23"/>
        <v>46579.321351999999</v>
      </c>
      <c r="Z116" s="34">
        <f t="shared" si="24"/>
        <v>0</v>
      </c>
      <c r="AA116" s="33">
        <v>31508.272013999998</v>
      </c>
      <c r="AB116" s="33">
        <v>31508.272013999998</v>
      </c>
      <c r="AC116" s="34">
        <f t="shared" si="25"/>
        <v>0</v>
      </c>
      <c r="AD116" s="33">
        <v>10413.117202800004</v>
      </c>
      <c r="AE116" s="33">
        <v>10413.117202800004</v>
      </c>
      <c r="AF116" s="34">
        <f t="shared" si="26"/>
        <v>0</v>
      </c>
      <c r="AG116" s="33"/>
      <c r="AH116" s="32"/>
      <c r="AI116" s="34">
        <f t="shared" si="27"/>
        <v>0</v>
      </c>
      <c r="AJ116" s="33">
        <v>4657.9321351999997</v>
      </c>
      <c r="AK116" s="33">
        <v>4657.9321351999997</v>
      </c>
      <c r="AL116" s="34">
        <f t="shared" si="28"/>
        <v>0</v>
      </c>
    </row>
    <row r="117" spans="1:38" s="1" customFormat="1" ht="13.5">
      <c r="A117" s="28">
        <v>101</v>
      </c>
      <c r="B117" s="29">
        <v>101</v>
      </c>
      <c r="C117" s="30" t="s">
        <v>134</v>
      </c>
      <c r="D117" s="31">
        <v>1198.2650000000001</v>
      </c>
      <c r="E117" s="32">
        <v>407.1</v>
      </c>
      <c r="F117" s="33">
        <f t="shared" si="15"/>
        <v>27416.1</v>
      </c>
      <c r="G117" s="33">
        <f t="shared" si="17"/>
        <v>27009</v>
      </c>
      <c r="H117" s="34">
        <f t="shared" si="16"/>
        <v>407.09999999999854</v>
      </c>
      <c r="I117" s="33"/>
      <c r="J117" s="33"/>
      <c r="K117" s="34">
        <f t="shared" si="18"/>
        <v>0</v>
      </c>
      <c r="L117" s="33"/>
      <c r="M117" s="33">
        <v>0</v>
      </c>
      <c r="N117" s="34">
        <f t="shared" si="19"/>
        <v>0</v>
      </c>
      <c r="O117" s="33"/>
      <c r="P117" s="34"/>
      <c r="Q117" s="34">
        <f t="shared" si="20"/>
        <v>0</v>
      </c>
      <c r="R117" s="33">
        <v>27009</v>
      </c>
      <c r="S117" s="33">
        <v>27009</v>
      </c>
      <c r="T117" s="34">
        <f t="shared" si="21"/>
        <v>0</v>
      </c>
      <c r="U117" s="33">
        <v>0</v>
      </c>
      <c r="V117" s="33">
        <v>0</v>
      </c>
      <c r="W117" s="34">
        <f t="shared" si="22"/>
        <v>0</v>
      </c>
      <c r="X117" s="33">
        <f t="shared" si="23"/>
        <v>26217.834999999999</v>
      </c>
      <c r="Y117" s="33">
        <f t="shared" si="23"/>
        <v>26217.834999999999</v>
      </c>
      <c r="Z117" s="34">
        <f t="shared" si="24"/>
        <v>0</v>
      </c>
      <c r="AA117" s="33">
        <v>12549.224999999999</v>
      </c>
      <c r="AB117" s="33">
        <v>12549.224999999999</v>
      </c>
      <c r="AC117" s="34">
        <f t="shared" si="25"/>
        <v>0</v>
      </c>
      <c r="AD117" s="33">
        <v>11046.826499999999</v>
      </c>
      <c r="AE117" s="33">
        <v>11046.826499999999</v>
      </c>
      <c r="AF117" s="34">
        <f t="shared" si="26"/>
        <v>0</v>
      </c>
      <c r="AG117" s="33"/>
      <c r="AH117" s="32"/>
      <c r="AI117" s="34">
        <f t="shared" si="27"/>
        <v>0</v>
      </c>
      <c r="AJ117" s="33">
        <v>2621.7835</v>
      </c>
      <c r="AK117" s="33">
        <v>2621.7835</v>
      </c>
      <c r="AL117" s="34">
        <f t="shared" si="28"/>
        <v>0</v>
      </c>
    </row>
    <row r="118" spans="1:38" s="1" customFormat="1" ht="13.5">
      <c r="A118" s="28">
        <v>102</v>
      </c>
      <c r="B118" s="29">
        <v>102</v>
      </c>
      <c r="C118" s="30" t="s">
        <v>135</v>
      </c>
      <c r="D118" s="31">
        <v>28091.911</v>
      </c>
      <c r="E118" s="32">
        <v>17125.5</v>
      </c>
      <c r="F118" s="33">
        <f t="shared" si="15"/>
        <v>81447.941514666672</v>
      </c>
      <c r="G118" s="33">
        <f t="shared" si="17"/>
        <v>64322.441514666672</v>
      </c>
      <c r="H118" s="34">
        <f t="shared" si="16"/>
        <v>17125.5</v>
      </c>
      <c r="I118" s="33"/>
      <c r="J118" s="33"/>
      <c r="K118" s="34">
        <f t="shared" si="18"/>
        <v>0</v>
      </c>
      <c r="L118" s="33"/>
      <c r="M118" s="33">
        <v>0</v>
      </c>
      <c r="N118" s="34">
        <f t="shared" si="19"/>
        <v>0</v>
      </c>
      <c r="O118" s="33"/>
      <c r="P118" s="34"/>
      <c r="Q118" s="34">
        <f t="shared" si="20"/>
        <v>0</v>
      </c>
      <c r="R118" s="33">
        <v>64322.441514666672</v>
      </c>
      <c r="S118" s="33">
        <v>64322.441514666672</v>
      </c>
      <c r="T118" s="34">
        <f t="shared" si="21"/>
        <v>0</v>
      </c>
      <c r="U118" s="33">
        <v>0</v>
      </c>
      <c r="V118" s="33">
        <v>0</v>
      </c>
      <c r="W118" s="34">
        <f t="shared" si="22"/>
        <v>0</v>
      </c>
      <c r="X118" s="33">
        <f t="shared" si="23"/>
        <v>66956.978187466681</v>
      </c>
      <c r="Y118" s="33">
        <f t="shared" si="23"/>
        <v>66956.978187466681</v>
      </c>
      <c r="Z118" s="34">
        <f t="shared" si="24"/>
        <v>0</v>
      </c>
      <c r="AA118" s="33">
        <v>58429.37513600001</v>
      </c>
      <c r="AB118" s="33">
        <v>58429.37513600001</v>
      </c>
      <c r="AC118" s="34">
        <f t="shared" si="25"/>
        <v>0</v>
      </c>
      <c r="AD118" s="33">
        <v>3192</v>
      </c>
      <c r="AE118" s="33">
        <v>3192</v>
      </c>
      <c r="AF118" s="34">
        <f t="shared" si="26"/>
        <v>0</v>
      </c>
      <c r="AG118" s="33"/>
      <c r="AH118" s="32"/>
      <c r="AI118" s="34">
        <f t="shared" si="27"/>
        <v>0</v>
      </c>
      <c r="AJ118" s="33">
        <v>5335.6030514666672</v>
      </c>
      <c r="AK118" s="33">
        <v>5335.6030514666672</v>
      </c>
      <c r="AL118" s="34">
        <f t="shared" si="28"/>
        <v>0</v>
      </c>
    </row>
    <row r="119" spans="1:38" s="1" customFormat="1" ht="13.5">
      <c r="A119" s="28">
        <v>103</v>
      </c>
      <c r="B119" s="29">
        <v>103</v>
      </c>
      <c r="C119" s="30" t="s">
        <v>136</v>
      </c>
      <c r="D119" s="31">
        <v>8124.4040000000005</v>
      </c>
      <c r="E119" s="32">
        <v>5437.8</v>
      </c>
      <c r="F119" s="33">
        <f t="shared" si="15"/>
        <v>45484.19480533334</v>
      </c>
      <c r="G119" s="33">
        <f t="shared" si="17"/>
        <v>40046.394805333337</v>
      </c>
      <c r="H119" s="34">
        <f t="shared" si="16"/>
        <v>5437.8000000000029</v>
      </c>
      <c r="I119" s="33"/>
      <c r="J119" s="33"/>
      <c r="K119" s="34">
        <f t="shared" si="18"/>
        <v>0</v>
      </c>
      <c r="L119" s="33"/>
      <c r="M119" s="33">
        <v>0</v>
      </c>
      <c r="N119" s="34">
        <f t="shared" si="19"/>
        <v>0</v>
      </c>
      <c r="O119" s="33"/>
      <c r="P119" s="34"/>
      <c r="Q119" s="34">
        <f t="shared" si="20"/>
        <v>0</v>
      </c>
      <c r="R119" s="33">
        <v>40046.394805333337</v>
      </c>
      <c r="S119" s="33">
        <v>40046.394805333337</v>
      </c>
      <c r="T119" s="34">
        <f t="shared" si="21"/>
        <v>0</v>
      </c>
      <c r="U119" s="33">
        <v>0</v>
      </c>
      <c r="V119" s="33">
        <v>0</v>
      </c>
      <c r="W119" s="34">
        <f t="shared" si="22"/>
        <v>0</v>
      </c>
      <c r="X119" s="33">
        <f t="shared" si="23"/>
        <v>37359.790805333338</v>
      </c>
      <c r="Y119" s="33">
        <f t="shared" si="23"/>
        <v>37359.790805333338</v>
      </c>
      <c r="Z119" s="34">
        <f t="shared" si="24"/>
        <v>0</v>
      </c>
      <c r="AA119" s="33">
        <v>1191.8961040000049</v>
      </c>
      <c r="AB119" s="33">
        <v>1191.8961040000049</v>
      </c>
      <c r="AC119" s="34">
        <f t="shared" si="25"/>
        <v>0</v>
      </c>
      <c r="AD119" s="33">
        <v>32431.915620799999</v>
      </c>
      <c r="AE119" s="33">
        <v>32431.915620799999</v>
      </c>
      <c r="AF119" s="34">
        <f t="shared" si="26"/>
        <v>0</v>
      </c>
      <c r="AG119" s="33"/>
      <c r="AH119" s="32"/>
      <c r="AI119" s="34">
        <f t="shared" si="27"/>
        <v>0</v>
      </c>
      <c r="AJ119" s="33">
        <v>3735.9790805333341</v>
      </c>
      <c r="AK119" s="33">
        <v>3735.9790805333341</v>
      </c>
      <c r="AL119" s="34">
        <f t="shared" si="28"/>
        <v>0</v>
      </c>
    </row>
    <row r="120" spans="1:38" s="1" customFormat="1" ht="13.5">
      <c r="A120" s="28">
        <v>104</v>
      </c>
      <c r="B120" s="29">
        <v>104</v>
      </c>
      <c r="C120" s="30" t="s">
        <v>137</v>
      </c>
      <c r="D120" s="31">
        <v>657.00699999999995</v>
      </c>
      <c r="E120" s="32">
        <v>1540.3</v>
      </c>
      <c r="F120" s="33">
        <f t="shared" si="15"/>
        <v>27990.078474666665</v>
      </c>
      <c r="G120" s="33">
        <f t="shared" si="17"/>
        <v>26449.778474666666</v>
      </c>
      <c r="H120" s="34">
        <f t="shared" si="16"/>
        <v>1540.2999999999993</v>
      </c>
      <c r="I120" s="33"/>
      <c r="J120" s="33"/>
      <c r="K120" s="34">
        <f t="shared" si="18"/>
        <v>0</v>
      </c>
      <c r="L120" s="33"/>
      <c r="M120" s="33">
        <v>0</v>
      </c>
      <c r="N120" s="34">
        <f t="shared" si="19"/>
        <v>0</v>
      </c>
      <c r="O120" s="33"/>
      <c r="P120" s="34"/>
      <c r="Q120" s="34">
        <f t="shared" si="20"/>
        <v>0</v>
      </c>
      <c r="R120" s="33">
        <v>26449.778474666666</v>
      </c>
      <c r="S120" s="33">
        <v>26449.778474666666</v>
      </c>
      <c r="T120" s="34">
        <f t="shared" si="21"/>
        <v>0</v>
      </c>
      <c r="U120" s="33">
        <v>0</v>
      </c>
      <c r="V120" s="33">
        <v>0</v>
      </c>
      <c r="W120" s="34">
        <f t="shared" si="22"/>
        <v>0</v>
      </c>
      <c r="X120" s="33">
        <f t="shared" si="23"/>
        <v>27333.071474666664</v>
      </c>
      <c r="Y120" s="33">
        <f t="shared" si="23"/>
        <v>27333.071474666664</v>
      </c>
      <c r="Z120" s="34">
        <f t="shared" si="24"/>
        <v>0</v>
      </c>
      <c r="AA120" s="33">
        <v>13448.401105999998</v>
      </c>
      <c r="AB120" s="33">
        <v>13448.401105999998</v>
      </c>
      <c r="AC120" s="34">
        <f t="shared" si="25"/>
        <v>0</v>
      </c>
      <c r="AD120" s="33">
        <v>11151.363221199999</v>
      </c>
      <c r="AE120" s="33">
        <v>11151.363221199999</v>
      </c>
      <c r="AF120" s="34">
        <f t="shared" si="26"/>
        <v>0</v>
      </c>
      <c r="AG120" s="33"/>
      <c r="AH120" s="32"/>
      <c r="AI120" s="34">
        <f t="shared" si="27"/>
        <v>0</v>
      </c>
      <c r="AJ120" s="33">
        <v>2733.3071474666667</v>
      </c>
      <c r="AK120" s="33">
        <v>2733.3071474666667</v>
      </c>
      <c r="AL120" s="34">
        <f t="shared" si="28"/>
        <v>0</v>
      </c>
    </row>
    <row r="121" spans="1:38" s="1" customFormat="1" ht="13.5">
      <c r="A121" s="28">
        <v>105</v>
      </c>
      <c r="B121" s="29">
        <v>105</v>
      </c>
      <c r="C121" s="30" t="s">
        <v>138</v>
      </c>
      <c r="D121" s="31">
        <v>3696.7339999999999</v>
      </c>
      <c r="E121" s="32">
        <v>3237.7</v>
      </c>
      <c r="F121" s="33">
        <f t="shared" si="15"/>
        <v>28900.400000000001</v>
      </c>
      <c r="G121" s="33">
        <f t="shared" si="17"/>
        <v>25662.7</v>
      </c>
      <c r="H121" s="34">
        <f t="shared" si="16"/>
        <v>3237.7000000000007</v>
      </c>
      <c r="I121" s="33"/>
      <c r="J121" s="33"/>
      <c r="K121" s="34">
        <f t="shared" si="18"/>
        <v>0</v>
      </c>
      <c r="L121" s="33"/>
      <c r="M121" s="33">
        <v>0</v>
      </c>
      <c r="N121" s="34">
        <f t="shared" si="19"/>
        <v>0</v>
      </c>
      <c r="O121" s="33"/>
      <c r="P121" s="34"/>
      <c r="Q121" s="34">
        <f t="shared" si="20"/>
        <v>0</v>
      </c>
      <c r="R121" s="33">
        <v>25662.7</v>
      </c>
      <c r="S121" s="33">
        <v>25662.7</v>
      </c>
      <c r="T121" s="34">
        <f t="shared" si="21"/>
        <v>0</v>
      </c>
      <c r="U121" s="33">
        <v>0</v>
      </c>
      <c r="V121" s="33">
        <v>0</v>
      </c>
      <c r="W121" s="34">
        <f t="shared" si="22"/>
        <v>0</v>
      </c>
      <c r="X121" s="33">
        <f t="shared" si="23"/>
        <v>25203.666000000001</v>
      </c>
      <c r="Y121" s="33">
        <f t="shared" si="23"/>
        <v>25203.666000000001</v>
      </c>
      <c r="Z121" s="34">
        <f t="shared" si="24"/>
        <v>0</v>
      </c>
      <c r="AA121" s="33">
        <v>15419.178750000003</v>
      </c>
      <c r="AB121" s="33">
        <v>15419.178750000003</v>
      </c>
      <c r="AC121" s="34">
        <f t="shared" si="25"/>
        <v>0</v>
      </c>
      <c r="AD121" s="33">
        <v>7264.120649999998</v>
      </c>
      <c r="AE121" s="33">
        <v>7264.120649999998</v>
      </c>
      <c r="AF121" s="34">
        <f t="shared" si="26"/>
        <v>0</v>
      </c>
      <c r="AG121" s="33"/>
      <c r="AH121" s="32"/>
      <c r="AI121" s="34">
        <f t="shared" si="27"/>
        <v>0</v>
      </c>
      <c r="AJ121" s="33">
        <v>2520.3666000000003</v>
      </c>
      <c r="AK121" s="33">
        <v>2520.3666000000003</v>
      </c>
      <c r="AL121" s="34">
        <f t="shared" si="28"/>
        <v>0</v>
      </c>
    </row>
    <row r="122" spans="1:38" s="1" customFormat="1" ht="13.5">
      <c r="A122" s="28">
        <v>106</v>
      </c>
      <c r="B122" s="29">
        <v>106</v>
      </c>
      <c r="C122" s="30" t="s">
        <v>139</v>
      </c>
      <c r="D122" s="31">
        <v>1410.2729999999999</v>
      </c>
      <c r="E122" s="32">
        <v>1011.5</v>
      </c>
      <c r="F122" s="33">
        <f t="shared" si="15"/>
        <v>28734.179014400001</v>
      </c>
      <c r="G122" s="33">
        <f t="shared" si="17"/>
        <v>27722.679014400001</v>
      </c>
      <c r="H122" s="34">
        <f t="shared" si="16"/>
        <v>1011.5</v>
      </c>
      <c r="I122" s="33"/>
      <c r="J122" s="33"/>
      <c r="K122" s="34">
        <f t="shared" si="18"/>
        <v>0</v>
      </c>
      <c r="L122" s="33"/>
      <c r="M122" s="33">
        <v>0</v>
      </c>
      <c r="N122" s="34">
        <f t="shared" si="19"/>
        <v>0</v>
      </c>
      <c r="O122" s="33"/>
      <c r="P122" s="34"/>
      <c r="Q122" s="34">
        <f t="shared" si="20"/>
        <v>0</v>
      </c>
      <c r="R122" s="33">
        <v>27722.679014400001</v>
      </c>
      <c r="S122" s="33">
        <v>27722.679014400001</v>
      </c>
      <c r="T122" s="34">
        <f t="shared" si="21"/>
        <v>0</v>
      </c>
      <c r="U122" s="33">
        <v>0</v>
      </c>
      <c r="V122" s="33">
        <v>0</v>
      </c>
      <c r="W122" s="34">
        <f t="shared" si="22"/>
        <v>0</v>
      </c>
      <c r="X122" s="33">
        <f t="shared" si="23"/>
        <v>27323.906014400003</v>
      </c>
      <c r="Y122" s="33">
        <f t="shared" si="23"/>
        <v>27323.906014400003</v>
      </c>
      <c r="Z122" s="34">
        <f t="shared" si="24"/>
        <v>0</v>
      </c>
      <c r="AA122" s="33">
        <v>14801.251510800001</v>
      </c>
      <c r="AB122" s="33">
        <v>14801.251510800001</v>
      </c>
      <c r="AC122" s="34">
        <f t="shared" si="25"/>
        <v>0</v>
      </c>
      <c r="AD122" s="33">
        <v>9790.2639021600007</v>
      </c>
      <c r="AE122" s="33">
        <v>9790.2639021600007</v>
      </c>
      <c r="AF122" s="34">
        <f t="shared" si="26"/>
        <v>0</v>
      </c>
      <c r="AG122" s="33"/>
      <c r="AH122" s="32"/>
      <c r="AI122" s="34">
        <f t="shared" si="27"/>
        <v>0</v>
      </c>
      <c r="AJ122" s="33">
        <v>2732.39060144</v>
      </c>
      <c r="AK122" s="33">
        <v>2732.39060144</v>
      </c>
      <c r="AL122" s="34">
        <f t="shared" si="28"/>
        <v>0</v>
      </c>
    </row>
    <row r="123" spans="1:38" s="1" customFormat="1" ht="13.5">
      <c r="A123" s="28">
        <v>107</v>
      </c>
      <c r="B123" s="29">
        <v>107</v>
      </c>
      <c r="C123" s="30" t="s">
        <v>140</v>
      </c>
      <c r="D123" s="31">
        <v>2963.3139999999999</v>
      </c>
      <c r="E123" s="32">
        <v>1987.4</v>
      </c>
      <c r="F123" s="33">
        <f t="shared" si="15"/>
        <v>47066.611160000008</v>
      </c>
      <c r="G123" s="33">
        <f t="shared" si="17"/>
        <v>45079.211160000006</v>
      </c>
      <c r="H123" s="34">
        <f t="shared" si="16"/>
        <v>1987.4000000000015</v>
      </c>
      <c r="I123" s="33"/>
      <c r="J123" s="33"/>
      <c r="K123" s="34">
        <f t="shared" si="18"/>
        <v>0</v>
      </c>
      <c r="L123" s="33"/>
      <c r="M123" s="33">
        <v>0</v>
      </c>
      <c r="N123" s="34">
        <f t="shared" si="19"/>
        <v>0</v>
      </c>
      <c r="O123" s="33"/>
      <c r="P123" s="34"/>
      <c r="Q123" s="34">
        <f t="shared" si="20"/>
        <v>0</v>
      </c>
      <c r="R123" s="33">
        <v>45079.211160000006</v>
      </c>
      <c r="S123" s="33">
        <v>45079.211160000006</v>
      </c>
      <c r="T123" s="34">
        <f t="shared" si="21"/>
        <v>0</v>
      </c>
      <c r="U123" s="33">
        <v>0</v>
      </c>
      <c r="V123" s="33">
        <v>0</v>
      </c>
      <c r="W123" s="34">
        <f t="shared" si="22"/>
        <v>0</v>
      </c>
      <c r="X123" s="33">
        <f t="shared" si="23"/>
        <v>44103.297160000009</v>
      </c>
      <c r="Y123" s="33">
        <f t="shared" si="23"/>
        <v>44103.297160000009</v>
      </c>
      <c r="Z123" s="34">
        <f t="shared" si="24"/>
        <v>0</v>
      </c>
      <c r="AA123" s="33">
        <v>6617.6333700000014</v>
      </c>
      <c r="AB123" s="33">
        <v>6617.6333700000014</v>
      </c>
      <c r="AC123" s="34">
        <f t="shared" si="25"/>
        <v>0</v>
      </c>
      <c r="AD123" s="33">
        <v>33075.334074000006</v>
      </c>
      <c r="AE123" s="33">
        <v>33075.334074000006</v>
      </c>
      <c r="AF123" s="34">
        <f t="shared" si="26"/>
        <v>0</v>
      </c>
      <c r="AG123" s="33"/>
      <c r="AH123" s="32"/>
      <c r="AI123" s="34">
        <f t="shared" si="27"/>
        <v>0</v>
      </c>
      <c r="AJ123" s="33">
        <v>4410.3297160000011</v>
      </c>
      <c r="AK123" s="33">
        <v>4410.3297160000011</v>
      </c>
      <c r="AL123" s="34">
        <f t="shared" si="28"/>
        <v>0</v>
      </c>
    </row>
    <row r="124" spans="1:38" s="1" customFormat="1" ht="13.5">
      <c r="A124" s="28">
        <v>108</v>
      </c>
      <c r="B124" s="29">
        <v>108</v>
      </c>
      <c r="C124" s="30" t="s">
        <v>141</v>
      </c>
      <c r="D124" s="31">
        <v>1231.566</v>
      </c>
      <c r="E124" s="32">
        <v>2071.1999999999998</v>
      </c>
      <c r="F124" s="33">
        <f t="shared" si="15"/>
        <v>42214.799999999996</v>
      </c>
      <c r="G124" s="33">
        <f t="shared" si="17"/>
        <v>40143.599999999999</v>
      </c>
      <c r="H124" s="34">
        <f t="shared" si="16"/>
        <v>2071.1999999999971</v>
      </c>
      <c r="I124" s="33"/>
      <c r="J124" s="33"/>
      <c r="K124" s="34">
        <f t="shared" si="18"/>
        <v>0</v>
      </c>
      <c r="L124" s="33"/>
      <c r="M124" s="33">
        <v>0</v>
      </c>
      <c r="N124" s="34">
        <f t="shared" si="19"/>
        <v>0</v>
      </c>
      <c r="O124" s="33"/>
      <c r="P124" s="34"/>
      <c r="Q124" s="34">
        <f t="shared" si="20"/>
        <v>0</v>
      </c>
      <c r="R124" s="33">
        <v>40143.599999999999</v>
      </c>
      <c r="S124" s="33">
        <v>40143.599999999999</v>
      </c>
      <c r="T124" s="34">
        <f t="shared" si="21"/>
        <v>0</v>
      </c>
      <c r="U124" s="33">
        <v>0</v>
      </c>
      <c r="V124" s="33">
        <v>0</v>
      </c>
      <c r="W124" s="34">
        <f t="shared" si="22"/>
        <v>0</v>
      </c>
      <c r="X124" s="33">
        <f t="shared" si="23"/>
        <v>40983.233999999997</v>
      </c>
      <c r="Y124" s="33">
        <f t="shared" si="23"/>
        <v>40983.233999999997</v>
      </c>
      <c r="Z124" s="34">
        <f t="shared" si="24"/>
        <v>0</v>
      </c>
      <c r="AA124" s="33">
        <v>20375.404499999997</v>
      </c>
      <c r="AB124" s="33">
        <v>20375.404499999997</v>
      </c>
      <c r="AC124" s="34">
        <f t="shared" si="25"/>
        <v>0</v>
      </c>
      <c r="AD124" s="33">
        <v>16509.506099999999</v>
      </c>
      <c r="AE124" s="33">
        <v>16509.506099999999</v>
      </c>
      <c r="AF124" s="34">
        <f t="shared" si="26"/>
        <v>0</v>
      </c>
      <c r="AG124" s="33"/>
      <c r="AH124" s="32"/>
      <c r="AI124" s="34">
        <f t="shared" si="27"/>
        <v>0</v>
      </c>
      <c r="AJ124" s="33">
        <v>4098.3234000000002</v>
      </c>
      <c r="AK124" s="33">
        <v>4098.3234000000002</v>
      </c>
      <c r="AL124" s="34">
        <f t="shared" si="28"/>
        <v>0</v>
      </c>
    </row>
    <row r="125" spans="1:38" s="1" customFormat="1" ht="13.5">
      <c r="A125" s="28">
        <v>109</v>
      </c>
      <c r="B125" s="29">
        <v>109</v>
      </c>
      <c r="C125" s="30" t="s">
        <v>142</v>
      </c>
      <c r="D125" s="31">
        <v>38.813000000000002</v>
      </c>
      <c r="E125" s="32">
        <v>521.4</v>
      </c>
      <c r="F125" s="33">
        <f t="shared" si="15"/>
        <v>37805.200000000004</v>
      </c>
      <c r="G125" s="33">
        <f t="shared" si="17"/>
        <v>37283.800000000003</v>
      </c>
      <c r="H125" s="34">
        <f t="shared" si="16"/>
        <v>521.40000000000146</v>
      </c>
      <c r="I125" s="33"/>
      <c r="J125" s="33"/>
      <c r="K125" s="34">
        <f t="shared" si="18"/>
        <v>0</v>
      </c>
      <c r="L125" s="33"/>
      <c r="M125" s="33">
        <v>0</v>
      </c>
      <c r="N125" s="34">
        <f t="shared" si="19"/>
        <v>0</v>
      </c>
      <c r="O125" s="33"/>
      <c r="P125" s="34"/>
      <c r="Q125" s="34">
        <f t="shared" si="20"/>
        <v>0</v>
      </c>
      <c r="R125" s="33">
        <v>37283.800000000003</v>
      </c>
      <c r="S125" s="33">
        <v>37283.800000000003</v>
      </c>
      <c r="T125" s="34">
        <f t="shared" si="21"/>
        <v>0</v>
      </c>
      <c r="U125" s="33">
        <v>0</v>
      </c>
      <c r="V125" s="33">
        <v>0</v>
      </c>
      <c r="W125" s="34">
        <f t="shared" si="22"/>
        <v>0</v>
      </c>
      <c r="X125" s="33">
        <f t="shared" si="23"/>
        <v>37766.38700000001</v>
      </c>
      <c r="Y125" s="33">
        <f t="shared" si="23"/>
        <v>37766.38700000001</v>
      </c>
      <c r="Z125" s="34">
        <f t="shared" si="24"/>
        <v>0</v>
      </c>
      <c r="AA125" s="33">
        <v>25604.764500000001</v>
      </c>
      <c r="AB125" s="33">
        <v>25604.764500000001</v>
      </c>
      <c r="AC125" s="34">
        <f t="shared" si="25"/>
        <v>0</v>
      </c>
      <c r="AD125" s="33">
        <v>8384.9838000000036</v>
      </c>
      <c r="AE125" s="33">
        <v>8384.9838000000036</v>
      </c>
      <c r="AF125" s="34">
        <f t="shared" si="26"/>
        <v>0</v>
      </c>
      <c r="AG125" s="33"/>
      <c r="AH125" s="32"/>
      <c r="AI125" s="34">
        <f t="shared" si="27"/>
        <v>0</v>
      </c>
      <c r="AJ125" s="33">
        <v>3776.6387000000004</v>
      </c>
      <c r="AK125" s="33">
        <v>3776.6387000000004</v>
      </c>
      <c r="AL125" s="34">
        <f t="shared" si="28"/>
        <v>0</v>
      </c>
    </row>
    <row r="126" spans="1:38" s="1" customFormat="1" ht="25.5">
      <c r="A126" s="28">
        <v>110</v>
      </c>
      <c r="B126" s="29">
        <v>110</v>
      </c>
      <c r="C126" s="30" t="s">
        <v>143</v>
      </c>
      <c r="D126" s="31">
        <v>3770.6210000000001</v>
      </c>
      <c r="E126" s="32">
        <v>4452.8999999999996</v>
      </c>
      <c r="F126" s="33">
        <f t="shared" si="15"/>
        <v>43312.1</v>
      </c>
      <c r="G126" s="33">
        <f t="shared" si="17"/>
        <v>38859.199999999997</v>
      </c>
      <c r="H126" s="34">
        <f t="shared" si="16"/>
        <v>4452.9000000000015</v>
      </c>
      <c r="I126" s="33"/>
      <c r="J126" s="33"/>
      <c r="K126" s="34">
        <f t="shared" si="18"/>
        <v>0</v>
      </c>
      <c r="L126" s="33"/>
      <c r="M126" s="33">
        <v>0</v>
      </c>
      <c r="N126" s="34">
        <f t="shared" si="19"/>
        <v>0</v>
      </c>
      <c r="O126" s="33"/>
      <c r="P126" s="34"/>
      <c r="Q126" s="34">
        <f t="shared" si="20"/>
        <v>0</v>
      </c>
      <c r="R126" s="33">
        <v>38859.199999999997</v>
      </c>
      <c r="S126" s="33">
        <v>38859.199999999997</v>
      </c>
      <c r="T126" s="34">
        <f t="shared" si="21"/>
        <v>0</v>
      </c>
      <c r="U126" s="33">
        <v>0</v>
      </c>
      <c r="V126" s="33">
        <v>0</v>
      </c>
      <c r="W126" s="34">
        <f t="shared" si="22"/>
        <v>0</v>
      </c>
      <c r="X126" s="33">
        <f t="shared" si="23"/>
        <v>39541.478999999992</v>
      </c>
      <c r="Y126" s="33">
        <f t="shared" si="23"/>
        <v>39541.478999999992</v>
      </c>
      <c r="Z126" s="34">
        <f t="shared" si="24"/>
        <v>0</v>
      </c>
      <c r="AA126" s="33">
        <v>15290.712</v>
      </c>
      <c r="AB126" s="33">
        <v>15290.712</v>
      </c>
      <c r="AC126" s="34">
        <f t="shared" si="25"/>
        <v>0</v>
      </c>
      <c r="AD126" s="33">
        <v>20296.6191</v>
      </c>
      <c r="AE126" s="33">
        <v>20296.6191</v>
      </c>
      <c r="AF126" s="34">
        <f t="shared" si="26"/>
        <v>0</v>
      </c>
      <c r="AG126" s="33"/>
      <c r="AH126" s="32"/>
      <c r="AI126" s="34">
        <f t="shared" si="27"/>
        <v>0</v>
      </c>
      <c r="AJ126" s="33">
        <v>3954.1478999999999</v>
      </c>
      <c r="AK126" s="33">
        <v>3954.1478999999999</v>
      </c>
      <c r="AL126" s="34">
        <f t="shared" si="28"/>
        <v>0</v>
      </c>
    </row>
    <row r="127" spans="1:38" s="1" customFormat="1" ht="13.5">
      <c r="A127" s="28">
        <v>111</v>
      </c>
      <c r="B127" s="29">
        <v>111</v>
      </c>
      <c r="C127" s="30" t="s">
        <v>144</v>
      </c>
      <c r="D127" s="31">
        <v>1493.4110000000001</v>
      </c>
      <c r="E127" s="32">
        <v>876.1</v>
      </c>
      <c r="F127" s="33">
        <f t="shared" si="15"/>
        <v>26072.400000000001</v>
      </c>
      <c r="G127" s="33">
        <f t="shared" si="17"/>
        <v>26645.125633664004</v>
      </c>
      <c r="H127" s="34">
        <f t="shared" si="16"/>
        <v>-572.72563366400209</v>
      </c>
      <c r="I127" s="33"/>
      <c r="J127" s="33"/>
      <c r="K127" s="34">
        <f t="shared" si="18"/>
        <v>0</v>
      </c>
      <c r="L127" s="33"/>
      <c r="M127" s="33">
        <v>0</v>
      </c>
      <c r="N127" s="34">
        <f t="shared" si="19"/>
        <v>0</v>
      </c>
      <c r="O127" s="33"/>
      <c r="P127" s="34"/>
      <c r="Q127" s="34">
        <f t="shared" si="20"/>
        <v>0</v>
      </c>
      <c r="R127" s="33">
        <v>25196.300000000003</v>
      </c>
      <c r="S127" s="33">
        <v>25196.300000000003</v>
      </c>
      <c r="T127" s="34">
        <f t="shared" si="21"/>
        <v>0</v>
      </c>
      <c r="U127" s="33">
        <v>0</v>
      </c>
      <c r="V127" s="33">
        <v>1448.8256336640006</v>
      </c>
      <c r="W127" s="34">
        <f t="shared" si="22"/>
        <v>-1448.8256336640006</v>
      </c>
      <c r="X127" s="33">
        <f t="shared" si="23"/>
        <v>24578.989000000001</v>
      </c>
      <c r="Y127" s="33">
        <f t="shared" si="23"/>
        <v>24578.989000000001</v>
      </c>
      <c r="Z127" s="34">
        <f t="shared" si="24"/>
        <v>0</v>
      </c>
      <c r="AA127" s="33">
        <v>9673.1250000000018</v>
      </c>
      <c r="AB127" s="33">
        <v>9673.1250000000018</v>
      </c>
      <c r="AC127" s="34">
        <f t="shared" si="25"/>
        <v>0</v>
      </c>
      <c r="AD127" s="33">
        <v>12447.965099999999</v>
      </c>
      <c r="AE127" s="33">
        <v>12447.965099999999</v>
      </c>
      <c r="AF127" s="34">
        <f t="shared" si="26"/>
        <v>0</v>
      </c>
      <c r="AG127" s="33"/>
      <c r="AH127" s="32"/>
      <c r="AI127" s="34">
        <f t="shared" si="27"/>
        <v>0</v>
      </c>
      <c r="AJ127" s="33">
        <v>2457.8989000000001</v>
      </c>
      <c r="AK127" s="33">
        <v>2457.8989000000001</v>
      </c>
      <c r="AL127" s="34">
        <f t="shared" si="28"/>
        <v>0</v>
      </c>
    </row>
    <row r="128" spans="1:38" s="1" customFormat="1" ht="13.5">
      <c r="A128" s="28">
        <v>112</v>
      </c>
      <c r="B128" s="29">
        <v>112</v>
      </c>
      <c r="C128" s="30" t="s">
        <v>145</v>
      </c>
      <c r="D128" s="31">
        <v>6036.8580000000002</v>
      </c>
      <c r="E128" s="32">
        <v>4331.7</v>
      </c>
      <c r="F128" s="33">
        <f t="shared" si="15"/>
        <v>29763.500000000004</v>
      </c>
      <c r="G128" s="33">
        <f t="shared" si="17"/>
        <v>25431.800000000003</v>
      </c>
      <c r="H128" s="34">
        <f t="shared" si="16"/>
        <v>4331.7000000000007</v>
      </c>
      <c r="I128" s="33"/>
      <c r="J128" s="33"/>
      <c r="K128" s="34">
        <f t="shared" si="18"/>
        <v>0</v>
      </c>
      <c r="L128" s="33"/>
      <c r="M128" s="33">
        <v>0</v>
      </c>
      <c r="N128" s="34">
        <f t="shared" si="19"/>
        <v>0</v>
      </c>
      <c r="O128" s="33"/>
      <c r="P128" s="34"/>
      <c r="Q128" s="34">
        <f t="shared" si="20"/>
        <v>0</v>
      </c>
      <c r="R128" s="33">
        <v>25431.800000000003</v>
      </c>
      <c r="S128" s="33">
        <v>25431.800000000003</v>
      </c>
      <c r="T128" s="34">
        <f t="shared" si="21"/>
        <v>0</v>
      </c>
      <c r="U128" s="33">
        <v>0</v>
      </c>
      <c r="V128" s="33">
        <v>0</v>
      </c>
      <c r="W128" s="34">
        <f t="shared" si="22"/>
        <v>0</v>
      </c>
      <c r="X128" s="33">
        <f t="shared" si="23"/>
        <v>23726.642000000003</v>
      </c>
      <c r="Y128" s="33">
        <f t="shared" si="23"/>
        <v>23726.642000000003</v>
      </c>
      <c r="Z128" s="34">
        <f t="shared" si="24"/>
        <v>0</v>
      </c>
      <c r="AA128" s="33">
        <v>13196.250000000004</v>
      </c>
      <c r="AB128" s="33">
        <v>13196.250000000004</v>
      </c>
      <c r="AC128" s="34">
        <f t="shared" si="25"/>
        <v>0</v>
      </c>
      <c r="AD128" s="33">
        <v>8157.7278000000006</v>
      </c>
      <c r="AE128" s="33">
        <v>8157.7278000000006</v>
      </c>
      <c r="AF128" s="34">
        <f t="shared" si="26"/>
        <v>0</v>
      </c>
      <c r="AG128" s="33"/>
      <c r="AH128" s="32"/>
      <c r="AI128" s="34">
        <f t="shared" si="27"/>
        <v>0</v>
      </c>
      <c r="AJ128" s="33">
        <v>2372.6642000000006</v>
      </c>
      <c r="AK128" s="33">
        <v>2372.6642000000006</v>
      </c>
      <c r="AL128" s="34">
        <f t="shared" si="28"/>
        <v>0</v>
      </c>
    </row>
    <row r="129" spans="1:38" s="1" customFormat="1" ht="13.5">
      <c r="A129" s="28">
        <v>113</v>
      </c>
      <c r="B129" s="29">
        <v>113</v>
      </c>
      <c r="C129" s="30" t="s">
        <v>146</v>
      </c>
      <c r="D129" s="31">
        <v>122.68899999999999</v>
      </c>
      <c r="E129" s="32">
        <v>0</v>
      </c>
      <c r="F129" s="33">
        <f t="shared" si="15"/>
        <v>28005</v>
      </c>
      <c r="G129" s="33">
        <f t="shared" si="17"/>
        <v>28677.890808266238</v>
      </c>
      <c r="H129" s="34">
        <f t="shared" si="16"/>
        <v>-672.89080826623831</v>
      </c>
      <c r="I129" s="33"/>
      <c r="J129" s="33"/>
      <c r="K129" s="34">
        <f t="shared" si="18"/>
        <v>0</v>
      </c>
      <c r="L129" s="33"/>
      <c r="M129" s="33">
        <v>0</v>
      </c>
      <c r="N129" s="34">
        <f t="shared" si="19"/>
        <v>0</v>
      </c>
      <c r="O129" s="33"/>
      <c r="P129" s="34"/>
      <c r="Q129" s="34">
        <f t="shared" si="20"/>
        <v>0</v>
      </c>
      <c r="R129" s="33">
        <v>28005</v>
      </c>
      <c r="S129" s="33">
        <v>28005</v>
      </c>
      <c r="T129" s="34">
        <f t="shared" si="21"/>
        <v>0</v>
      </c>
      <c r="U129" s="33">
        <v>0</v>
      </c>
      <c r="V129" s="33">
        <v>672.89080826623831</v>
      </c>
      <c r="W129" s="34">
        <f t="shared" si="22"/>
        <v>-672.89080826623831</v>
      </c>
      <c r="X129" s="33">
        <f t="shared" si="23"/>
        <v>27882.311000000005</v>
      </c>
      <c r="Y129" s="33">
        <f t="shared" si="23"/>
        <v>27882.311000000005</v>
      </c>
      <c r="Z129" s="34">
        <f t="shared" si="24"/>
        <v>0</v>
      </c>
      <c r="AA129" s="33">
        <v>14426.427750000001</v>
      </c>
      <c r="AB129" s="33">
        <v>14426.427750000001</v>
      </c>
      <c r="AC129" s="34">
        <f t="shared" si="25"/>
        <v>0</v>
      </c>
      <c r="AD129" s="33">
        <v>10667.652150000002</v>
      </c>
      <c r="AE129" s="33">
        <v>10667.652150000002</v>
      </c>
      <c r="AF129" s="34">
        <f t="shared" si="26"/>
        <v>0</v>
      </c>
      <c r="AG129" s="33"/>
      <c r="AH129" s="32"/>
      <c r="AI129" s="34">
        <f t="shared" si="27"/>
        <v>0</v>
      </c>
      <c r="AJ129" s="33">
        <v>2788.2311000000004</v>
      </c>
      <c r="AK129" s="33">
        <v>2788.2311000000004</v>
      </c>
      <c r="AL129" s="34">
        <f t="shared" si="28"/>
        <v>0</v>
      </c>
    </row>
    <row r="130" spans="1:38" s="1" customFormat="1" ht="13.5">
      <c r="A130" s="28">
        <v>114</v>
      </c>
      <c r="B130" s="29">
        <v>114</v>
      </c>
      <c r="C130" s="30" t="s">
        <v>147</v>
      </c>
      <c r="D130" s="31">
        <v>4687.1949999999997</v>
      </c>
      <c r="E130" s="32">
        <v>3180.9</v>
      </c>
      <c r="F130" s="33">
        <f t="shared" si="15"/>
        <v>46506.299999999996</v>
      </c>
      <c r="G130" s="33">
        <f t="shared" si="17"/>
        <v>43325.399999999994</v>
      </c>
      <c r="H130" s="34">
        <f t="shared" si="16"/>
        <v>3180.9000000000015</v>
      </c>
      <c r="I130" s="33"/>
      <c r="J130" s="33"/>
      <c r="K130" s="34">
        <f t="shared" si="18"/>
        <v>0</v>
      </c>
      <c r="L130" s="33"/>
      <c r="M130" s="33">
        <v>0</v>
      </c>
      <c r="N130" s="34">
        <f t="shared" si="19"/>
        <v>0</v>
      </c>
      <c r="O130" s="33"/>
      <c r="P130" s="34"/>
      <c r="Q130" s="34">
        <f t="shared" si="20"/>
        <v>0</v>
      </c>
      <c r="R130" s="33">
        <v>43325.399999999994</v>
      </c>
      <c r="S130" s="33">
        <v>43325.399999999994</v>
      </c>
      <c r="T130" s="34">
        <f t="shared" si="21"/>
        <v>0</v>
      </c>
      <c r="U130" s="33">
        <v>0</v>
      </c>
      <c r="V130" s="33">
        <v>0</v>
      </c>
      <c r="W130" s="34">
        <f t="shared" si="22"/>
        <v>0</v>
      </c>
      <c r="X130" s="33">
        <f t="shared" si="23"/>
        <v>41819.104999999996</v>
      </c>
      <c r="Y130" s="33">
        <f t="shared" si="23"/>
        <v>41819.104999999996</v>
      </c>
      <c r="Z130" s="34">
        <f t="shared" si="24"/>
        <v>0</v>
      </c>
      <c r="AA130" s="33">
        <v>20434.194749999999</v>
      </c>
      <c r="AB130" s="33">
        <v>20434.194749999999</v>
      </c>
      <c r="AC130" s="34">
        <f t="shared" si="25"/>
        <v>0</v>
      </c>
      <c r="AD130" s="33">
        <v>17202.999749999999</v>
      </c>
      <c r="AE130" s="33">
        <v>17202.999749999999</v>
      </c>
      <c r="AF130" s="34">
        <f t="shared" si="26"/>
        <v>0</v>
      </c>
      <c r="AG130" s="33"/>
      <c r="AH130" s="32"/>
      <c r="AI130" s="34">
        <f t="shared" si="27"/>
        <v>0</v>
      </c>
      <c r="AJ130" s="33">
        <v>4181.9105</v>
      </c>
      <c r="AK130" s="33">
        <v>4181.9105</v>
      </c>
      <c r="AL130" s="34">
        <f t="shared" si="28"/>
        <v>0</v>
      </c>
    </row>
    <row r="131" spans="1:38" s="1" customFormat="1" ht="13.5">
      <c r="A131" s="28">
        <v>115</v>
      </c>
      <c r="B131" s="29">
        <v>115</v>
      </c>
      <c r="C131" s="30" t="s">
        <v>148</v>
      </c>
      <c r="D131" s="31">
        <v>255.93700000000001</v>
      </c>
      <c r="E131" s="32">
        <v>274.8</v>
      </c>
      <c r="F131" s="33">
        <f t="shared" si="15"/>
        <v>33969.300000000003</v>
      </c>
      <c r="G131" s="33">
        <f t="shared" si="17"/>
        <v>33694.5</v>
      </c>
      <c r="H131" s="34">
        <f t="shared" si="16"/>
        <v>274.80000000000291</v>
      </c>
      <c r="I131" s="33"/>
      <c r="J131" s="33"/>
      <c r="K131" s="34">
        <f t="shared" si="18"/>
        <v>0</v>
      </c>
      <c r="L131" s="33"/>
      <c r="M131" s="33">
        <v>0</v>
      </c>
      <c r="N131" s="34">
        <f t="shared" si="19"/>
        <v>0</v>
      </c>
      <c r="O131" s="33"/>
      <c r="P131" s="34"/>
      <c r="Q131" s="34">
        <f t="shared" si="20"/>
        <v>0</v>
      </c>
      <c r="R131" s="33">
        <v>33694.5</v>
      </c>
      <c r="S131" s="33">
        <v>33694.5</v>
      </c>
      <c r="T131" s="34">
        <f t="shared" si="21"/>
        <v>0</v>
      </c>
      <c r="U131" s="33">
        <v>0</v>
      </c>
      <c r="V131" s="33">
        <v>0</v>
      </c>
      <c r="W131" s="34">
        <f t="shared" si="22"/>
        <v>0</v>
      </c>
      <c r="X131" s="33">
        <f t="shared" si="23"/>
        <v>33713.363000000005</v>
      </c>
      <c r="Y131" s="33">
        <f t="shared" si="23"/>
        <v>33713.363000000005</v>
      </c>
      <c r="Z131" s="34">
        <f t="shared" si="24"/>
        <v>0</v>
      </c>
      <c r="AA131" s="33">
        <v>24578.276250000003</v>
      </c>
      <c r="AB131" s="33">
        <v>24578.276250000003</v>
      </c>
      <c r="AC131" s="34">
        <f t="shared" si="25"/>
        <v>0</v>
      </c>
      <c r="AD131" s="33">
        <v>5763.7504500000014</v>
      </c>
      <c r="AE131" s="33">
        <v>5763.7504500000014</v>
      </c>
      <c r="AF131" s="34">
        <f t="shared" si="26"/>
        <v>0</v>
      </c>
      <c r="AG131" s="33"/>
      <c r="AH131" s="32"/>
      <c r="AI131" s="34">
        <f t="shared" si="27"/>
        <v>0</v>
      </c>
      <c r="AJ131" s="33">
        <v>3371.3363000000008</v>
      </c>
      <c r="AK131" s="33">
        <v>3371.3363000000008</v>
      </c>
      <c r="AL131" s="34">
        <f t="shared" si="28"/>
        <v>0</v>
      </c>
    </row>
    <row r="132" spans="1:38" s="1" customFormat="1" ht="13.5">
      <c r="A132" s="28">
        <v>116</v>
      </c>
      <c r="B132" s="29">
        <v>116</v>
      </c>
      <c r="C132" s="30" t="s">
        <v>149</v>
      </c>
      <c r="D132" s="31">
        <v>1268.51</v>
      </c>
      <c r="E132" s="32">
        <v>470.7</v>
      </c>
      <c r="F132" s="33">
        <f t="shared" si="15"/>
        <v>36593.299999999996</v>
      </c>
      <c r="G132" s="33">
        <f t="shared" si="17"/>
        <v>36122.6</v>
      </c>
      <c r="H132" s="34">
        <f t="shared" si="16"/>
        <v>470.69999999999709</v>
      </c>
      <c r="I132" s="33"/>
      <c r="J132" s="33"/>
      <c r="K132" s="34">
        <f t="shared" si="18"/>
        <v>0</v>
      </c>
      <c r="L132" s="33"/>
      <c r="M132" s="33">
        <v>0</v>
      </c>
      <c r="N132" s="34">
        <f t="shared" si="19"/>
        <v>0</v>
      </c>
      <c r="O132" s="33"/>
      <c r="P132" s="34"/>
      <c r="Q132" s="34">
        <f t="shared" si="20"/>
        <v>0</v>
      </c>
      <c r="R132" s="33">
        <v>36122.6</v>
      </c>
      <c r="S132" s="33">
        <v>36122.6</v>
      </c>
      <c r="T132" s="34">
        <f t="shared" si="21"/>
        <v>0</v>
      </c>
      <c r="U132" s="33">
        <v>0</v>
      </c>
      <c r="V132" s="33">
        <v>0</v>
      </c>
      <c r="W132" s="34">
        <f t="shared" si="22"/>
        <v>0</v>
      </c>
      <c r="X132" s="33">
        <f t="shared" si="23"/>
        <v>35324.789999999994</v>
      </c>
      <c r="Y132" s="33">
        <f t="shared" si="23"/>
        <v>35324.789999999994</v>
      </c>
      <c r="Z132" s="34">
        <f t="shared" si="24"/>
        <v>0</v>
      </c>
      <c r="AA132" s="33">
        <v>26498.474999999999</v>
      </c>
      <c r="AB132" s="33">
        <v>26498.474999999999</v>
      </c>
      <c r="AC132" s="34">
        <f t="shared" si="25"/>
        <v>0</v>
      </c>
      <c r="AD132" s="33">
        <v>5293.8359999999957</v>
      </c>
      <c r="AE132" s="33">
        <v>5293.8359999999957</v>
      </c>
      <c r="AF132" s="34">
        <f t="shared" si="26"/>
        <v>0</v>
      </c>
      <c r="AG132" s="33"/>
      <c r="AH132" s="32"/>
      <c r="AI132" s="34">
        <f t="shared" si="27"/>
        <v>0</v>
      </c>
      <c r="AJ132" s="33">
        <v>3532.4789999999994</v>
      </c>
      <c r="AK132" s="33">
        <v>3532.4789999999994</v>
      </c>
      <c r="AL132" s="34">
        <f t="shared" si="28"/>
        <v>0</v>
      </c>
    </row>
    <row r="133" spans="1:38" s="1" customFormat="1" ht="13.5">
      <c r="A133" s="28">
        <v>117</v>
      </c>
      <c r="B133" s="29">
        <v>117</v>
      </c>
      <c r="C133" s="30" t="s">
        <v>150</v>
      </c>
      <c r="D133" s="31">
        <v>5428.7709999999997</v>
      </c>
      <c r="E133" s="32">
        <v>2691.8</v>
      </c>
      <c r="F133" s="33">
        <f t="shared" si="15"/>
        <v>37619.100000000006</v>
      </c>
      <c r="G133" s="33">
        <f t="shared" si="17"/>
        <v>34927.300000000003</v>
      </c>
      <c r="H133" s="34">
        <f t="shared" si="16"/>
        <v>2691.8000000000029</v>
      </c>
      <c r="I133" s="33"/>
      <c r="J133" s="33"/>
      <c r="K133" s="34">
        <f t="shared" si="18"/>
        <v>0</v>
      </c>
      <c r="L133" s="33"/>
      <c r="M133" s="33">
        <v>0</v>
      </c>
      <c r="N133" s="34">
        <f t="shared" si="19"/>
        <v>0</v>
      </c>
      <c r="O133" s="33"/>
      <c r="P133" s="34"/>
      <c r="Q133" s="34">
        <f t="shared" si="20"/>
        <v>0</v>
      </c>
      <c r="R133" s="33">
        <v>34927.300000000003</v>
      </c>
      <c r="S133" s="33">
        <v>34927.300000000003</v>
      </c>
      <c r="T133" s="34">
        <f t="shared" si="21"/>
        <v>0</v>
      </c>
      <c r="U133" s="33">
        <v>0</v>
      </c>
      <c r="V133" s="33">
        <v>0</v>
      </c>
      <c r="W133" s="34">
        <f t="shared" si="22"/>
        <v>0</v>
      </c>
      <c r="X133" s="33">
        <f t="shared" si="23"/>
        <v>32190.329000000005</v>
      </c>
      <c r="Y133" s="33">
        <f t="shared" si="23"/>
        <v>32190.329000000005</v>
      </c>
      <c r="Z133" s="34">
        <f t="shared" si="24"/>
        <v>0</v>
      </c>
      <c r="AA133" s="33">
        <v>22064.067750000002</v>
      </c>
      <c r="AB133" s="33">
        <v>22064.067750000002</v>
      </c>
      <c r="AC133" s="34">
        <f t="shared" si="25"/>
        <v>0</v>
      </c>
      <c r="AD133" s="33">
        <v>6907.2283500000021</v>
      </c>
      <c r="AE133" s="33">
        <v>6907.2283500000021</v>
      </c>
      <c r="AF133" s="34">
        <f t="shared" si="26"/>
        <v>0</v>
      </c>
      <c r="AG133" s="33"/>
      <c r="AH133" s="32"/>
      <c r="AI133" s="34">
        <f t="shared" si="27"/>
        <v>0</v>
      </c>
      <c r="AJ133" s="33">
        <v>3219.0329000000006</v>
      </c>
      <c r="AK133" s="33">
        <v>3219.0329000000006</v>
      </c>
      <c r="AL133" s="34">
        <f t="shared" si="28"/>
        <v>0</v>
      </c>
    </row>
    <row r="134" spans="1:38" s="4" customFormat="1" ht="25.5">
      <c r="A134" s="37">
        <v>118</v>
      </c>
      <c r="B134" s="38">
        <v>118</v>
      </c>
      <c r="C134" s="39" t="s">
        <v>151</v>
      </c>
      <c r="D134" s="39">
        <v>0</v>
      </c>
      <c r="E134" s="40">
        <v>9184.9</v>
      </c>
      <c r="F134" s="41">
        <f>I134+L134+O134+R134+U134</f>
        <v>93421.4</v>
      </c>
      <c r="G134" s="41">
        <f t="shared" si="17"/>
        <v>93421.4</v>
      </c>
      <c r="H134" s="42">
        <f t="shared" si="16"/>
        <v>0</v>
      </c>
      <c r="I134" s="41"/>
      <c r="J134" s="41"/>
      <c r="K134" s="42">
        <f t="shared" si="18"/>
        <v>0</v>
      </c>
      <c r="L134" s="41"/>
      <c r="M134" s="41"/>
      <c r="N134" s="42">
        <f t="shared" si="19"/>
        <v>0</v>
      </c>
      <c r="O134" s="41"/>
      <c r="P134" s="42"/>
      <c r="Q134" s="42">
        <f t="shared" si="20"/>
        <v>0</v>
      </c>
      <c r="R134" s="41">
        <v>93421.4</v>
      </c>
      <c r="S134" s="41">
        <v>93421.4</v>
      </c>
      <c r="T134" s="42">
        <f t="shared" si="21"/>
        <v>0</v>
      </c>
      <c r="U134" s="41">
        <v>0</v>
      </c>
      <c r="V134" s="41">
        <v>0</v>
      </c>
      <c r="W134" s="42">
        <f t="shared" si="22"/>
        <v>0</v>
      </c>
      <c r="X134" s="41">
        <f t="shared" si="23"/>
        <v>102606.29999999999</v>
      </c>
      <c r="Y134" s="41">
        <f t="shared" si="23"/>
        <v>102606.29999999999</v>
      </c>
      <c r="Z134" s="42">
        <f t="shared" si="24"/>
        <v>0</v>
      </c>
      <c r="AA134" s="41">
        <v>71824.409999999989</v>
      </c>
      <c r="AB134" s="41">
        <v>71824.409999999989</v>
      </c>
      <c r="AC134" s="42">
        <f t="shared" si="25"/>
        <v>0</v>
      </c>
      <c r="AD134" s="41">
        <v>20521.259999999998</v>
      </c>
      <c r="AE134" s="41">
        <v>20521.259999999998</v>
      </c>
      <c r="AF134" s="42">
        <f t="shared" si="26"/>
        <v>0</v>
      </c>
      <c r="AG134" s="41"/>
      <c r="AH134" s="43"/>
      <c r="AI134" s="42">
        <f t="shared" si="27"/>
        <v>0</v>
      </c>
      <c r="AJ134" s="41">
        <v>10260.629999999999</v>
      </c>
      <c r="AK134" s="41">
        <v>10260.629999999999</v>
      </c>
      <c r="AL134" s="42">
        <f t="shared" si="28"/>
        <v>0</v>
      </c>
    </row>
    <row r="135" spans="1:38" s="48" customFormat="1" ht="12.75">
      <c r="A135" s="44"/>
      <c r="B135" s="45"/>
      <c r="C135" s="46"/>
      <c r="D135" s="47">
        <f>SUM(D17:D134)</f>
        <v>974460.14400000009</v>
      </c>
      <c r="E135" s="47">
        <f t="shared" ref="E135:AL135" si="29">SUM(E17:E134)</f>
        <v>734275.90000000026</v>
      </c>
      <c r="F135" s="47">
        <f t="shared" si="29"/>
        <v>7147969.5011573303</v>
      </c>
      <c r="G135" s="47">
        <f t="shared" si="29"/>
        <v>6425000.2175992643</v>
      </c>
      <c r="H135" s="47">
        <f t="shared" si="29"/>
        <v>722969.28355806996</v>
      </c>
      <c r="I135" s="47">
        <f t="shared" si="29"/>
        <v>0</v>
      </c>
      <c r="J135" s="47">
        <f t="shared" si="29"/>
        <v>0</v>
      </c>
      <c r="K135" s="47">
        <f t="shared" si="29"/>
        <v>0</v>
      </c>
      <c r="L135" s="47">
        <f t="shared" si="29"/>
        <v>0</v>
      </c>
      <c r="M135" s="47">
        <f t="shared" si="29"/>
        <v>0</v>
      </c>
      <c r="N135" s="47">
        <f t="shared" si="29"/>
        <v>0</v>
      </c>
      <c r="O135" s="47">
        <f t="shared" si="29"/>
        <v>0</v>
      </c>
      <c r="P135" s="47">
        <f t="shared" si="29"/>
        <v>0</v>
      </c>
      <c r="Q135" s="47">
        <f t="shared" si="29"/>
        <v>0</v>
      </c>
      <c r="R135" s="47">
        <f t="shared" si="29"/>
        <v>6422878.5011573331</v>
      </c>
      <c r="S135" s="47">
        <f t="shared" si="29"/>
        <v>6422878.5011573331</v>
      </c>
      <c r="T135" s="47">
        <f t="shared" si="29"/>
        <v>0</v>
      </c>
      <c r="U135" s="47">
        <f t="shared" si="29"/>
        <v>0</v>
      </c>
      <c r="V135" s="47">
        <f t="shared" si="29"/>
        <v>2121.7164419302389</v>
      </c>
      <c r="W135" s="47">
        <f t="shared" si="29"/>
        <v>-2121.7164419302389</v>
      </c>
      <c r="X135" s="47">
        <f t="shared" si="29"/>
        <v>6314007.9382937746</v>
      </c>
      <c r="Y135" s="47">
        <f t="shared" si="29"/>
        <v>6314007.9382937746</v>
      </c>
      <c r="Z135" s="47">
        <f t="shared" si="29"/>
        <v>0</v>
      </c>
      <c r="AA135" s="47">
        <f t="shared" si="29"/>
        <v>4643632.3717319993</v>
      </c>
      <c r="AB135" s="47">
        <f t="shared" si="29"/>
        <v>4643632.3717319993</v>
      </c>
      <c r="AC135" s="47">
        <f t="shared" si="29"/>
        <v>0</v>
      </c>
      <c r="AD135" s="47">
        <f t="shared" si="29"/>
        <v>1052106.1408460399</v>
      </c>
      <c r="AE135" s="47">
        <f t="shared" si="29"/>
        <v>1052106.1408460399</v>
      </c>
      <c r="AF135" s="47">
        <f t="shared" si="29"/>
        <v>0</v>
      </c>
      <c r="AG135" s="47">
        <f t="shared" si="29"/>
        <v>0</v>
      </c>
      <c r="AH135" s="47">
        <f t="shared" si="29"/>
        <v>0</v>
      </c>
      <c r="AI135" s="47">
        <f t="shared" si="29"/>
        <v>0</v>
      </c>
      <c r="AJ135" s="47">
        <f t="shared" si="29"/>
        <v>618269.42571573332</v>
      </c>
      <c r="AK135" s="47">
        <f t="shared" si="29"/>
        <v>618269.42571573332</v>
      </c>
      <c r="AL135" s="47">
        <f t="shared" si="29"/>
        <v>0</v>
      </c>
    </row>
    <row r="136" spans="1:38" s="56" customFormat="1" ht="12.75">
      <c r="A136" s="49">
        <v>119</v>
      </c>
      <c r="B136" s="50">
        <v>119</v>
      </c>
      <c r="C136" s="51" t="s">
        <v>152</v>
      </c>
      <c r="D136" s="51">
        <v>0</v>
      </c>
      <c r="E136" s="52">
        <v>965.2</v>
      </c>
      <c r="F136" s="53">
        <f>I136+L136+O136+R136+U136</f>
        <v>14634.4</v>
      </c>
      <c r="G136" s="53">
        <f t="shared" si="17"/>
        <v>14634.4</v>
      </c>
      <c r="H136" s="54">
        <f t="shared" si="16"/>
        <v>0</v>
      </c>
      <c r="I136" s="53"/>
      <c r="J136" s="53"/>
      <c r="K136" s="54">
        <f t="shared" si="18"/>
        <v>0</v>
      </c>
      <c r="L136" s="53"/>
      <c r="M136" s="53"/>
      <c r="N136" s="54">
        <f t="shared" si="19"/>
        <v>0</v>
      </c>
      <c r="O136" s="53"/>
      <c r="P136" s="54"/>
      <c r="Q136" s="54">
        <f t="shared" si="20"/>
        <v>0</v>
      </c>
      <c r="R136" s="53">
        <v>14634.4</v>
      </c>
      <c r="S136" s="53">
        <v>14634.4</v>
      </c>
      <c r="T136" s="54">
        <f t="shared" si="21"/>
        <v>0</v>
      </c>
      <c r="U136" s="53">
        <v>0</v>
      </c>
      <c r="V136" s="53">
        <v>0</v>
      </c>
      <c r="W136" s="54">
        <f t="shared" si="22"/>
        <v>0</v>
      </c>
      <c r="X136" s="53">
        <f t="shared" si="23"/>
        <v>15599.600000000002</v>
      </c>
      <c r="Y136" s="53">
        <f t="shared" si="23"/>
        <v>15599.600000000002</v>
      </c>
      <c r="Z136" s="54">
        <f t="shared" si="24"/>
        <v>0</v>
      </c>
      <c r="AA136" s="53">
        <v>10919.72</v>
      </c>
      <c r="AB136" s="53">
        <v>10919.72</v>
      </c>
      <c r="AC136" s="54">
        <f t="shared" si="25"/>
        <v>0</v>
      </c>
      <c r="AD136" s="53">
        <v>3119.9200000000014</v>
      </c>
      <c r="AE136" s="53">
        <v>3119.9200000000014</v>
      </c>
      <c r="AF136" s="54">
        <f t="shared" si="26"/>
        <v>0</v>
      </c>
      <c r="AG136" s="53"/>
      <c r="AH136" s="55"/>
      <c r="AI136" s="54">
        <f t="shared" si="27"/>
        <v>0</v>
      </c>
      <c r="AJ136" s="53">
        <v>1559.96</v>
      </c>
      <c r="AK136" s="53">
        <v>1559.96</v>
      </c>
      <c r="AL136" s="54">
        <f t="shared" si="28"/>
        <v>0</v>
      </c>
    </row>
    <row r="137" spans="1:38" s="64" customFormat="1" ht="12.75">
      <c r="A137" s="57"/>
      <c r="B137" s="58"/>
      <c r="C137" s="59"/>
      <c r="D137" s="59"/>
      <c r="E137" s="60"/>
      <c r="F137" s="61"/>
      <c r="G137" s="61"/>
      <c r="H137" s="62"/>
      <c r="I137" s="61"/>
      <c r="J137" s="61"/>
      <c r="K137" s="62"/>
      <c r="L137" s="61"/>
      <c r="M137" s="61"/>
      <c r="N137" s="62"/>
      <c r="O137" s="61"/>
      <c r="P137" s="62"/>
      <c r="Q137" s="62"/>
      <c r="R137" s="61"/>
      <c r="S137" s="61"/>
      <c r="T137" s="62"/>
      <c r="U137" s="61"/>
      <c r="V137" s="61"/>
      <c r="W137" s="62"/>
      <c r="X137" s="61"/>
      <c r="Y137" s="61"/>
      <c r="Z137" s="62"/>
      <c r="AA137" s="61"/>
      <c r="AB137" s="61"/>
      <c r="AC137" s="62"/>
      <c r="AD137" s="61"/>
      <c r="AE137" s="61"/>
      <c r="AF137" s="62"/>
      <c r="AG137" s="61"/>
      <c r="AH137" s="63"/>
      <c r="AI137" s="62"/>
      <c r="AJ137" s="61"/>
      <c r="AK137" s="61"/>
      <c r="AL137" s="62"/>
    </row>
    <row r="138" spans="1:38" s="1" customFormat="1" ht="12.75">
      <c r="B138" s="29">
        <v>120</v>
      </c>
      <c r="C138" s="39" t="s">
        <v>153</v>
      </c>
      <c r="D138" s="39">
        <v>0</v>
      </c>
      <c r="E138" s="33">
        <v>0</v>
      </c>
      <c r="F138" s="33">
        <f>I138+L138+O138+R138+U138</f>
        <v>50506.3</v>
      </c>
      <c r="G138" s="33">
        <f t="shared" si="17"/>
        <v>50506.3</v>
      </c>
      <c r="H138" s="34">
        <f t="shared" si="16"/>
        <v>0</v>
      </c>
      <c r="I138" s="33"/>
      <c r="J138" s="33"/>
      <c r="K138" s="34">
        <f t="shared" si="18"/>
        <v>0</v>
      </c>
      <c r="L138" s="33"/>
      <c r="M138" s="33"/>
      <c r="N138" s="34">
        <f t="shared" si="19"/>
        <v>0</v>
      </c>
      <c r="O138" s="33"/>
      <c r="P138" s="33"/>
      <c r="Q138" s="34">
        <f t="shared" si="20"/>
        <v>0</v>
      </c>
      <c r="R138" s="33">
        <v>50506.3</v>
      </c>
      <c r="S138" s="33">
        <v>50506.3</v>
      </c>
      <c r="T138" s="34">
        <f t="shared" si="21"/>
        <v>0</v>
      </c>
      <c r="U138" s="33">
        <v>0</v>
      </c>
      <c r="V138" s="33">
        <v>0</v>
      </c>
      <c r="W138" s="34">
        <f t="shared" si="22"/>
        <v>0</v>
      </c>
      <c r="X138" s="33">
        <f t="shared" si="23"/>
        <v>50506.3</v>
      </c>
      <c r="Y138" s="33">
        <f t="shared" si="23"/>
        <v>50506.3</v>
      </c>
      <c r="Z138" s="34">
        <f t="shared" si="24"/>
        <v>0</v>
      </c>
      <c r="AA138" s="33">
        <v>35354.409999999996</v>
      </c>
      <c r="AB138" s="33">
        <v>35354.409999999996</v>
      </c>
      <c r="AC138" s="34">
        <f t="shared" si="25"/>
        <v>0</v>
      </c>
      <c r="AD138" s="33">
        <v>10101.259999999998</v>
      </c>
      <c r="AE138" s="33">
        <v>10101.259999999998</v>
      </c>
      <c r="AF138" s="34">
        <f t="shared" si="26"/>
        <v>0</v>
      </c>
      <c r="AG138" s="33"/>
      <c r="AH138" s="32"/>
      <c r="AI138" s="34">
        <f t="shared" si="27"/>
        <v>0</v>
      </c>
      <c r="AJ138" s="33">
        <v>5050.630000000001</v>
      </c>
      <c r="AK138" s="33">
        <v>5050.630000000001</v>
      </c>
      <c r="AL138" s="34">
        <f t="shared" si="28"/>
        <v>0</v>
      </c>
    </row>
    <row r="139" spans="1:38" s="1" customFormat="1" ht="12.75">
      <c r="B139" s="29">
        <v>121</v>
      </c>
      <c r="C139" s="39" t="s">
        <v>154</v>
      </c>
      <c r="D139" s="39">
        <v>0</v>
      </c>
      <c r="E139" s="33">
        <v>0</v>
      </c>
      <c r="F139" s="33">
        <f>I139+L139+O139+R139+U139</f>
        <v>17781.8</v>
      </c>
      <c r="G139" s="33">
        <f t="shared" si="17"/>
        <v>17781.8</v>
      </c>
      <c r="H139" s="34">
        <f t="shared" si="16"/>
        <v>0</v>
      </c>
      <c r="I139" s="33"/>
      <c r="J139" s="33"/>
      <c r="K139" s="34">
        <f t="shared" si="18"/>
        <v>0</v>
      </c>
      <c r="L139" s="33"/>
      <c r="M139" s="33"/>
      <c r="N139" s="34">
        <f t="shared" si="19"/>
        <v>0</v>
      </c>
      <c r="O139" s="33"/>
      <c r="P139" s="33"/>
      <c r="Q139" s="34">
        <f t="shared" si="20"/>
        <v>0</v>
      </c>
      <c r="R139" s="33">
        <v>17781.8</v>
      </c>
      <c r="S139" s="33">
        <v>17781.8</v>
      </c>
      <c r="T139" s="34">
        <f t="shared" si="21"/>
        <v>0</v>
      </c>
      <c r="U139" s="33">
        <v>0</v>
      </c>
      <c r="V139" s="33">
        <v>0</v>
      </c>
      <c r="W139" s="34">
        <f t="shared" si="22"/>
        <v>0</v>
      </c>
      <c r="X139" s="33">
        <f t="shared" si="23"/>
        <v>17781.8</v>
      </c>
      <c r="Y139" s="33">
        <f t="shared" si="23"/>
        <v>17781.8</v>
      </c>
      <c r="Z139" s="34">
        <f t="shared" si="24"/>
        <v>0</v>
      </c>
      <c r="AA139" s="33">
        <v>12447.259999999998</v>
      </c>
      <c r="AB139" s="33">
        <v>12447.259999999998</v>
      </c>
      <c r="AC139" s="34">
        <f t="shared" si="25"/>
        <v>0</v>
      </c>
      <c r="AD139" s="33">
        <v>3556.3600000000015</v>
      </c>
      <c r="AE139" s="33">
        <v>3556.3600000000015</v>
      </c>
      <c r="AF139" s="34">
        <f t="shared" si="26"/>
        <v>0</v>
      </c>
      <c r="AG139" s="33"/>
      <c r="AH139" s="32"/>
      <c r="AI139" s="34">
        <f t="shared" si="27"/>
        <v>0</v>
      </c>
      <c r="AJ139" s="33">
        <v>1778.18</v>
      </c>
      <c r="AK139" s="33">
        <v>1778.18</v>
      </c>
      <c r="AL139" s="34">
        <f t="shared" si="28"/>
        <v>0</v>
      </c>
    </row>
    <row r="140" spans="1:38" s="48" customFormat="1" ht="12.75">
      <c r="B140" s="45"/>
      <c r="C140" s="65"/>
      <c r="D140" s="66">
        <f>SUM(D138:D139)</f>
        <v>0</v>
      </c>
      <c r="E140" s="66">
        <f t="shared" ref="E140:AL140" si="30">SUM(E138:E139)</f>
        <v>0</v>
      </c>
      <c r="F140" s="66">
        <f t="shared" si="30"/>
        <v>68288.100000000006</v>
      </c>
      <c r="G140" s="66">
        <f t="shared" si="30"/>
        <v>68288.100000000006</v>
      </c>
      <c r="H140" s="66">
        <f t="shared" si="30"/>
        <v>0</v>
      </c>
      <c r="I140" s="66">
        <f t="shared" si="30"/>
        <v>0</v>
      </c>
      <c r="J140" s="66">
        <f t="shared" si="30"/>
        <v>0</v>
      </c>
      <c r="K140" s="66">
        <f t="shared" si="30"/>
        <v>0</v>
      </c>
      <c r="L140" s="66">
        <f t="shared" si="30"/>
        <v>0</v>
      </c>
      <c r="M140" s="66">
        <f t="shared" si="30"/>
        <v>0</v>
      </c>
      <c r="N140" s="66">
        <f t="shared" si="30"/>
        <v>0</v>
      </c>
      <c r="O140" s="66">
        <f t="shared" si="30"/>
        <v>0</v>
      </c>
      <c r="P140" s="66">
        <f t="shared" si="30"/>
        <v>0</v>
      </c>
      <c r="Q140" s="66">
        <f t="shared" si="30"/>
        <v>0</v>
      </c>
      <c r="R140" s="66">
        <f t="shared" si="30"/>
        <v>68288.100000000006</v>
      </c>
      <c r="S140" s="66">
        <f t="shared" si="30"/>
        <v>68288.100000000006</v>
      </c>
      <c r="T140" s="66">
        <f t="shared" si="30"/>
        <v>0</v>
      </c>
      <c r="U140" s="66">
        <f t="shared" si="30"/>
        <v>0</v>
      </c>
      <c r="V140" s="66">
        <f t="shared" si="30"/>
        <v>0</v>
      </c>
      <c r="W140" s="66">
        <f t="shared" si="30"/>
        <v>0</v>
      </c>
      <c r="X140" s="66">
        <f t="shared" si="30"/>
        <v>68288.100000000006</v>
      </c>
      <c r="Y140" s="66">
        <f t="shared" si="30"/>
        <v>68288.100000000006</v>
      </c>
      <c r="Z140" s="66">
        <f t="shared" si="30"/>
        <v>0</v>
      </c>
      <c r="AA140" s="66">
        <f t="shared" si="30"/>
        <v>47801.67</v>
      </c>
      <c r="AB140" s="66">
        <f t="shared" si="30"/>
        <v>47801.67</v>
      </c>
      <c r="AC140" s="66">
        <f t="shared" si="30"/>
        <v>0</v>
      </c>
      <c r="AD140" s="66">
        <f t="shared" si="30"/>
        <v>13657.619999999999</v>
      </c>
      <c r="AE140" s="66">
        <f t="shared" si="30"/>
        <v>13657.619999999999</v>
      </c>
      <c r="AF140" s="66">
        <f t="shared" si="30"/>
        <v>0</v>
      </c>
      <c r="AG140" s="66">
        <f t="shared" si="30"/>
        <v>0</v>
      </c>
      <c r="AH140" s="66">
        <f t="shared" si="30"/>
        <v>0</v>
      </c>
      <c r="AI140" s="66">
        <f t="shared" si="30"/>
        <v>0</v>
      </c>
      <c r="AJ140" s="66">
        <f t="shared" si="30"/>
        <v>6828.8100000000013</v>
      </c>
      <c r="AK140" s="66">
        <f t="shared" si="30"/>
        <v>6828.8100000000013</v>
      </c>
      <c r="AL140" s="66">
        <f t="shared" si="30"/>
        <v>0</v>
      </c>
    </row>
  </sheetData>
  <mergeCells count="17">
    <mergeCell ref="A13:A15"/>
    <mergeCell ref="C13:C15"/>
    <mergeCell ref="E13:E15"/>
    <mergeCell ref="F13:H14"/>
    <mergeCell ref="I13:W13"/>
    <mergeCell ref="AJ14:AL14"/>
    <mergeCell ref="AA13:AL13"/>
    <mergeCell ref="D14:D16"/>
    <mergeCell ref="I14:K14"/>
    <mergeCell ref="L14:N14"/>
    <mergeCell ref="O14:Q14"/>
    <mergeCell ref="R14:T14"/>
    <mergeCell ref="U14:W14"/>
    <mergeCell ref="AA14:AC14"/>
    <mergeCell ref="AD14:AF14"/>
    <mergeCell ref="AG14:AI14"/>
    <mergeCell ref="X13:Z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2017-02-23T07:10:03Z</dcterms:modified>
</cp:coreProperties>
</file>