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0955" windowHeight="9090" activeTab="6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</sheets>
  <definedNames/>
  <calcPr fullCalcOnLoad="1"/>
</workbook>
</file>

<file path=xl/sharedStrings.xml><?xml version="1.0" encoding="utf-8"?>
<sst xmlns="http://schemas.openxmlformats.org/spreadsheetml/2006/main" count="1626" uniqueCount="915">
  <si>
    <t>Ð²îì²Ì  1</t>
  </si>
  <si>
    <t>Ð²Ø²ÚÜøÆ ´ÚàôæºÆ ºÎ²ØàôîÜºðÀ</t>
  </si>
  <si>
    <t>(Ñ³½³ñ ¹ñ³Ùáí)</t>
  </si>
  <si>
    <t>îáÕÇ NN</t>
  </si>
  <si>
    <t>ºÏ³Ùï³ï»ë³ÏÝ»ñÁ</t>
  </si>
  <si>
    <t>Ðá¹í³ÍÇ NN</t>
  </si>
  <si>
    <t>ÀÝ¹³Ù»ÝÁ (ë.5+ë.6)</t>
  </si>
  <si>
    <t>³Û¹ ÃíáõÙ`</t>
  </si>
  <si>
    <t>í³ñã³Ï³Ý Ù³ë</t>
  </si>
  <si>
    <t>ýáÝ¹³ÛÇÝ Ù³ë</t>
  </si>
  <si>
    <t>1000</t>
  </si>
  <si>
    <t xml:space="preserve">                                            ÀÜ¸²ØºÜÀ  ºÎ²ØàôîÜºð                                           (ïáÕ 1100 + ïáÕ 1200+ïáÕ 1300)</t>
  </si>
  <si>
    <t xml:space="preserve">³Û¹ ÃíáõÙª </t>
  </si>
  <si>
    <t>1100</t>
  </si>
  <si>
    <t>1. Ð²ðÎºð ºì îàôðøºð</t>
  </si>
  <si>
    <t>X</t>
  </si>
  <si>
    <t>(ïáÕ 1110 + ïáÕ 1120 + ïáÕ 1130 + ïáÕ 1150 + ïáÕ 1160)</t>
  </si>
  <si>
    <t xml:space="preserve">³Û¹ ÃíáõÙ`  </t>
  </si>
  <si>
    <t>1110</t>
  </si>
  <si>
    <t>1.1 ¶áõÛù³ÛÇÝ Ñ³ñÏ»ñ ³Ýß³ñÅ ·áõÛùÇó</t>
  </si>
  <si>
    <t>1111</t>
  </si>
  <si>
    <t>¶áõÛù³Ñ³ñÏ Ñ³Ù³ÛÝùÝ»ñÇ í³ñã³Ï³Ý ï³ñ³ÍùÝ»ñáõÙ ·ïÝíáÕ ß»Ýù»ñÇ ¨ ßÇÝáõÃÛáõÝÝ»ñÇ Ñ³Ù³ñ</t>
  </si>
  <si>
    <t>1112</t>
  </si>
  <si>
    <t>ÐáÕÇ Ñ³ñÏ Ñ³Ù³ÛÝùÝ»ñÇ í³ñã³Ï³Ý ï³ñ³ÍùÝ»ñáõÙ ·ïÝíáÕ ÑáÕÇ Ñ³Ù³ñ</t>
  </si>
  <si>
    <t>1120</t>
  </si>
  <si>
    <t xml:space="preserve"> 1.2 ¶áõÛù³ÛÇÝ Ñ³ñÏ»ñ ³ÛÉ ·áõÛùÇó</t>
  </si>
  <si>
    <t>1121</t>
  </si>
  <si>
    <t>¶áõÛù³Ñ³ñÏ ÷áË³¹ñ³ÙÇçáóÝ»ñÇ Ñ³Ù³ñ</t>
  </si>
  <si>
    <t>1130</t>
  </si>
  <si>
    <t>1.3 ²åñ³ÝùÝ»ñÇ û·ï³·áñÍÙ³Ý Ï³Ù ·áñÍáõÝ»áõÃÛ³Ý Çñ³Ï³Ý³óÙ³Ý ÃáõÛÉïíáõÃÛ³Ý í×³ñÝ»ñ</t>
  </si>
  <si>
    <t>1131</t>
  </si>
  <si>
    <t>î»Õ³Ï³Ý ïáõñù»ñ</t>
  </si>
  <si>
    <t>(ïáÕ 1132 + ïáÕ 1135 + ïáÕ 1136 + ïáÕ 1137 + ïáÕ 1138 + ïáÕ 1139 + ïáÕ 1140 + ïáÕ 1141 + ïáÕ 1142 + ïáÕ 1143 + ïáÕ 1144+ïáÕ 1145)</t>
  </si>
  <si>
    <t>1132</t>
  </si>
  <si>
    <t xml:space="preserve">³) Ð³Ù³ÛÝùÇ ï³ñ³ÍùáõÙ Ýáñ ß»Ýù»ñÇ, ßÇÝáõÃÛáõÝÝ»ñÇ (Ý»ñ³éÛ³É áã ÑÇÙÝ³Ï³Ý)  ßÇÝ³ñ³ñáõÃÛáõÝ (ï»Õ³¹ñÙ³Ý) ÃáõÛÉïíáõÃÛ³Ý Ñ³Ù³ñ (ïáÕ 1133 + ïáÕ 1334),  </t>
  </si>
  <si>
    <t>áñÇó`</t>
  </si>
  <si>
    <t>1133</t>
  </si>
  <si>
    <t>³³) ÐÇÙÝ³Ï³Ý ßÇÝáõÃÛáõÝÝ»ñÇ Ñ³Ù³ñ</t>
  </si>
  <si>
    <t>1134</t>
  </si>
  <si>
    <t>³µ) àã ÑÇÙÝ³Ï³Ý ßÇÝáõÃÛáõÝÝ»ñÇ Ñ³Ù³ñ</t>
  </si>
  <si>
    <t>1135</t>
  </si>
  <si>
    <t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 (µ³ó³éáõÃÛ³Ùµ ÐÐ ûñ»Ýë¹ñõÃÛ³Ùµ ë³ÑÙ³Ýí³Í` ßÇÝ³ñ³ñáõÃÛ³Ý ÃáõÛÉïíáõÃÛáõÝ ãå³Ñ³ÝçíáÕ ¹»åù»ñÇ) Ï³ï³ñ»Éáõ Ãá</t>
  </si>
  <si>
    <t>1136</t>
  </si>
  <si>
    <t>·) Ð³Ù³ÛÝùÇ í³ñã³Ï³Ý ï³ñ³ÍùáõÙ ß»Ýù»ñÇ, ßÇÝáõÃÛáõÝÝ»ñÇ, ù³Õ³ù³ßÇÝ³Ï³Ý ³ÛÉ ûµÛ»ÏïÝ»ñÇ  ù³Ý¹Ù³Ý ÃáõÛÉïíáõÃÛ³Ý Ñ³Ù³ñ</t>
  </si>
  <si>
    <t>1137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</si>
  <si>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</si>
  <si>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>1138</t>
  </si>
  <si>
    <t>») Ð³Ù³ÛÝùÇ ï³ñ³ÍùáõÙ µ³óûÃÛ³ í³×³éù Ï³½Ù³Ï»ñå»Éáõ ÃáõÛÉïíáõÃÛ³Ý Ñ³Ù³ñ</t>
  </si>
  <si>
    <t>1139</t>
  </si>
  <si>
    <t xml:space="preserve">½) Ð³Ù³ÛÝùÇ ï³ñ³ÍùáõÙ Ñ»ÕáõÏ í³é»ÉÇùÇ, ï»ËÝÇÏ³Ï³Ý Ñ»ÕáõÏÝ»ñÇ,  Ñ»ÕáõÏ³óí³Í ·³½»ñÇ Ù³Ýñ³Í³Ë ³é¨ïñÇ Ï»ï»ñáõÙ Ñ»ÕáõÏ í³é»ÉÇùÇ, ï»ËÝÇÏ³Ï³Ý Ñ»ÕáõÏÝ»ñÇ,  Ñ»ÕáõÏ³óí³Í ·³½»ñÇ í³×³éùÇ ÃáõÛÉïíáõÃÛ³Ý Ñ³Ù³ñ </t>
  </si>
  <si>
    <t>1140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</si>
  <si>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</si>
  <si>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1141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</si>
  <si>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</si>
  <si>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1142</t>
  </si>
  <si>
    <t>Ã) Ð³Ù³ÛÝùÇ ï³ñ³ÍùáõÙ ³ñï³ùÇÝ ·áí³½¹ ï»Õ³¹ñ»Éáõ ÃáõÛÉïíáõÃÛ³Ý Ñ³Ù³ñ</t>
  </si>
  <si>
    <t>1143</t>
  </si>
  <si>
    <t xml:space="preserve">Å) Ð³Ù³ÛÝùÇ ³ñËÇíÇó ÷³ëï³ÃÕÃ»ñÇ å³ï×»Ý»ñ ¨ ÏñÏÝûñÇÝ³ÏÝ»ñ ïñ³Ù³¹ñ»Éáõ Ñ³Ù³ñ </t>
  </si>
  <si>
    <t>1144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</si>
  <si>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</si>
  <si>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1145</t>
  </si>
  <si>
    <t>Åµ) Â³ÝÏ³ñÅ»ù Ù»ï³ÕÝ»ñÇó å³ïñ³ëïí³Í Çñ»ñÇ Ù³Ýñ³Í³Ë ³éáõí³×³éùÇ ÃáõÛÉïíáõÃÛ³Ý Ñ³Ù³ñ</t>
  </si>
  <si>
    <t>1150</t>
  </si>
  <si>
    <t>1.4 ²åñ³ÝùÝ»ñÇ Ù³ï³Ï³ñ³ñáõÙÇó ¨ Í³é³ÛáõÃÛáõÝÝ»ñÇ Ù³ïáõóáõÙÇó ³ÛÉ å³ñï³¹Çñ í×³ñÝ»ñ</t>
  </si>
  <si>
    <t>1151</t>
  </si>
  <si>
    <t>Ð³Ù³ÛÝùÇ µÛáõç» í×³ñíáÕ å»ï³Ï³Ý ïáõñù»ñ</t>
  </si>
  <si>
    <t>(ïáÕ 1152 + ïáÕ 1153 )</t>
  </si>
  <si>
    <t>1152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</si>
  <si>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</si>
  <si>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>1153</t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</si>
  <si>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</t>
  </si>
  <si>
    <t>1160</t>
  </si>
  <si>
    <t xml:space="preserve"> 1.5 ²ÛÉ Ñ³ñÏ³ÛÇÝ »Ï³ÙáõïÝ»ñ</t>
  </si>
  <si>
    <t>(ïáÕ 1161 + ïáÕ 1165 )</t>
  </si>
  <si>
    <t>1161</t>
  </si>
  <si>
    <t>úñ»Ýùáí å»ï³Ï³Ý µÛáõç» ³Ùñ³·ñíáÕ Ñ³ñÏ»ñÇó ¨ ³ÛÉ å³ñï³¹Çñ í×³ñÝ»ñÇó  Ù³ëÑ³ÝáõÙÝ»ñ Ñ³Ù³ÛÝùÝ»ñÇ µÛáõç»Ý»ñ (ïáÕ 1162 + ïáÕ 1163 + ïáÕ 1164)</t>
  </si>
  <si>
    <t>1162</t>
  </si>
  <si>
    <t>³) ºÏ³Ùï³Ñ³ñÏ</t>
  </si>
  <si>
    <t>1163</t>
  </si>
  <si>
    <t>µ) Þ³ÑáõÃ³Ñ³ñÏ</t>
  </si>
  <si>
    <t>1164</t>
  </si>
  <si>
    <t>·) ²ÛÉ Ñ³ñÏ»ñÇó ¨ å³ñï³¹Çñ í×³ñÝ»ñÇó Ï³ï³ñíáÕ Ù³ëÑ³ÝáõÙÝ»ñ</t>
  </si>
  <si>
    <t>1165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</si>
  <si>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</si>
  <si>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1200</t>
  </si>
  <si>
    <t>2. ä²ÞîàÜ²Î²Ü ¸ð²Ø²ÞÜàðÐÜºð</t>
  </si>
  <si>
    <t>(ïáÕ 1210 + ïáÕ 1220 + ïáÕ 1230 + ïáÕ 1240 + ïáÕ 1250 + ïáÕ 1260)</t>
  </si>
  <si>
    <t>1210</t>
  </si>
  <si>
    <t>2.1  ÀÝÃ³óÇÏ ³ñï³ùÇÝ å³ßïáÝ³Ï³Ý ¹ñ³Ù³ßÝáñÑÝ»ñ` ëï³óí³Í ³ÛÉ å»ïáõÃÛáõÝÝ»ñÇó</t>
  </si>
  <si>
    <t>1211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</si>
  <si>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</si>
  <si>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>1220</t>
  </si>
  <si>
    <t>2.2 Î³åÇï³É ³ñï³ùÇÝ å³ßïáÝ³Ï³Ý ¹ñ³Ù³ßÝáñÑÝ»ñ` ëï³óí³Í ³ÛÉ å»ïáõÃÛáõÝÝ»ñÇó</t>
  </si>
  <si>
    <t>1221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</si>
  <si>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</si>
  <si>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1230</t>
  </si>
  <si>
    <t>2.3 ÀÝÃ³óÇÏ ³ñï³ùÇÝ å³ßïáÝ³Ï³Ý ¹ñ³Ù³ßÝáñÑÝ»ñ`  ëï³óí³Í ÙÇç³½·³ÛÇÝ Ï³½Ù³Ï»ñåáõÃÛáõÝÝ»ñÇó</t>
  </si>
  <si>
    <t>1231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</si>
  <si>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</si>
  <si>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>1240</t>
  </si>
  <si>
    <t>2.4 Î³åÇï³É ³ñï³ùÇÝ å³ßïáÝ³Ï³Ý ¹ñ³Ù³ßÝáñÑÝ»ñ`  ëï³óí³Í ÙÇç³½·³ÛÇÝ Ï³½Ù³Ï»ñåáõÃÛáõÝÝ»ñÇó</t>
  </si>
  <si>
    <t>1241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</si>
  <si>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</si>
  <si>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1250</t>
  </si>
  <si>
    <t>2.5 ÀÝÃ³óÇÏ Ý»ñùÇÝ å³ßïáÝ³Ï³Ý ¹ñ³Ù³ßÝáñÑÝ»ñ` ëï³óí³Í Ï³é³í³ñÙ³Ý ³ÛÉ Ù³Ï³ñ¹³ÏÝ»ñÇó</t>
  </si>
  <si>
    <t>(ïáÕ 1251 + ïáÕ 1254 + ïáÕ 1257 + ïáÕ 1258)</t>
  </si>
  <si>
    <t>1251</t>
  </si>
  <si>
    <t>³) ä»ï³Ï³Ý µÛáõç»Çó ýÇÝ³Ýë³Ï³Ý Ñ³Ù³Ñ³ñÃ»óÙ³Ý ëÏ½µáõÝùáí ïñ³Ù³¹ñíáÕ ¹áï³óÇ³Ý»ñ</t>
  </si>
  <si>
    <t>1254</t>
  </si>
  <si>
    <t>µ) ä»ï³Ï³Ý µÛáõç»Çó ïñ³Ù³¹ñíáÕ ³ÛÉ ¹áï³óÇ³Ý»ñ</t>
  </si>
  <si>
    <t>1255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</si>
  <si>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</si>
  <si>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>1256</t>
  </si>
  <si>
    <t>µµ)  ³ÛÉ ¹áï³óÇ³Ý»ñ</t>
  </si>
  <si>
    <t>1257</t>
  </si>
  <si>
    <t>·) ä»ï³Ï³Ý µÛáõç»Çó ïñ³Ù³¹ñíáÕ Ýå³ï³Ï³ÛÇÝ Ñ³ïÏ³óáõÙÝ»ñ (ëáõµí»ÝóÇ³Ý»ñ)</t>
  </si>
  <si>
    <t>1258</t>
  </si>
  <si>
    <t>¹) ÐÐ ³ÛÉ Ñ³Ù³ÛÝùÝ»ñÇ µÛáõç»Ý»ñÇó ÁÝÃ³óÇÏ Í³Ëë»ñÇ ýÇÝ³Ýë³íáñÙ³Ý Ýå³ï³Ïáí ëï³óíáÕ å³ßïáÝ³Ï³Ý ¹ñ³Ù³ßÝáñÑÝ»ñ</t>
  </si>
  <si>
    <t>1259</t>
  </si>
  <si>
    <t xml:space="preserve">ºñ¨³Ý ù³Õ³ùÇ Ñ³Ù³ù³Õ³ù³ÛÇÝ Ýß³Ý³ÏáõÃÛ³Ý Í³Ëë»ñÇ ýÇÝ³Ýë³íáñÙ³Ý Ýå³ï³Ïáí Ó¨³íáñí³Í ÙÇçáóÝ»ñÇó </t>
  </si>
  <si>
    <t>1260</t>
  </si>
  <si>
    <t xml:space="preserve"> 2.6 Î³åÇï³É Ý»ñùÇÝ å³ßïáÝ³Ï³Ý ¹ñ³Ù³ßÝáñÑÝ»ñ` ëï³óí³Í Ï³é³í³ñÙ³Ý ³ÛÉ Ù³Ï³ñ¹³ÏÝ»ñÇó</t>
  </si>
  <si>
    <t>(ïáÕ 1261 + ïáÕ 1262)</t>
  </si>
  <si>
    <t>1261</t>
  </si>
  <si>
    <t>³) ä»ï³Ï³Ý µÛáõç»Çó Ï³åÇï³É Í³Ëë»ñÇ ýÇÝ³Ýë³íáñÙ³Ý Ýå³ï³Ï³ÛÇÝ Ñ³ïÏ³óáõÙÝ»ñ (ëáõµí»ÝóÇ³Ý»ñ)</t>
  </si>
  <si>
    <t>1262</t>
  </si>
  <si>
    <t>µ) ÐÐ ³ÛÉ Ñ³Ù³ÛÝùÝ»ñÇó Ï³åÇï³É Í³Ëë»ñÇ ýÇÝ³Ýë³íáñÙ³Ý Ýå³ï³Ïáí ëï³óíáÕ å³ßïáÝ³Ï³Ý ¹ñ³Ù³ßÝáñÑÝ»ñ</t>
  </si>
  <si>
    <t>1263</t>
  </si>
  <si>
    <t>1300</t>
  </si>
  <si>
    <t>3. ²ÚÈ ºÎ²ØàôîÜºð</t>
  </si>
  <si>
    <t>(ïáÕ 1310 + ïáÕ 1320 + ïáÕ 1330 + ïáÕ 1340 + ïáÕ 1350 + ïáÕ 1360 + ïáÕ 1370 + ïáÕ 1380)</t>
  </si>
  <si>
    <t>1310</t>
  </si>
  <si>
    <t>3.1 îáÏáëÝ»ñ</t>
  </si>
  <si>
    <t>1311</t>
  </si>
  <si>
    <t>úñ»Ýùáí Ý³Ë³ï»ëí³Í ¹»åù»ñáõÙ µ³ÝÏ»ñáõÙ Ñ³Ù³ÛÝùÇ µÛáõç»Ç Å³Ù³Ý³Ï³íáñ ³½³ï ÙÇçáóÝ»ñÇ ï»Õ³µ³ßËáõÙÇó ¨ ¹»åá½ÇïÝ»ñÇó ëï³óí³Í ïáÏáë³í×³ñÝ»ñ</t>
  </si>
  <si>
    <t>1320</t>
  </si>
  <si>
    <t>3.2 Þ³Ñ³µ³ÅÇÝÝ»ñ</t>
  </si>
  <si>
    <t>1321</t>
  </si>
  <si>
    <t>´³ÅÝ»ïÇñ³Ï³Ý ÁÝÏ»ñáõÃÛáõÝÝ»ñáõÙ Ñ³Ù³ÛÝùÇ Ù³ëÝ³ÏóáõÃÛ³Ý ¹ÇÙ³ó Ñ³Ù³ÛÝùÇ µÛáõç» Ï³ï³ñíáÕ Ù³ëÑ³ÝáõÙÝ»ñ (ß³Ñ³µ³ÅÇÝÝ»ñ)</t>
  </si>
  <si>
    <t>1330</t>
  </si>
  <si>
    <t>3.3 ¶áõÛùÇ í³ñÓ³Ï³ÉáõÃÛáõÝÇó »Ï³ÙáõïÝ»ñ</t>
  </si>
  <si>
    <t>(ïáÕ 1331 + ïáÕ 1332 + ïáÕ 1333 + 1334)</t>
  </si>
  <si>
    <t>1331</t>
  </si>
  <si>
    <t xml:space="preserve">Ð³Ù³ÛÝùÇ ë»÷³Ï³ÝáõÃÛáõÝ Ñ³Ù³ñíáÕ ÑáÕ»ñÇ í³ñÓ³Ï³ÉáõÃÛ³Ý í³ñÓ³í×³ñÝ»ñ </t>
  </si>
  <si>
    <t>1332</t>
  </si>
  <si>
    <t xml:space="preserve">Ð³Ù³ÛÝùÇ í³ñã³Ï³Ý ï³ñ³ÍùáõÙ ·ïÝíáÕ å»ï³Ï³Ý ë»÷³Ï³ÝáõÃÛáõÝ Ñ³Ù³ñíáÕ ÑáÕ»ñÇ í³ñÓ³Ï³ÉáõÃÛ³Ý í³ñÓ³í×³ñÝ»ñ </t>
  </si>
  <si>
    <t>1333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</si>
  <si>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</si>
  <si>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1334</t>
  </si>
  <si>
    <t>²ÛÉ ·áõÛùÇ í³ñÓ³Ï³ÉáõÃÛáõÝÇó Ùáõïù»ñ</t>
  </si>
  <si>
    <t>1340</t>
  </si>
  <si>
    <t>3.4 Ð³Ù³ÛÝùÇ µÛáõç»Ç »Ï³ÙáõïÝ»ñ ³åñ³ÝùÝ»ñÇ Ù³ï³Ï³ñ³ñáõÙÇó ¨ Í³é³ÛáõÃÛáõÝÝ»ñÇ Ù³ïáõóáõÙÇó</t>
  </si>
  <si>
    <t>(ïáÕ 1341 + ïáÕ 1342)</t>
  </si>
  <si>
    <t>1341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</si>
  <si>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</t>
  </si>
  <si>
    <t>1342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</si>
  <si>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</si>
  <si>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1350</t>
  </si>
  <si>
    <t>3.5 ì³ñã³Ï³Ý ·³ÝÓáõÙÝ»ñ</t>
  </si>
  <si>
    <t>(ïáÕ 1351 + ïáÕ 1352 + ïáÕ 1353)</t>
  </si>
  <si>
    <t>1351</t>
  </si>
  <si>
    <t>î»Õ³Ï³Ý í×³ñÝ»ñ</t>
  </si>
  <si>
    <t>1352</t>
  </si>
  <si>
    <t xml:space="preserve">Ð³Ù³ÛÝùÇ í³ñã³Ï³Ý ï³ñ³ÍùáõÙ ÇÝùÝ³Ï³Ù Ï³éáõóí³Í ß»Ýù»ñÇ, ßÇÝáõÃÛáõÝÝ»ñÇ ûñÇÝ³Ï³Ý³óÙ³Ý Ñ³Ù³ñ í×³ñÝ»ñ </t>
  </si>
  <si>
    <t>1353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</si>
  <si>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í×³ñÝ»ñ</t>
  </si>
  <si>
    <t>1360</t>
  </si>
  <si>
    <t xml:space="preserve">3.6 Øáõïù»ñ ïáõÛÅ»ñÇó, ïáõ·³ÝùÝ»ñÇó </t>
  </si>
  <si>
    <t>(ïáÕ 1361 + ïáÕ 1362)</t>
  </si>
  <si>
    <t>1361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</si>
  <si>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</si>
  <si>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>1362</t>
  </si>
  <si>
    <t>Øáõïù»ñ Ñ³Ù³ÛÝùÇ µÛáõç»Ç ÝÏ³ïÙ³Ùµ ëï³ÝÓÝ³Í å³ÛÙ³Ý³·ñ³ÛÇÝ å³ñï³íáñáõÃÛáõÝÝ»ñÇ ãÏ³ï³ñÙ³Ý ¹ÇÙ³ó ·³ÝÓíáÕ ïáõÛÅ»ñÇó</t>
  </si>
  <si>
    <t>1370</t>
  </si>
  <si>
    <t>3.7 ÀÝÃ³óÇÏ áã å³ßïáÝ³Ï³Ý ¹ñ³Ù³ßÝáñÑÝ»ñ</t>
  </si>
  <si>
    <t xml:space="preserve">(ïáÕ 1371 + ïáÕ 1372)³Û¹ ÃíáõÙ`  </t>
  </si>
  <si>
    <t>1371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</si>
  <si>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</t>
  </si>
  <si>
    <t>1380</t>
  </si>
  <si>
    <t>3.8 Î³åÇï³É áã å³ßïáÝ³Ï³Ý ¹ñ³Ù³ßÝáñÑÝ»ñ</t>
  </si>
  <si>
    <t xml:space="preserve">(ïáÕ 1381 + ïáÕ 1382)³Û¹ ÃíáõÙ` </t>
  </si>
  <si>
    <t>1381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</si>
  <si>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</t>
  </si>
  <si>
    <t>1382</t>
  </si>
  <si>
    <t>1390</t>
  </si>
  <si>
    <t>3.9 ²ÛÉ »Ï³ÙáõïÝ»ñ</t>
  </si>
  <si>
    <t>(ïáÕ 1391 + ïáÕ 1392 + ïáÕ 1393)</t>
  </si>
  <si>
    <t>1391</t>
  </si>
  <si>
    <t xml:space="preserve">Ð³Ù³ÛÝùÇ ·áõÛùÇÝ å³ï×³é³Í íÝ³ëÝ»ñÇ ÷áËÑ³ïáõóáõÙÇó Ùáõïù»ñ </t>
  </si>
  <si>
    <t>1392</t>
  </si>
  <si>
    <t>ì³ñã³Ï³Ý µÛáõç»Ç å³Ñáõëï³ÛÇÝ ýáÝ¹Çó ýáÝ¹³ÛÇÝ µÛáõç» Ï³ï³ñíáÕ Ñ³ïÏ³óáõÙÝ»ñÇó Ùáõïù»ñ</t>
  </si>
  <si>
    <t>1393</t>
  </si>
  <si>
    <t>úñ»Ýùáí ¨ Çñ³í³Ï³Ý ³ÛÉ ³Ïï»ñáí ë³ÑÙ³Ýí³Í` Ñ³Ù³ÛÝùÇ µÛáõç»Ç Ùáõïù³·ñÙ³Ý »ÝÃ³Ï³ ³ÛÉ »Ï³ÙáõïÝ»ñ</t>
  </si>
  <si>
    <t xml:space="preserve">    </t>
  </si>
  <si>
    <r>
      <t xml:space="preserve"> </t>
    </r>
    <r>
      <rPr>
        <u val="single"/>
        <sz val="14"/>
        <rFont val="Arial LatArm"/>
        <family val="2"/>
      </rPr>
      <t>Ð²îì²Ì 2</t>
    </r>
  </si>
  <si>
    <t xml:space="preserve"> Ð²Ø²ÚÜøÆ  ´ÚàôæºÆ Ì²ÊêºðÀ` Àêî ´Úàôæºî²ÚÆÜ Ì²ÊêºðÆ  ¶àðÌ²è²Î²Ü ¸²ê²Î²ð¶Ø²Ü</t>
  </si>
  <si>
    <t xml:space="preserve">                                         </t>
  </si>
  <si>
    <t>(Ñ³½³ñ ¹ñ³ÙÝ»ñáí)</t>
  </si>
  <si>
    <t xml:space="preserve">  îáÕÇ NN</t>
  </si>
  <si>
    <t>´³-ÅÇÝ</t>
  </si>
  <si>
    <t>ÊáõÙµ</t>
  </si>
  <si>
    <t>¸³ë</t>
  </si>
  <si>
    <t>´Ûáõç»ï³ÛÇÝ Í³Ëë»ñÇ ·áñÍ³é³Ï³Ý ¹³ë³Ï³ñ·Ù³Ý µ³ÅÇÝÝ»ñÇ, ËÙµ»ñÇ ¨ ¹³ë»ñÇ ³Ýí³ÝáõÙÝ»ñÁ</t>
  </si>
  <si>
    <t xml:space="preserve">  ÀÝ¹³Ù»ÝÁ   (ë.7 +ë.8)</t>
  </si>
  <si>
    <t xml:space="preserve">     ³Û¹ ÃíáõÙ`</t>
  </si>
  <si>
    <t>í³ñã³Ï³Ý µÛáõç»</t>
  </si>
  <si>
    <t>ýáÝ¹³ÛÇÝ µÛáõç»</t>
  </si>
  <si>
    <t xml:space="preserve"> X</t>
  </si>
  <si>
    <t>ÀÜ¸²ØºÜÀ Ì²Êêºð (ïáÕ2100+ïáÕ2200+ïáÕ2300+ïáÕ2400+ïáÕ2500+ïáÕ2600+ ïáÕ2700+ïáÕ2800+ïáÕ2900+ïáÕ3000+ïáÕ3100)</t>
  </si>
  <si>
    <t>01</t>
  </si>
  <si>
    <t>0</t>
  </si>
  <si>
    <t xml:space="preserve">ÀÜ¸Ð²Üàôð ´ÜàôÚÂÆ Ð²Üð²ÚÆÜ Ì²è²ÚàôÂÚàôÜÜºð (ïáÕ2110+ïáÕ2120+ïáÕ2130+ïáÕ2140+ïáÕ2150+ïáÕ2160+ïáÕ2170+ïáÕ2180)                                                                                        </t>
  </si>
  <si>
    <t>1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</si>
  <si>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</si>
  <si>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úñ»Ýë¹Çñ ¨ ·áñÍ³¹Çñ Ù³ñÙÇÝÝ»ñ,å»ï³Ï³Ý Ï³é³í³ñáõÙ </t>
  </si>
  <si>
    <t>2</t>
  </si>
  <si>
    <t xml:space="preserve">üÇÝ³Ýë³Ï³Ý ¨ Ñ³ñÏ³µÛáõç»ï³ÛÇÝ Ñ³ñ³µ»ñáõÃÛáõÝÝ»ñ </t>
  </si>
  <si>
    <t>3</t>
  </si>
  <si>
    <t xml:space="preserve">²ñï³ùÇÝ Ñ³ñ³µ»ñáõÃÛáõÝÝ»ñ </t>
  </si>
  <si>
    <t>²ñï³ùÇÝ ïÝï»ë³Ï³Ý û·ÝáõÃÛáõÝ</t>
  </si>
  <si>
    <t>²ñï³ùÇÝ ïÝï»ë³Ï³Ý ³ç³ÏóáõÃÛáõÝ</t>
  </si>
  <si>
    <t xml:space="preserve">ØÇç³½·³ÛÇÝ Ï³½Ù³Ï»ñåáõÃÛáõÝÝ»ñÇ ÙÇçáóáí ïñ³Ù³¹ñíáÕ ïÝï»ë³Ï³Ý û·ÝáõÃÛáõÝ </t>
  </si>
  <si>
    <t>ÀÝ¹Ñ³Ýáõñ µÝáõÛÃÇ Í³é³ÛáõÃÛáõÝÝ»ñ</t>
  </si>
  <si>
    <t xml:space="preserve">²ßË³ï³Ï³½ÙÇ /Ï³¹ñ»ñÇ/ ·Íáí ÁÝ¹Ñ³Ýáõñ µÝáõÛÃÇ Í³é³ÛáõÃÛáõÝÝ»ñ </t>
  </si>
  <si>
    <t xml:space="preserve">Ìñ³·ñÙ³Ý ¨ íÇ×³Ï³·ñ³Ï³Ý ÁÝ¹Ñ³Ýáõñ Í³é³ÛáõÃÛáõÝÝ»ñ </t>
  </si>
  <si>
    <t xml:space="preserve">ÀÝ¹Ñ³Ýáõñ µÝáõÛÃÇ ³ÛÉ Í³é³ÛáõÃÛáõÝÝ»ñ </t>
  </si>
  <si>
    <t>ÀÝ¹Ñ³Ýáõñ µÝáõÛÃÇ Ñ»ï³½áï³Ï³Ý ³ßË³ï³Ýù</t>
  </si>
  <si>
    <t xml:space="preserve">ÀÝ¹Ñ³Ýáõñ µÝáõÛÃÇ Ñ»ï³½áï³Ï³Ý ³ßË³ï³Ýù </t>
  </si>
  <si>
    <t xml:space="preserve">ÀÝ¹Ñ³Ýáõñ µÝáõÛÃÇ Ñ³Ýñ³ÛÇÝ Í³é³ÛáõÃÛáõÝÝ»ñÇ ·Íáí Ñ»ï³½áï³Ï³Ý ¨ Ý³Ë³·Í³ÛÇÝ ³ßË³ï³ÝùÝ»ñ </t>
  </si>
  <si>
    <t xml:space="preserve">ÀÝ¹Ñ³Ýáõñ µÝáõÛÃÇ Ñ³Ýñ³ÛÇÝ Í³é³ÛáõÃÛáõÝÝ»ñ ·Íáí Ñ»ï³½áï³Ï³Ý ¨ Ý³Ë³·Í³ÛÇÝ ³ßË³ï³ÝùÝ»ñ  </t>
  </si>
  <si>
    <t>ÀÝ¹Ñ³Ýáõñ µÝáõÛÃÇ Ñ³Ýñ³ÛÇÝ Í³é³ÛáõÃÛáõÝÝ»ñ (³ÛÉ ¹³ë»ñÇÝ ãå³ïÏ³ÝáÕ)</t>
  </si>
  <si>
    <t xml:space="preserve">ÀÝ¹Ñ³Ýáõñ µÝáõÛÃÇ Ñ³Ýñ³ÛÇÝ Í³é³ÛáõÃÛáõÝÝ»ñ (³ÛÉ ¹³ë»ñÇÝ ãå³ïÏ³ÝáÕ) </t>
  </si>
  <si>
    <t xml:space="preserve">ä»ï³Ï³Ý å³ñïùÇ ·Íáí ·áñÍ³éÝáõÃÛáõÝÝ»ñ </t>
  </si>
  <si>
    <t>Î³é³í³ñáõÃÛ³Ý ï³ñµ»ñ Ù³Ï³ñ¹³ÏÝ»ñÇ ÙÇç¨ Çñ³Ï³Ý³óíáÕ ÁÝ¹Ñ³Ýáõñ µÝáõÛÃÇ ïñ³Ýëý»ñïÝ»ñ</t>
  </si>
  <si>
    <t xml:space="preserve"> - ¹ñ³Ù³ßÝáñÑÝ»ñ ÐÐ å»ï³Ï³Ý µÛáõç»ÇÝ  </t>
  </si>
  <si>
    <t xml:space="preserve"> - ¹ñ³Ù³ßÝáñÑÝ»ñ ÐÐ ³ÛÉ Ñ³Ù³ÛÝù»ñÇ µÛáõç»Ý»ñÇÝ  </t>
  </si>
  <si>
    <t>³Û¹ ÃíáõÙ` ºñ¨³ÝÇ Ñ³Ù³ù³Õ³ù³ÛÇÝ Í³Ëë»ñÇ ýÇÝ³Ýë³íáñÙ³Ý Ñ³Ù³ñ</t>
  </si>
  <si>
    <t>02</t>
  </si>
  <si>
    <t>ä²Þîä²ÜàôÂÚàôÜ (ïáÕ2210+2220+ïáÕ2230+ïáÕ2240+ïáÕ2250)</t>
  </si>
  <si>
    <t>è³½Ù³Ï³Ý å³ßïå³ÝáõÃÛáõÝ</t>
  </si>
  <si>
    <t xml:space="preserve">è³½Ù³Ï³Ý å³ßïå³ÝáõÃÛáõÝ </t>
  </si>
  <si>
    <t>ø³Õ³ù³óÇ³Ï³Ý å³ßïå³ÝáõÃÛáõÝ</t>
  </si>
  <si>
    <t xml:space="preserve">ø³Õ³ù³óÇ³Ï³Ý å³ßïå³ÝáõÃÛáõÝ </t>
  </si>
  <si>
    <t>²ñï³ùÇÝ é³½Ù³Ï³Ý û·ÝáõÃÛáõÝ</t>
  </si>
  <si>
    <t xml:space="preserve">²ñï³ùÇÝ é³½Ù³Ï³Ý û·ÝáõÃÛáõÝ </t>
  </si>
  <si>
    <t>Ð»ï³½áï³Ï³Ý ¨ Ý³Ë³·Í³ÛÇÝ ³ßË³ï³ÝùÝ»ñ å³ßïå³ÝáõÃÛ³Ý áÉáñïáõÙ</t>
  </si>
  <si>
    <t>ä³ßïå³ÝáõÃÛáõÝ (³ÛÉ ¹³ë»ñÇÝ ãå³ïÏ³ÝáÕ)</t>
  </si>
  <si>
    <t>03</t>
  </si>
  <si>
    <t>Ð²ê²ð²Î²Î²Ü Î²ð¶, ²Üìî²Ü¶àôÂÚàôÜ ¨ ¸²î²Î²Ü ¶àðÌàôÜºàôÂÚàôÜ (ïáÕ2310+ïáÕ2320+ïáÕ2330+ïáÕ2340+ïáÕ2350+ïáÕ2360+ïáÕ2370)</t>
  </si>
  <si>
    <t>Ð³ë³ñ³Ï³Ï³Ý Ï³ñ· ¨ ³Ýíï³Ý·áõÃÛáõÝ</t>
  </si>
  <si>
    <t>àëïÇÏ³ÝáõÃÛáõÝ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</si>
  <si>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</si>
  <si>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</si>
  <si>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</si>
  <si>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</si>
  <si>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</si>
  <si>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 xml:space="preserve">¸³ï³ñ³ÝÝ»ñ </t>
  </si>
  <si>
    <t>Æñ³í³Ï³Ý å³ßïå³ÝáõÃÛáõÝ</t>
  </si>
  <si>
    <t>¸³ï³Ë³½áõÃÛáõÝ</t>
  </si>
  <si>
    <t>Î³É³Ý³í³Ûñ»ñ</t>
  </si>
  <si>
    <t xml:space="preserve">Î³É³Ý³í³Ûñ»ñ 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</si>
  <si>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</si>
  <si>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</si>
  <si>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</si>
  <si>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>04</t>
  </si>
  <si>
    <t>îÜîºê²Î²Ü Ð²ð²´ºðàôÂÚàôÜÜºð (ïáÕ2410+ïáÕ2420+ïáÕ2430+ïáÕ2440+ïáÕ2450+ïáÕ2460+ïáÕ2470+ïáÕ2480+ïáÕ2490)</t>
  </si>
  <si>
    <t>ÀÝ¹Ñ³Ýáõñ µÝáõÛÃÇ ïÝï»ë³Ï³Ý, ³é¨ïñ³ÛÇÝ ¨ ³ßË³ï³ÝùÇ ·Íáí Ñ³ñ³µ»ñáõÃÛáõÝÝ»ñ</t>
  </si>
  <si>
    <t xml:space="preserve">ÀÝ¹Ñ³Ýáõñ µÝáõÛÃÇ ïÝï»ë³Ï³Ý ¨ ³é¨ïñ³ÛÇÝ Ñ³ñ³µ»ñáõÃÛáõÝÝ»ñ </t>
  </si>
  <si>
    <t xml:space="preserve">²ßË³ï³ÝùÇ Ñ»ï Ï³åí³Í ÁÝ¹Ñ³Ýáõñ µÝáõÛÃÇ Ñ³ñ³µ»ñáõÃÛáõÝÝ»ñ </t>
  </si>
  <si>
    <t>¶ÛáõÕ³ïÝï»ëáõÃÛáõÝ, ³Ýï³é³ÛÇÝ ïÝï»ëáõÃÛáõÝ, ÓÏÝáñëáõÃÛáõÝ ¨ áñëáñ¹áõÃÛáõÝ</t>
  </si>
  <si>
    <t xml:space="preserve">¶ÛáõÕ³ïÝï»ëáõÃÛáõÝ </t>
  </si>
  <si>
    <t>îñ³Ýëåáñï</t>
  </si>
  <si>
    <t xml:space="preserve">×³Ý³å³ñÑ³ÛÇÝ ïñ³Ýëåáñï </t>
  </si>
  <si>
    <t>06</t>
  </si>
  <si>
    <t>´Ü²Î²ð²Ü²ÚÆÜ ÞÆÜ²ð²ðàôÂÚàôÜ ºì ÎàØàôÜ²È Ì²è²ÚàôÂÚàôÜ (ïáÕ3610+ïáÕ3620+ïáÕ3630+ïáÕ3640+ïáÕ3650+ïáÕ3660)</t>
  </si>
  <si>
    <t>æñ³Ù³ï³Ï³ñ³ñáõÙ</t>
  </si>
  <si>
    <t xml:space="preserve">æñ³Ù³ï³Ï³ñ³ñÙ³Ý   ï»ËÝÇÏ³Ï³Ý ÷³ëï³ÃÕÃ»ñÇ  Ï³½ÙáõÙ </t>
  </si>
  <si>
    <t>öáÕáóÝ»ñÇ Éáõë³íáñáõÙ</t>
  </si>
  <si>
    <t xml:space="preserve">öáÕáóÝ»ñÇ Éáõë³íáñáõÙ </t>
  </si>
  <si>
    <t>08</t>
  </si>
  <si>
    <t>Ð²Ü¶Æêî, ØÞ²ÎàôÚÂ ºì ÎðàÜ (ïáÕ2810+ïáÕ2820+ïáÕ2830+ïáÕ2840+ïáÕ2850+ïáÕ2860)</t>
  </si>
  <si>
    <t>Ð³Ý·ëïÇ ¨ ëåáñïÇ Í³é³ÛáõÃÛáõÝÝ»ñ</t>
  </si>
  <si>
    <t>Øß³ÏáõÃ³ÛÇÝ Í³é³ÛáõÃÛáõÝÝ»ñ</t>
  </si>
  <si>
    <t>¶ñ³¹³ñ³ÝÝ»ñ</t>
  </si>
  <si>
    <t>Â³Ý·³ñ³ÝÝ»ñ ¨ óáõó³ëñ³ÑÝ»ñ</t>
  </si>
  <si>
    <t>Øß³ÏáõÛÃÇ ïÝ»ñ, ³ÏáõÙµÝ»ñ, Ï»ÝïñáÝÝ»ñ</t>
  </si>
  <si>
    <t>Øß³ÏáõÃ³ÛÇÝ ÙÇçáó³éáõÙÝ»ñÇ   Ï³½Ù³Ï»ñåáõÙ</t>
  </si>
  <si>
    <t>09</t>
  </si>
  <si>
    <t>ÎðÂàôÂÚàôÜ (ïáÕ2910+ïáÕ2920+ïáÕ2930+ïáÕ2940+ïáÕ2950+ïáÕ2960+ïáÕ2970+ïáÕ2980)</t>
  </si>
  <si>
    <t>Ü³Ë³¹åñáó³Ï³Ý ¨ ï³ññ³Ï³Ý ÁÝ¹Ñ³Ýáõñ ÏñÃáõÃÛáõÝ</t>
  </si>
  <si>
    <t xml:space="preserve">Ü³Ë³¹åñáó³Ï³Ý ÏñÃáõÃÛáõÝ </t>
  </si>
  <si>
    <t>11</t>
  </si>
  <si>
    <t>ÐÆØÜ²Î²Ü ´²ÄÆÜÜºðÆÜ â¸²êìàÔ ä²Ðàôêî²ÚÆÜ üàÜ¸ºð (ïáÕ3110)</t>
  </si>
  <si>
    <t xml:space="preserve">ÐÐ Ï³é³í³ñáõÃÛ³Ý ¨ Ñ³Ù³ÛÝùÝ»ñÇ å³Ñáõëï³ÛÇÝ ýáÝ¹ </t>
  </si>
  <si>
    <t>ÐÐ Ñ³Ù³ÛÝùÝ»ñÇ å³Ñáõëï³ÛÇÝ ýáÝ¹</t>
  </si>
  <si>
    <t>Ð²îì²Ì 3</t>
  </si>
  <si>
    <t>Ð²Ø²ÚÜøÆ  ´ÚàôæºÆ  Ì²ÊêºðÀ`  Àêî  ´Úàôæºî²ÚÆÜ Ì²ÊêºðÆ îÜîºê²¶Æî²Î²Ü ¸²ê²Î²ð¶Ø²Ü</t>
  </si>
  <si>
    <t xml:space="preserve">                 </t>
  </si>
  <si>
    <t xml:space="preserve"> îáÕÇ NN  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</si>
  <si>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</si>
  <si>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</si>
  <si>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</si>
  <si>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 xml:space="preserve">             ÀÜ¸²ØºÜÀ    Ì²Êêºð               (ïáÕ4050+ïáÕ5000+ïáÕ 6000)</t>
  </si>
  <si>
    <t xml:space="preserve">³Û¹ ÃíáõÙ` </t>
  </si>
  <si>
    <t xml:space="preserve">².   ÀÜÂ²òÆÎ  Ì²Êêºðª                (ïáÕ4100+ïáÕ4200+ïáÕ4300+ïáÕ4400+ïáÕ4500+ ïáÕ4600+ïáÕ4700)                                                                                                                       </t>
  </si>
  <si>
    <t>x</t>
  </si>
  <si>
    <t xml:space="preserve">1.1 ²ÞÊ²î²ÜøÆ ì²ðÒ²îðàôÂÚàôÜ (ïáÕ4110+ïáÕ4120+ïáÕ4130)                                                                     </t>
  </si>
  <si>
    <r>
      <t xml:space="preserve">¸ð²Øàì ìÖ²ðìàÔ ²ÞÊ²î²ì²ðÒºð ºì Ð²ìºÈ²ìÖ²ðÜºð </t>
    </r>
    <r>
      <rPr>
        <sz val="8"/>
        <rFont val="Arial LatArm"/>
        <family val="2"/>
      </rPr>
      <t>(ïáÕ4111+ïáÕ4112+ ïáÕ4114)</t>
    </r>
  </si>
  <si>
    <t xml:space="preserve"> -²ßË³ïáÕÝ»ñÇ ³ßË³ï³í³ñÓ»ñ ¨ Ñ³í»É³í×³ñÝ»ñ</t>
  </si>
  <si>
    <t>4111</t>
  </si>
  <si>
    <t xml:space="preserve"> - ä³ñ·¨³ïñáõÙÝ»ñ, ¹ñ³Ù³Ï³Ý Ëñ³ËáõëáõÙÝ»ñ ¨ Ñ³ïáõÏ í×³ñÝ»ñ</t>
  </si>
  <si>
    <t>4112</t>
  </si>
  <si>
    <t xml:space="preserve"> -²ÛÉ í³ñÓ³ïñáõÃÛáõÝÝ»ñ </t>
  </si>
  <si>
    <t>4115</t>
  </si>
  <si>
    <r>
      <t xml:space="preserve">´ÜºÔºÜ ²ÞÊ²î²ì²ðÒºð ºì Ð²ìºÈ²ìÖ²ðÜºð </t>
    </r>
    <r>
      <rPr>
        <sz val="8"/>
        <rFont val="Arial LatArm"/>
        <family val="2"/>
      </rPr>
      <t>(ïáÕ4121)</t>
    </r>
  </si>
  <si>
    <t xml:space="preserve"> -´Ý»Õ»Ý ³ßË³ï³í³ñÓ»ñ ¨ Ñ³í»É³í×³ñÝ»ñ</t>
  </si>
  <si>
    <t>4121</t>
  </si>
  <si>
    <r>
      <t xml:space="preserve">ö²êî²òÆ êàòÆ²È²Î²Ü ²ä²ÐàìàôÂÚ²Ü ìÖ²ðÜºð </t>
    </r>
    <r>
      <rPr>
        <sz val="8"/>
        <rFont val="Arial LatArm"/>
        <family val="2"/>
      </rPr>
      <t>(ïáÕ4131)</t>
    </r>
  </si>
  <si>
    <t xml:space="preserve"> -êáóÇ³É³Ï³Ý ³å³ÑáíáõÃÛ³Ý í×³ñÝ»ñ</t>
  </si>
  <si>
    <t>4131</t>
  </si>
  <si>
    <t>1.2 Ì²è²ÚàôÂÚàôÜÜºðÆ ºì ²äð²ÜøÜºðÆ Òºèø ´ºðàôØ (ïáÕ4210+ïáÕ4220+ïáÕ4230+ïáÕ4240+ïáÕ4250+ïáÕ4260)</t>
  </si>
  <si>
    <r>
      <t xml:space="preserve">Þ²ðàôÜ²Î²Î²Ü Ì²Êêºð </t>
    </r>
    <r>
      <rPr>
        <sz val="8"/>
        <rFont val="Arial LatArm"/>
        <family val="2"/>
      </rPr>
      <t>(ïáÕ4211+ïáÕ4212+ïáÕ4213+ïáÕ4214+ïáÕ4215+ïáÕ4216+ïáÕ4217)</t>
    </r>
  </si>
  <si>
    <t xml:space="preserve"> -¶áñÍ³éÝ³Ï³Ý ¨ µ³ÝÏ³ÛÇÝ Í³é³ÛáõÃÛáõÝÝ»ñÇ Í³Ëë»ñ</t>
  </si>
  <si>
    <t>4211</t>
  </si>
  <si>
    <r>
      <t xml:space="preserve"> -</t>
    </r>
    <r>
      <rPr>
        <sz val="8"/>
        <rFont val="Arial LatArm"/>
        <family val="2"/>
      </rPr>
      <t>¾Ý»ñ·»ïÇÏ  Í³é³ÛáõÃÛáõÝÝ»ñ</t>
    </r>
  </si>
  <si>
    <t>4212</t>
  </si>
  <si>
    <t xml:space="preserve"> -ÎáÙáõÝ³É Í³é³ÛáõÃÛáõÝÝ»ñ</t>
  </si>
  <si>
    <t>4213</t>
  </si>
  <si>
    <t xml:space="preserve"> -Î³åÇ Í³é³ÛáõÃÛáõÝÝ»ñ</t>
  </si>
  <si>
    <t>4214</t>
  </si>
  <si>
    <t xml:space="preserve"> -²å³Ñáí³·ñ³Ï³Ý Í³Ëë»ñ</t>
  </si>
  <si>
    <t>4215</t>
  </si>
  <si>
    <t xml:space="preserve"> -¶áõÛùÇ ¨ ë³ñù³íáñáõÙÝ»ñÇ í³ñÓ³Ï³ÉáõÃÛáõÝ</t>
  </si>
  <si>
    <t>4216</t>
  </si>
  <si>
    <t xml:space="preserve"> -²ñï³·»ñ³ï»ëã³Ï³Ý Í³Ëë»ñ</t>
  </si>
  <si>
    <t>4217</t>
  </si>
  <si>
    <r>
      <t xml:space="preserve"> ¶àðÌàôÔàôØÜºðÆ ºì Þðæ²¶²ÚàôÂÚàôÜÜºðÆ Ì²Êêºð </t>
    </r>
    <r>
      <rPr>
        <sz val="8"/>
        <rFont val="Arial LatArm"/>
        <family val="2"/>
      </rPr>
      <t>(ïáÕ4221+ïáÕ4222+ïáÕ4223)</t>
    </r>
  </si>
  <si>
    <t xml:space="preserve"> -Ü»ñùÇÝ ·áñÍáõÕáõÙÝ»ñ</t>
  </si>
  <si>
    <t xml:space="preserve"> -²ñï³ë³ÑÙ³ÝÛ³Ý ·áñÍáõÕáõÙÝ»ñÇ ·Íáí Í³Ëë»ñ</t>
  </si>
  <si>
    <t>4222</t>
  </si>
  <si>
    <t xml:space="preserve"> -²ÛÉ ïñ³Ýëåáñï³ÛÇÝ Í³Ëë»ñ</t>
  </si>
  <si>
    <t>4229</t>
  </si>
  <si>
    <r>
      <t xml:space="preserve">ä²ÚØ²Ü²¶ð²ÚÆÜ ²ÚÈ Ì²è²ÚàôÂÚàôÜÜºðÆ Òºèø ´ºðàôØ </t>
    </r>
    <r>
      <rPr>
        <sz val="8"/>
        <rFont val="Arial LatArm"/>
        <family val="2"/>
      </rPr>
      <t>(ïáÕ4231+ïáÕ4232+ïáÕ4233+ïáÕ4234+ïáÕ4235+ïáÕ4236+ïáÕ4237+ïáÕ4238)</t>
    </r>
  </si>
  <si>
    <t xml:space="preserve"> -ì³ñã³Ï³Ý Í³é³ÛáõÃÛáõÝÝ»ñ</t>
  </si>
  <si>
    <t>4231</t>
  </si>
  <si>
    <t xml:space="preserve"> -Ð³Ù³Ï³ñ·ã³ÛÇÝ Í³é³ÛáõÃÛáõÝÝ»ñ</t>
  </si>
  <si>
    <t>4232</t>
  </si>
  <si>
    <t xml:space="preserve"> -²ßË³ï³Ï³½ÙÇ Ù³ëÝ³·Çï³Ï³Ý ½³ñ·³óÙ³Ý Í³é³ÛáõÃÛáõÝÝ»ñ</t>
  </si>
  <si>
    <t>4233</t>
  </si>
  <si>
    <t xml:space="preserve"> -î»Õ³Ï³ïí³Ï³Ý Í³é³ÛáõÃÛáõÝÝ»ñ</t>
  </si>
  <si>
    <t>4234</t>
  </si>
  <si>
    <t xml:space="preserve"> -Î³é³í³ñã³Ï³Ý Í³é³ÛáõÃÛáõÝÝ»ñ</t>
  </si>
  <si>
    <t xml:space="preserve"> - Î»Ýó³Õ³ÛÇÝ ¨ Ñ³Ýñ³ÛÇÝ ëÝÝ¹Ç Í³é³ÛáõÃÛáõÝÝ»ñ</t>
  </si>
  <si>
    <t>4236</t>
  </si>
  <si>
    <t xml:space="preserve"> -Ü»ñÏ³Û³óáõóã³Ï³Ý Í³Ëë»ñ</t>
  </si>
  <si>
    <t>4237</t>
  </si>
  <si>
    <t xml:space="preserve"> -ÀÝ¹Ñ³Ýáõñ µÝáõÛÃÇ ³ÛÉ Í³é³ÛáõÃÛáõÝÝ»ñ</t>
  </si>
  <si>
    <t>4239</t>
  </si>
  <si>
    <r>
      <t xml:space="preserve"> ²ÚÈ Ø²êÜ²¶Æî²Î²Ü Ì²è²ÚàôÂÚàôÜÜºðÆ Òºèø ´ºðàôØ  </t>
    </r>
    <r>
      <rPr>
        <sz val="8"/>
        <rFont val="Arial LatArm"/>
        <family val="2"/>
      </rPr>
      <t>(ïáÕ 4241)</t>
    </r>
  </si>
  <si>
    <t xml:space="preserve"> -Ø³ëÝ³·Çï³Ï³Ý Í³é³ÛáõÃÛáõÝÝ»ñ</t>
  </si>
  <si>
    <t>4241</t>
  </si>
  <si>
    <r>
      <t xml:space="preserve">ÀÜÂ²òÆÎ Üàðà¶àôØ ºì ä²Ðä²ÜàôØ (Í³é³ÛáõÃÛáõÝÝ»ñ ¨ ÝÛáõÃ»ñ) </t>
    </r>
    <r>
      <rPr>
        <sz val="8"/>
        <rFont val="Arial LatArm"/>
        <family val="2"/>
      </rPr>
      <t>(ïáÕ4251+ïáÕ4252)</t>
    </r>
  </si>
  <si>
    <t xml:space="preserve"> -Þ»Ýù»ñÇ ¨ Ï³éáõÛóÝ»ñÇ ÁÝÃ³óÇÏ Ýáñá·áõÙ ¨ å³Ñå³ÝáõÙ</t>
  </si>
  <si>
    <t>4251</t>
  </si>
  <si>
    <t xml:space="preserve"> -Ø»ù»Ý³Ý»ñÇ ¨ ë³ñù³íáñáõÙÝ»ñÇ ÁÝÃ³óÇÏ Ýáñá·áõÙ ¨ å³Ñå³ÝáõÙ</t>
  </si>
  <si>
    <t>4252</t>
  </si>
  <si>
    <r>
      <t xml:space="preserve"> ÜÚàôÂºð </t>
    </r>
    <r>
      <rPr>
        <sz val="8"/>
        <rFont val="Arial LatArm"/>
        <family val="2"/>
      </rPr>
      <t>(ïáÕ4261+ïáÕ4262+ïáÕ4263+ïáÕ4264+ïáÕ4265+ïáÕ4266+ïáÕ4267+ïáÕ4268)</t>
    </r>
  </si>
  <si>
    <t xml:space="preserve"> -¶ñ³ë»ÝÛ³Ï³ÛÇÝ ÝÛáõÃ»ñ ¨ Ñ³·áõëï</t>
  </si>
  <si>
    <t>4261</t>
  </si>
  <si>
    <t xml:space="preserve"> -¶ÛáõÕ³ïÝï»ë³Ï³Ý ³åñ³ÝùÝ»ñ</t>
  </si>
  <si>
    <t>4262</t>
  </si>
  <si>
    <t xml:space="preserve"> -ì»ñ³å³ïñ³ëïÙ³Ý ¨ áõëáõóÙ³Ý ÝÛáõÃ»ñ (³ßË³ïáÕÝ»ñÇ í»ñ³å³ïñ³ëïáõÙ)</t>
  </si>
  <si>
    <t>4263</t>
  </si>
  <si>
    <t xml:space="preserve"> -îñ³Ýëåáñï³ÛÇÝ ÝÛáõÃ»ñ</t>
  </si>
  <si>
    <t>4264</t>
  </si>
  <si>
    <t xml:space="preserve"> -Þñç³Ï³ ÙÇç³í³ÛñÇ å³ßïå³ÝáõÃÛ³Ý ¨ ·Çï³Ï³Ý ÝÛáõÃ»ñ</t>
  </si>
  <si>
    <t>4265</t>
  </si>
  <si>
    <t xml:space="preserve"> -²éáÕç³å³Ñ³Ï³Ý  ¨ É³µáñ³ïáñ ÝÛáõÃ»ñ</t>
  </si>
  <si>
    <t>4266</t>
  </si>
  <si>
    <t xml:space="preserve"> -Î»Ýó³Õ³ÛÇÝ ¨ Ñ³Ýñ³ÛÇÝ ëÝÝ¹Ç ÝÛáõÃ»ñ</t>
  </si>
  <si>
    <t>4267</t>
  </si>
  <si>
    <t xml:space="preserve"> -Ð³ïáõÏ Ýå³ï³Ï³ÛÇÝ ³ÛÉ ÝÛáõÃ»ñ</t>
  </si>
  <si>
    <t>4269</t>
  </si>
  <si>
    <r>
      <t xml:space="preserve"> </t>
    </r>
    <r>
      <rPr>
        <sz val="8"/>
        <color indexed="8"/>
        <rFont val="Arial LatArm"/>
        <family val="2"/>
      </rPr>
      <t>1.3 îàÎàê²ìÖ²ðÜºð (ïáÕ4310+ïáÕ 4320+ïáÕ4330)</t>
    </r>
  </si>
  <si>
    <r>
      <t xml:space="preserve">ÜºðøÆÜ îàÎàê²ìÖ²ðÜºð </t>
    </r>
    <r>
      <rPr>
        <sz val="8"/>
        <color indexed="8"/>
        <rFont val="Arial LatArm"/>
        <family val="2"/>
      </rPr>
      <t>(ïáÕ4311+ïáÕ4312)</t>
    </r>
  </si>
  <si>
    <t xml:space="preserve"> -Ü»ñùÇÝ ³ñÅ»ÃÕÃ»ñÇ ïáÏáë³í×³ñÝ»ñ</t>
  </si>
  <si>
    <t>4411</t>
  </si>
  <si>
    <t xml:space="preserve"> -Ü»ñùÇÝ í³ñÏ»ñÇ ïáÏáë³í×³ñÝ»ñ</t>
  </si>
  <si>
    <t>4412</t>
  </si>
  <si>
    <r>
      <t xml:space="preserve">²ðî²øÆÜ îàÎàê²ìÖ²ðÜºð </t>
    </r>
    <r>
      <rPr>
        <sz val="8"/>
        <color indexed="8"/>
        <rFont val="Arial LatArm"/>
        <family val="2"/>
      </rPr>
      <t>(ïáÕ4321+ïáÕ4322)</t>
    </r>
  </si>
  <si>
    <t xml:space="preserve"> -²ñï³ùÇÝ ³ñÅ»ÃÕÃ»ñÇ ·Íáí ïáÏáë³í×³ñÝ»ñ</t>
  </si>
  <si>
    <t>4421</t>
  </si>
  <si>
    <t xml:space="preserve"> -²ñï³ùÇÝ í³ñÏ»ñÇ ·Íáí ïáÏáë³í×³ñÝ»ñ</t>
  </si>
  <si>
    <t>4422</t>
  </si>
  <si>
    <r>
      <t xml:space="preserve">öàÊ²èàôÂÚàôÜÜºðÆ Ðºî Î²äì²Ì ìÖ²ðÜºð </t>
    </r>
    <r>
      <rPr>
        <sz val="8"/>
        <color indexed="8"/>
        <rFont val="Arial LatArm"/>
        <family val="2"/>
      </rPr>
      <t xml:space="preserve">(ïáÕ4331+ïáÕ4332+ïáÕ4333) </t>
    </r>
  </si>
  <si>
    <t xml:space="preserve"> -öáË³Ý³ÏÙ³Ý Ïáõñë»ñÇ µ³ó³ë³Ï³Ý ï³ñµ»ñáõÃÛáõÝ</t>
  </si>
  <si>
    <t>4431</t>
  </si>
  <si>
    <t xml:space="preserve"> -îáõÛÅ»ñ</t>
  </si>
  <si>
    <t>4432</t>
  </si>
  <si>
    <t xml:space="preserve"> -öáË³éáõÃÛáõÝÝ»ñÇ ·Íáí ïáõñù»ñ</t>
  </si>
  <si>
    <t>4433</t>
  </si>
  <si>
    <t>1.4 êàô´êÆ¸Æ²Üºð  (ïáÕ4410+ïáÕ4420)</t>
  </si>
  <si>
    <r>
      <t xml:space="preserve">êàô´êÆ¸Æ²Üºð äºî²Î²Ü (Ð²Ø²ÚÜø²ÚÆÜ) Î²¼Ø²ÎºðäàôÂÚàôÜÜºðÆÜ </t>
    </r>
    <r>
      <rPr>
        <sz val="8"/>
        <color indexed="8"/>
        <rFont val="Arial LatArm"/>
        <family val="2"/>
      </rPr>
      <t>(ïáÕ4411+ïáÕ4412)</t>
    </r>
  </si>
  <si>
    <t xml:space="preserve"> -êáõµëÇ¹Ç³Ý»ñ áã-ýÇÝ³Ýë³Ï³Ý å»ï³Ï³Ý (h³Ù³ÛÝù³ÛÇÝ) Ï³½Ù³Ï»ñåáõÃÛáõÝÝ»ñÇÝ </t>
  </si>
  <si>
    <t>4511</t>
  </si>
  <si>
    <t xml:space="preserve"> -êáõµëÇ¹Ç³Ý»ñ ýÇÝ³Ýë³Ï³Ý å»ï³Ï³Ý (h³Ù³ÛÝù³ÛÇÝ) Ï³½Ù³Ï»ñåáõÃÛáõÝÝ»ñÇÝ </t>
  </si>
  <si>
    <t>4512</t>
  </si>
  <si>
    <r>
      <t xml:space="preserve">êàô´êÆ¸Æ²Üºð àâ äºî²Î²Ü (àâ Ð²Ø²ÚÜø²ÚÆÜ) Î²¼Ø²ÎºðäàôÂÚàôÜÜºðÆÜ </t>
    </r>
    <r>
      <rPr>
        <sz val="8"/>
        <color indexed="8"/>
        <rFont val="Arial LatArm"/>
        <family val="2"/>
      </rPr>
      <t>(ïáÕ4421+ïáÕ4422)</t>
    </r>
  </si>
  <si>
    <t xml:space="preserve"> -êáõµëÇ¹Ç³Ý»ñ áã å»ï³Ï³Ý (áã B118h³Ù³ÛÝù³ÛÇÝ) áã ýÇÝ³Ýë³Ï³Ý Ï³½Ù³Ï»ñåáõÃÛáõÝÝ»ñÇÝ </t>
  </si>
  <si>
    <t>4521</t>
  </si>
  <si>
    <t xml:space="preserve"> -êáõµëÇ¹Ç³Ý»ñ áã å»ï³Ï³Ý (áã h³Ù³ÛÝù³ÛÇÝ) ýÇÝ³Ýë³Ï³Ý  Ï³½Ù³Ï»ñåáõÃÛáõÝÝ»ñÇÝ </t>
  </si>
  <si>
    <t>4522</t>
  </si>
  <si>
    <t>1.5 ¸ð²Ø²ÞÜàðÐÜºð (ïáÕ4510+ïáÕ4520+ïáÕ4530+ïáÕ4540)</t>
  </si>
  <si>
    <r>
      <t>¸ð²Ø²ÞÜàðÐÜºð úî²ðºðÎðÚ² Î²è²ì²ðàôÂÚàôÜÜºðÆÜ</t>
    </r>
    <r>
      <rPr>
        <sz val="8"/>
        <color indexed="8"/>
        <rFont val="Arial LatArm"/>
        <family val="2"/>
      </rPr>
      <t xml:space="preserve"> (ïáÕ4511+ïáÕ4512)</t>
    </r>
  </si>
  <si>
    <t xml:space="preserve"> -ÀÝÃ³óÇÏ ¹ñ³Ù³ßÝáñÑÝ»ñ ûï³ñ»ñÏñÛ³ Ï³é³í³ñáõÃÛáõÝÝ»ñÇÝ</t>
  </si>
  <si>
    <t>4611</t>
  </si>
  <si>
    <t xml:space="preserve"> -Î³åÇï³É ¹ñ³Ù³ßÝáñÑÝ»ñ ûï³ñ»ñÏñÛ³ Ï³é³í³ñáõÃÛáõÝÝ»ñÇÝ</t>
  </si>
  <si>
    <t>4612</t>
  </si>
  <si>
    <r>
      <t>¸ð²Ø²ÞÜàðÐÜºð ØÆæ²¼¶²ÚÆÜ Î²¼Ø²ÎºðäàôÂÚàôÜÜºðÆÜ</t>
    </r>
    <r>
      <rPr>
        <sz val="8"/>
        <color indexed="8"/>
        <rFont val="Arial LatArm"/>
        <family val="2"/>
      </rPr>
      <t xml:space="preserve"> (ïáÕ4521+ïáÕ4522)</t>
    </r>
  </si>
  <si>
    <t xml:space="preserve"> -ÀÝÃ³óÇÏ ¹ñ³Ù³ßÝáñÑÝ»ñ  ÙÇç³½·³ÛÇÝ Ï³½Ù³Ï»ñåáõÃÛáõÝÝ»ñÇÝ</t>
  </si>
  <si>
    <t>4621</t>
  </si>
  <si>
    <t xml:space="preserve"> -Î³åÇï³É ¹ñ³Ù³ßÝáñÑÝ»ñ ÙÇç³½·³ÛÇÝ Ï³½Ù³Ï»ñåáõÃÛáõÝÝ»ñÇÝ</t>
  </si>
  <si>
    <t>4622</t>
  </si>
  <si>
    <r>
      <t>ÀÜÂ²òÆÎ ¸ð²Ø²ÞÜàðÐÜºð äºî²Î²Ü Ð²îì²ÌÆ ²ÚÈ Ø²Î²ð¸²ÎÜºðÆÜ</t>
    </r>
    <r>
      <rPr>
        <sz val="8"/>
        <color indexed="8"/>
        <rFont val="Arial LatArm"/>
        <family val="2"/>
      </rPr>
      <t xml:space="preserve"> (ïáÕ4531+ïáÕ4532+ïáÕ4533)</t>
    </r>
  </si>
  <si>
    <t xml:space="preserve"> - ÀÝÃ³óÇÏ ¹ñ³Ù³ßÝáñÑÝ»ñ å»ï³Ï³Ý ¨ Ñ³Ù³ÛÝùÝ»ñÇ áã ³é¨ïñ³ÛÇÝ Ï³½Ù³Ï»ñåáõÃÛáõÝÝ»ñÇÝ</t>
  </si>
  <si>
    <t>4637</t>
  </si>
  <si>
    <t xml:space="preserve"> - ÀÝÃ³óÇÏ ¹ñ³Ù³ßÝáñÑÝ»ñ å»ï³Ï³Ý ¨ Ñ³Ù³ÛÝùÝ»ñÇ  ³é¨ïñ³ÛÇÝ Ï³½Ù³Ï»ñåáõÃÛáõÝÝ»ñÇÝ</t>
  </si>
  <si>
    <t>4638</t>
  </si>
  <si>
    <t xml:space="preserve"> - ²ÛÉ ÁÝÃ³óÇÏ ¹ñ³Ù³ßÝáñÑÝ»ñ                                                           (ïáÕ 4534+ïáÕ 4537 +ïáÕ 4538)</t>
  </si>
  <si>
    <t>4639</t>
  </si>
  <si>
    <t xml:space="preserve"> - ï»Õ³Ï³Ý ÇÝùÝ³Ï³é³íñÙ³Ý Ù³ñÙÇÝÝ»ñÇÝ                                 (ïáÕ  4535+ïáÕ 4536)</t>
  </si>
  <si>
    <t xml:space="preserve">áñÇó` </t>
  </si>
  <si>
    <t xml:space="preserve"> ºñ¨³ÝÇ Ñ³Ù³ù³Õ³ù³ÛÇÝ Í³Ëë»ñÇ ýÇÝ³Ýë³íáñÙ³Ý Ñ³Ù³ñ</t>
  </si>
  <si>
    <t xml:space="preserve">³ÛÉ Ñ³Ù³ÛÝùÝ»ñÇÝ </t>
  </si>
  <si>
    <t xml:space="preserve"> - ÐÐ å»ï³Ï³Ý µÛáõç»ÇÝ</t>
  </si>
  <si>
    <t xml:space="preserve"> - ³ÛÉ</t>
  </si>
  <si>
    <r>
      <t>Î²äÆî²È ¸ð²Ø²ÞÜàðÐÜºð äºî²Î²Ü Ð²îì²ÌÆ ²ÚÈ Ø²Î²ð¸²ÎÜºðÆÜ</t>
    </r>
    <r>
      <rPr>
        <sz val="8"/>
        <color indexed="8"/>
        <rFont val="Arial LatArm"/>
        <family val="2"/>
      </rPr>
      <t xml:space="preserve"> (ïáÕ4541+ïáÕ4542+ïáÕ4543)</t>
    </r>
  </si>
  <si>
    <t xml:space="preserve"> -Î³åÇï³É ¹ñ³Ù³ßÝáñÑÝ»ñ å»ï³Ï³Ý ¨ Ñ³Ù³ÛÝùÝ»ñÇ áã ³é¨ïñ³ÛÇÝ Ï³½Ù³Ï»ñåáõÃÛáõÝÝ»ñÇÝ</t>
  </si>
  <si>
    <t>4655</t>
  </si>
  <si>
    <t xml:space="preserve"> -Î³åÇï³É ¹ñ³Ù³ßÝáñÑÝ»ñ å»ï³Ï³Ý ¨ Ñ³Ù³ÛÝùÝ»ñÇ  ³é¨ïñ³ÛÇÝ Ï³½Ù³Ï»ñåáõÃÛáõÝÝ»ñÇÝ</t>
  </si>
  <si>
    <t>4656</t>
  </si>
  <si>
    <t xml:space="preserve"> -²ÛÉ Ï³åÇï³É ¹ñ³Ù³ßÝáñÑÝ»ñ                                               (ïáÕ 4544+ïáÕ 4547 +ïáÕ 4548)</t>
  </si>
  <si>
    <t>4657</t>
  </si>
  <si>
    <t xml:space="preserve"> - ï»Õ³Ï³Ý ÇÝùÝ³Ï³é³íñÙ³Ý Ù³ñÙÇÝÝ»ñÇÝ                                 (ïáÕ  4545+ïáÕ 4546)</t>
  </si>
  <si>
    <t xml:space="preserve">ÐÐ ³ÛÉ Ñ³Ù³ÛÝùÝ»ñÇÝ </t>
  </si>
  <si>
    <r>
      <t xml:space="preserve">1.6 êàòÆ²È²Î²Ü Üä²êîÜºð ºì ÎºÜê²ÂàÞ²ÎÜºð </t>
    </r>
    <r>
      <rPr>
        <sz val="8"/>
        <color indexed="8"/>
        <rFont val="Arial LatArm"/>
        <family val="2"/>
      </rPr>
      <t>(ïáÕ4610+ïáÕ4630+ïáÕ4640)</t>
    </r>
  </si>
  <si>
    <t>êàòÆ²È²Î²Ü ²ä²ÐàìàôÂÚ²Ü Üä²êîÜºð</t>
  </si>
  <si>
    <t xml:space="preserve"> - îÝ³ÛÇÝ ïÝï»ëáõÃÛáõÝÝ»ñÇÝ ¹ñ³Ùáí í×³ñíáÕ ëáóÇ³É³Ï³Ý ³å³ÑáíáõÃÛ³Ý í×³ñÝ»ñ</t>
  </si>
  <si>
    <t>4711</t>
  </si>
  <si>
    <t xml:space="preserve"> - êáóÇ³É³Ï³Ý ³å³ÑáíáõÃÛ³Ý µÝ»Õ»Ý Ýå³ëïÝ»ñ Í³é³ÛáõÃÛáõÝÝ»ñ Ù³ïáõóáÕÝ»ñÇÝ</t>
  </si>
  <si>
    <t>4712</t>
  </si>
  <si>
    <r>
      <t xml:space="preserve"> êàòÆ²È²Î²Ü ú¶ÜàôÂÚ²Ü ¸ð²Ø²Î²Ü ²ðî²Ð²ÚîàôÂÚ²Ø´ Üä²êîÜºð (´ÚàôæºÆò) </t>
    </r>
    <r>
      <rPr>
        <sz val="8"/>
        <color indexed="8"/>
        <rFont val="Arial LatArm"/>
        <family val="2"/>
      </rPr>
      <t xml:space="preserve">(ïáÕ4631+ïáÕ4632+ïáÕ4633+ïáÕ4634) </t>
    </r>
  </si>
  <si>
    <t xml:space="preserve"> -ÐáõÕ³ñÏ³íáñáõÃÛ³Ý Ýå³ëïÝ»ñ µÛáõç»Çó</t>
  </si>
  <si>
    <t>4726</t>
  </si>
  <si>
    <t xml:space="preserve"> -ÎñÃ³Ï³Ý, Ùß³ÏáõÃ³ÛÇÝ ¨ ëåáñï³ÛÇÝ Ýå³ëïÝ»ñ µÛáõç»Çó</t>
  </si>
  <si>
    <t>4727</t>
  </si>
  <si>
    <t xml:space="preserve"> -´Ý³Ï³ñ³Ý³ÛÇÝ Ýå³ëïÝ»ñ µÛáõç»Çó</t>
  </si>
  <si>
    <t>4728</t>
  </si>
  <si>
    <t xml:space="preserve"> -²ÛÉ Ýå³ëïÝ»ñ µÛáõç»Çó</t>
  </si>
  <si>
    <t>4729</t>
  </si>
  <si>
    <r>
      <t xml:space="preserve"> ÎºÜê²ÂàÞ²ÎÜºð </t>
    </r>
    <r>
      <rPr>
        <sz val="8"/>
        <color indexed="8"/>
        <rFont val="Arial LatArm"/>
        <family val="2"/>
      </rPr>
      <t xml:space="preserve">(ïáÕ4641) </t>
    </r>
  </si>
  <si>
    <t xml:space="preserve"> -Î»Ýë³Ãáß³ÏÝ»ñ</t>
  </si>
  <si>
    <t>4741</t>
  </si>
  <si>
    <r>
      <t xml:space="preserve">1.7 ²ÚÈ Ì²Êêºð </t>
    </r>
    <r>
      <rPr>
        <sz val="8"/>
        <rFont val="Arial LatArm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</si>
  <si>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LatArm"/>
        <family val="2"/>
      </rPr>
      <t xml:space="preserve">(ïáÕ4711+ïáÕ4712) </t>
    </r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</si>
  <si>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</si>
  <si>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4811</t>
  </si>
  <si>
    <t xml:space="preserve"> -ÜíÇñ³ïíáõÃÛáõÝÝ»ñ ³ÛÉ ß³ÑáõÛÃ ãÑ»ï³åÝ¹áÕ Ï³½Ù³Ï»ñåáõÃÛáõÝÝ»ñÇÝ</t>
  </si>
  <si>
    <t>4819</t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</si>
  <si>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color indexed="8"/>
        <rFont val="Arial LatArm"/>
        <family val="2"/>
      </rPr>
      <t>(ïáÕ4721+ïáÕ4722+ïáÕ4723+ïáÕ4724)</t>
    </r>
  </si>
  <si>
    <t>x+C88</t>
  </si>
  <si>
    <t xml:space="preserve"> -²ßË³ï³í³ñÓÇ ýáÝ¹</t>
  </si>
  <si>
    <t>4821</t>
  </si>
  <si>
    <t xml:space="preserve"> -²ÛÉ Ñ³ñÏ»ñ</t>
  </si>
  <si>
    <t xml:space="preserve"> -ä³ñï³¹Çñ í×³ñÝ»ñ</t>
  </si>
  <si>
    <t>4823</t>
  </si>
  <si>
    <t xml:space="preserve"> -ä»ï³Ï³Ý Ñ³ïí³ÍÇ ï³ñµ»ñ Ù³Ï³ñ¹³ÏÝ»ñÇ ÏáÕÙÇó ÙÇÙÛ³Ýó ÝÏ³ïÙ³Ùµ ÏÇñ³éíáÕ ïáõÛÅ»ñ</t>
  </si>
  <si>
    <t>4824</t>
  </si>
  <si>
    <r>
      <t xml:space="preserve">¸²î²ð²ÜÜºðÆ ÎàÔØÆò ÜÞ²Ü²Îì²Ì îàôÚÄºð ºì îàô¶²ÜøÜºð </t>
    </r>
    <r>
      <rPr>
        <sz val="8"/>
        <color indexed="8"/>
        <rFont val="Arial LatArm"/>
        <family val="2"/>
      </rPr>
      <t>(ïáÕ4731)</t>
    </r>
  </si>
  <si>
    <t xml:space="preserve"> -¸³ï³ñ³ÝÝ»ñÇ ÏáÕÙÇó Ýß³Ý³Ïí³Í ïáõÛÅ»ñ ¨ ïáõ·³ÝùÝ»ñ</t>
  </si>
  <si>
    <t>4831</t>
  </si>
  <si>
    <r>
      <t xml:space="preserve"> ´Ü²Î²Ü ²ÔºîÜºðÆò Î²Ø ²ÚÈ ´Ü²Î²Ü ä²îÖ²èÜºðàì ²è²æ²ò²Ì ìÜ²êÜºðÆ Î²Ø ìÜ²êì²ÌøÜºðÆ ìºð²Î²Ü¶ÜàôØ </t>
    </r>
    <r>
      <rPr>
        <sz val="8"/>
        <color indexed="8"/>
        <rFont val="Arial LatArm"/>
        <family val="2"/>
      </rPr>
      <t>(ïáÕ4741+ïáÕ4742)</t>
    </r>
  </si>
  <si>
    <t xml:space="preserve"> -´Ý³Ï³Ý ³Õ»ïÝ»ñÇó ³é³ç³ó³Í íÝ³ëí³ÍùÝ»ñÇ Ï³Ù íÝ³ëÝ»ñÇ í»ñ³Ï³Ý·ÝáõÙ</t>
  </si>
  <si>
    <t>4841</t>
  </si>
  <si>
    <t xml:space="preserve"> -²ÛÉ µÝ³Ï³Ý å³ï×³éÝ»ñáí ëï³ó³Í íÝ³ëí³ÍùÝ»ñÇ í»ñ³Ï³Ý·ÝáõÙ</t>
  </si>
  <si>
    <t>4842</t>
  </si>
  <si>
    <r>
      <t xml:space="preserve">Î²è²ì²ðØ²Ü Ø²ðØÆÜÜºðÆ ¶àðÌàôÜºàôÂÚ²Ü Ðºîºì²Üøàì ²è²æ²ò²Ì ìÜ²êÜºðÆ Î²Ø ìÜ²êì²ÌøÜºðÆ </t>
    </r>
    <r>
      <rPr>
        <sz val="8"/>
        <color indexed="8"/>
        <rFont val="Arial LatArm"/>
        <family val="2"/>
      </rPr>
      <t xml:space="preserve"> </t>
    </r>
    <r>
      <rPr>
        <i/>
        <sz val="8"/>
        <color indexed="8"/>
        <rFont val="Arial LatArm"/>
        <family val="2"/>
      </rPr>
      <t xml:space="preserve">ìºð²Î²Ü¶ÜàôØ </t>
    </r>
    <r>
      <rPr>
        <sz val="8"/>
        <color indexed="8"/>
        <rFont val="Arial LatArm"/>
        <family val="2"/>
      </rPr>
      <t>(ïáÕ4751)</t>
    </r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</si>
  <si>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</si>
  <si>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</si>
  <si>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r>
      <t xml:space="preserve"> ²ÚÈ Ì²Êêºð </t>
    </r>
    <r>
      <rPr>
        <sz val="8"/>
        <color indexed="8"/>
        <rFont val="Arial LatArm"/>
        <family val="2"/>
      </rPr>
      <t>(ïáÕ4761)</t>
    </r>
  </si>
  <si>
    <t xml:space="preserve"> -²ÛÉ Í³Ëë»ñ</t>
  </si>
  <si>
    <t>4861</t>
  </si>
  <si>
    <r>
      <t xml:space="preserve">ä²Ðàôêî²ÚÆÜ ØÆæàòÜºð </t>
    </r>
    <r>
      <rPr>
        <sz val="8"/>
        <color indexed="8"/>
        <rFont val="Arial LatArm"/>
        <family val="2"/>
      </rPr>
      <t>(ïáÕ4771)</t>
    </r>
  </si>
  <si>
    <t xml:space="preserve"> -ä³Ñáõëï³ÛÇÝ ÙÇçáóÝ»ñ</t>
  </si>
  <si>
    <t>4891</t>
  </si>
  <si>
    <t>³Û¹ ÃíáõÙ` Ñ³Ù³ÛÝùÇ µÛáõç»Ç í³ñã³Ï³Ý Ù³ëÇ å³Ñáõëï³ÛÇÝ ýáÝ¹Çó ýáÝ¹³ÛÇÝ Ù³ë Ï³ï³ñíáÕ Ñ³ïÏ³óáõÙÝ»ñ</t>
  </si>
  <si>
    <t>´. àâ üÆÜ²Üê²Î²Ü ²ÎîÆìÜºðÆ ¶Ìàì Ì²Êêºð                     (ïáÕ5100+ïáÕ5200+ïáÕ5300+ïáÕ5400)</t>
  </si>
  <si>
    <t>1.1. ÐÆØÜ²Î²Ü ØÆæàòÜºð                                 (ïáÕ5110+ïáÕ5120+ïáÕ5130)</t>
  </si>
  <si>
    <t>=</t>
  </si>
  <si>
    <r>
      <t xml:space="preserve">ÞºÜøºð ºì ÞÆÜàôÂÚàôÜÜºð                                       </t>
    </r>
    <r>
      <rPr>
        <sz val="8"/>
        <color indexed="8"/>
        <rFont val="Arial LatArm"/>
        <family val="2"/>
      </rPr>
      <t>(ïáÕ5111+ïáÕ5112+ïáÕ5113)</t>
    </r>
  </si>
  <si>
    <t xml:space="preserve"> - Þ»Ýù»ñÇ ¨ ßÇÝáõÃÛáõÝÝ»ñÇ Ó»éù µ»ñáõÙ</t>
  </si>
  <si>
    <t>5111</t>
  </si>
  <si>
    <t xml:space="preserve"> - Þ»Ýù»ñÇ ¨ ßÇÝáõÃÛáõÝÝ»ñÇ Ï³éáõóáõÙ</t>
  </si>
  <si>
    <t>5112</t>
  </si>
  <si>
    <t xml:space="preserve"> - Þ»Ýù»ñÇ ¨ ßÇÝáõÃÛáõÝÝ»ñÇ Ï³åÇï³É í»ñ³Ýáñá·áõÙ</t>
  </si>
  <si>
    <t>5113</t>
  </si>
  <si>
    <r>
      <t xml:space="preserve">ØºøºÜ²Üºð ºì ê²ðø²ìàðàôØÜºð                                       </t>
    </r>
    <r>
      <rPr>
        <sz val="8"/>
        <color indexed="8"/>
        <rFont val="Arial LatArm"/>
        <family val="2"/>
      </rPr>
      <t>(ïáÕ5121+ ïáÕ5122+ïáÕ5123)</t>
    </r>
  </si>
  <si>
    <t xml:space="preserve"> - îñ³Ýëåáñï³ÛÇÝ ë³ñù³íáñáõÙÝ»ñ</t>
  </si>
  <si>
    <t>5121</t>
  </si>
  <si>
    <t xml:space="preserve"> - ì³ñã³Ï³Ý ë³ñù³íáñáõÙÝ»ñ</t>
  </si>
  <si>
    <t>5122</t>
  </si>
  <si>
    <t xml:space="preserve"> - ²ÛÉ Ù»ù»Ý³Ý»ñ ¨ ë³ñù³íáñáõÙÝ»ñ</t>
  </si>
  <si>
    <t>5129</t>
  </si>
  <si>
    <r>
      <t xml:space="preserve"> ²ÚÈ ÐÆØÜ²Î²Ü ØÆæàòÜºð                                                             </t>
    </r>
    <r>
      <rPr>
        <sz val="8"/>
        <color indexed="8"/>
        <rFont val="Arial LatArm"/>
        <family val="2"/>
      </rPr>
      <t>(ïáÕ 5131+ïáÕ 5132+ïáÕ 5133+ ïáÕ5134)</t>
    </r>
  </si>
  <si>
    <t xml:space="preserve"> -²×»óíáÕ ³ÏïÇíÝ»ñ</t>
  </si>
  <si>
    <t>5131</t>
  </si>
  <si>
    <t xml:space="preserve"> - àã ÝÛáõÃ³Ï³Ý ÑÇÙÝ³Ï³Ý ÙÇçáóÝ»ñ</t>
  </si>
  <si>
    <t>5132</t>
  </si>
  <si>
    <t xml:space="preserve"> - ¶»á¹»½Ç³Ï³Ý ù³ñï»½³·ñ³Ï³Ý Í³Ëë»ñ</t>
  </si>
  <si>
    <t>5133</t>
  </si>
  <si>
    <t xml:space="preserve"> - Ü³Ë³·Í³Ñ»ï³½áï³Ï³Ý Í³Ëë»ñ</t>
  </si>
  <si>
    <t>5134</t>
  </si>
  <si>
    <r>
      <t xml:space="preserve">1.2 ä²Þ²ðÜºð </t>
    </r>
    <r>
      <rPr>
        <sz val="8"/>
        <color indexed="8"/>
        <rFont val="Arial LatArm"/>
        <family val="2"/>
      </rPr>
      <t>(ïáÕ5211+ïáÕ5221+ïáÕ5231+ïáÕ5241)</t>
    </r>
  </si>
  <si>
    <t xml:space="preserve"> - Ð³Ù³ÛÝù³ÛÇÝ Ýß³Ý³ÏáõÃÛ³Ý é³½Ù³í³ñ³Ï³Ý å³ß³ñÝ»ñ</t>
  </si>
  <si>
    <t>5211</t>
  </si>
  <si>
    <t xml:space="preserve"> - ÜÛáõÃ»ñ ¨ å³ñ³·³Ý»ñ</t>
  </si>
  <si>
    <t>5221</t>
  </si>
  <si>
    <t xml:space="preserve"> - ì»ñ³í³×³éùÇ Ñ³Ù³ñ Ý³Ë³ï»ëí³Í ³åñ³ÝùÝ»ñ</t>
  </si>
  <si>
    <t>5231</t>
  </si>
  <si>
    <t xml:space="preserve"> -êå³éÙ³Ý Ýå³ï³Ïáí å³ÑíáÕ å³ß³ñÝ»ñ</t>
  </si>
  <si>
    <t>5241</t>
  </si>
  <si>
    <r>
      <t xml:space="preserve">1.3 ´²ðÒð²ðÄºø ²ÎîÆìÜºð </t>
    </r>
    <r>
      <rPr>
        <sz val="8"/>
        <color indexed="8"/>
        <rFont val="Arial LatArm"/>
        <family val="2"/>
      </rPr>
      <t>(ïáÕ 5311)</t>
    </r>
  </si>
  <si>
    <t xml:space="preserve"> -´³ñÓñ³ñÅ»ù ³ÏïÇíÝ»ñ</t>
  </si>
  <si>
    <t>5311</t>
  </si>
  <si>
    <r>
      <t xml:space="preserve">1.4 â²ðî²¸ðì²Ì ԱԿՏԻՎՆԵՐ                              </t>
    </r>
    <r>
      <rPr>
        <sz val="8"/>
        <rFont val="Arial LatArm"/>
        <family val="2"/>
      </rPr>
      <t>(ïáÕ 5411+ïáÕ 5421+ïáÕ 5431+ïáÕ5441)</t>
    </r>
  </si>
  <si>
    <t xml:space="preserve"> -ÐáÕ</t>
  </si>
  <si>
    <t>5411</t>
  </si>
  <si>
    <t xml:space="preserve"> -ÀÝ¹»ñù³ÛÇÝ ³ÏïÇíÝ»ñ</t>
  </si>
  <si>
    <t>5421</t>
  </si>
  <si>
    <t xml:space="preserve"> -²ÛÉ µÝ³Ï³Ý Í³·áõÙ áõÝ»óáÕ ³ÏïÇíÝ»ñ</t>
  </si>
  <si>
    <t>5431</t>
  </si>
  <si>
    <t xml:space="preserve"> -àã ÝÛáõÃ³Ï³Ý ã³ñï³¹ñí³Í ³ÏïÇíÝ»ñ</t>
  </si>
  <si>
    <t>5441</t>
  </si>
  <si>
    <t>6000</t>
  </si>
  <si>
    <t xml:space="preserve"> ¶. àâ üÆÜ²Üê²Î²Ü ²ÎîÆìÜºðÆ Æð²òàôØÆò Øàôîøºð (ïáÕ6100+ïáÕ6200+ïáÕ6300+ïáÕ6400)</t>
  </si>
  <si>
    <t xml:space="preserve">        X</t>
  </si>
  <si>
    <t>6100</t>
  </si>
  <si>
    <t xml:space="preserve">ÐÆØÜ²Î²Ü ØÆæàòÜºðÆ Æð²òàôØÆò Øàôîøºð (ïáÕ6110+ïáÕ6120+ïáÕ6130) </t>
  </si>
  <si>
    <t>6110</t>
  </si>
  <si>
    <t xml:space="preserve">²ÜÞ²ðÄ ¶àôÚøÆ Æð²òàôØÆò Øàôîøºð </t>
  </si>
  <si>
    <t>8111</t>
  </si>
  <si>
    <t>6120</t>
  </si>
  <si>
    <t>Þ²ðÄ²Î²Ü ¶àôÚøÆ Æð²òàôØÆò Øàôîøºð</t>
  </si>
  <si>
    <t>8121</t>
  </si>
  <si>
    <t>6130</t>
  </si>
  <si>
    <t>²ÚÈ ÐÆØÜ²Î²Ü ØÆæàòÜºðÆ Æð²òàôØÆò Øàôîøºð</t>
  </si>
  <si>
    <t>8131</t>
  </si>
  <si>
    <t>6200</t>
  </si>
  <si>
    <r>
      <t>ä²Þ²ðÜºðÆ Æð²òàôØÆò Øàôîøºð</t>
    </r>
    <r>
      <rPr>
        <i/>
        <sz val="8"/>
        <rFont val="Arial LatArm"/>
        <family val="2"/>
      </rPr>
      <t xml:space="preserve"> </t>
    </r>
    <r>
      <rPr>
        <sz val="8"/>
        <rFont val="Arial LatArm"/>
        <family val="2"/>
      </rPr>
      <t>(ïáÕ6210+ïáÕ6220)</t>
    </r>
  </si>
  <si>
    <t>6210</t>
  </si>
  <si>
    <t xml:space="preserve"> è²¼Ø²ì²ð²Î²Ü Ð²Ø²ÚÜø²ÚÆÜ ä²Þ²ðÜºðÆ Æð²òàôØÆò Øàôîøºð</t>
  </si>
  <si>
    <t>8211</t>
  </si>
  <si>
    <t>6220</t>
  </si>
  <si>
    <t>²ÚÈ ä²Þ²ðÜºðÆ Æð²òàôØÆò Øàôîøºð (ïáÕ6221+ïáÕ6222+ïáÕ6223)</t>
  </si>
  <si>
    <t>6221</t>
  </si>
  <si>
    <t xml:space="preserve"> - ²ñï³¹ñ³Ï³Ý å³ß³ñÝ»ñÇ Çñ³óáõÙÇó Ùáõïù»ñ</t>
  </si>
  <si>
    <t>8221</t>
  </si>
  <si>
    <t>6222</t>
  </si>
  <si>
    <t xml:space="preserve"> - ì»ñ³í³×³éùÇ Ñ³Ù³ñ ³åñ³ÝùÝ»ñÇ Çñ³óáõÙÇó Ùáõïù»ñ</t>
  </si>
  <si>
    <t>8222</t>
  </si>
  <si>
    <t>6223</t>
  </si>
  <si>
    <t xml:space="preserve"> - êå³éÙ³Ý Ñ³Ù³ñ Ý³Ë³ï»ëí³Í å³ß³ñÝ»ñÇ Çñ³óáõÙÇó Ùáõïù»ñ</t>
  </si>
  <si>
    <t>8223</t>
  </si>
  <si>
    <t>6300</t>
  </si>
  <si>
    <r>
      <t xml:space="preserve">´²ðÒð²ðÄºø ²ÎîÆìÜºðÆ Æð²òàôØÆò Øàôîøºð  </t>
    </r>
    <r>
      <rPr>
        <i/>
        <sz val="8"/>
        <rFont val="Arial LatArm"/>
        <family val="2"/>
      </rPr>
      <t xml:space="preserve"> </t>
    </r>
    <r>
      <rPr>
        <sz val="8"/>
        <rFont val="Arial LatArm"/>
        <family val="2"/>
      </rPr>
      <t>(ïáÕ 6310)</t>
    </r>
  </si>
  <si>
    <t>6310</t>
  </si>
  <si>
    <t>´²ðÒð²ðÄºø ²ÎîÆìÜºðÆ Æð²òàôØÆò Øàôîøºð</t>
  </si>
  <si>
    <t>8311</t>
  </si>
  <si>
    <t>6400</t>
  </si>
  <si>
    <r>
      <t>â²ðî²¸ðì²Ì ²ÎîÆìÜºðÆ Æð²òàôØÆò Øàôîøºð</t>
    </r>
    <r>
      <rPr>
        <i/>
        <sz val="8"/>
        <rFont val="Arial LatArm"/>
        <family val="2"/>
      </rPr>
      <t xml:space="preserve">`                                                   </t>
    </r>
    <r>
      <rPr>
        <sz val="8"/>
        <rFont val="Arial LatArm"/>
        <family val="2"/>
      </rPr>
      <t>(ïáÕ6410+ïáÕ6420+ïáÕ6430+ïáÕ6440)</t>
    </r>
  </si>
  <si>
    <t>6410</t>
  </si>
  <si>
    <t>ÐàÔÆ Æð²òàôØÆò Øàôîøºð</t>
  </si>
  <si>
    <t>8411</t>
  </si>
  <si>
    <t>6420</t>
  </si>
  <si>
    <t>ú¶î²Î²ð Ð²Ü²ÌàÜºðÆ Æð²òàôØÆò Øàôîøºð</t>
  </si>
  <si>
    <t>8412</t>
  </si>
  <si>
    <t>6430</t>
  </si>
  <si>
    <t xml:space="preserve"> ²ÚÈ ´Ü²Î²Ü Ì²¶àôØ àôÜºòàÔ ÐÆØÜ²Î²Ü ØÆæàòÜºðÆ ÆðòàôØÆò Øàôîøºð</t>
  </si>
  <si>
    <t>8413</t>
  </si>
  <si>
    <t>6440</t>
  </si>
  <si>
    <t xml:space="preserve"> àâ ÜÚàôÂ²Î²Ü â²ðî²¸ðì²Ì ²ÎîÆìÜºðÆ Æð²òàôØÆò Øàôîøºð</t>
  </si>
  <si>
    <t>8414</t>
  </si>
  <si>
    <t xml:space="preserve">  Ð²îì²Ì  4</t>
  </si>
  <si>
    <t>Ð²Ø²ÚÜøÆ ´ÚàôæºÆ ØÆæàòÜºðÆ î²ðºìºðæÆ Ð²ìºÈàôð¸À  Î²Ø  ¸ºüÆòÆîÀ  (ä²Î²êàôð¸À)</t>
  </si>
  <si>
    <t xml:space="preserve">                     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</si>
  <si>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</si>
  <si>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</si>
  <si>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</si>
  <si>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</si>
  <si>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</si>
  <si>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--</t>
  </si>
  <si>
    <t xml:space="preserve">  Ð²îì²Ì  5</t>
  </si>
  <si>
    <t>Ð²Ø²ÚÜøÆ  ´ÚàôæºÆ  Ð²ìºÈàôð¸Æ  ú¶î²¶àðÌØ²Ü  àôÔÔàôÂÚàôÜÜºðÀ  Î²Ø ¸ºüÆòÆîÆ (ä²Î²êàôð¸Æ)  üÆÜ²Üê²ìàðØ²Ü  ²Ô´ÚàôðÜºðÀ</t>
  </si>
  <si>
    <t xml:space="preserve"> </t>
  </si>
  <si>
    <t xml:space="preserve">îáÕÇ          NN  </t>
  </si>
  <si>
    <t xml:space="preserve">        ³Û¹ ÃíáõÙ`</t>
  </si>
  <si>
    <t>í³ñã³-Ï³Ý Ù³ë</t>
  </si>
  <si>
    <t xml:space="preserve">                         ÀÜ¸²ØºÜÀ`                                 (ïáÕ 8100+ïáÕ 8200), (ïáÕ 8000 Ñ³Ï³é³Ï Ýß³Ýáí)</t>
  </si>
  <si>
    <t xml:space="preserve">                ². ÜºðøÆÜ ²Ô´ÚàôðÜºð                       (ïáÕ 8110+ïáÕ 8160)</t>
  </si>
  <si>
    <t>1. öàÊ²èàô ØÆæàòÜºð                                           (ïáÕ 8111+ïáÕ 8120)</t>
  </si>
  <si>
    <t xml:space="preserve"> 1.1. ²ñÅ»ÃÕÃ»ñ (µ³ó³éáõÃÛ³Ùµ µ³ÅÝ»ïáÙë»ñÇ ¨ Ï³åÇï³ÉáõÙ ³ÛÉ Ù³ëÝ³ÏóáõÃÛ³Ý) </t>
  </si>
  <si>
    <t xml:space="preserve">     X</t>
  </si>
  <si>
    <t xml:space="preserve">  - ÃáÕ³ñÏáõÙÇó ¨ ï»Õ³µ³ßËáõÙÇó Ùáõïù»ñ</t>
  </si>
  <si>
    <t>9111</t>
  </si>
  <si>
    <t xml:space="preserve">  - ÑÇÙÝ³Ï³Ý ·áõÙ³ñÇ Ù³ñáõÙ</t>
  </si>
  <si>
    <t>6111</t>
  </si>
  <si>
    <t xml:space="preserve">1.2. ì³ñÏ»ñ ¨ ÷áË³ïíáõÃÛáõÝÝ»ñ (ëï³óáõÙ ¨ Ù³ñáõÙ)                                 (ïáÕ 8121+ïáÕ8140) </t>
  </si>
  <si>
    <t>1.2.1. ì³ñÏ»ñ</t>
  </si>
  <si>
    <t xml:space="preserve">  - í³ñÏ»ñÇ ëï³óáõÙ</t>
  </si>
  <si>
    <t>9112</t>
  </si>
  <si>
    <t>å»ï³Ï³Ý µÛáõç»Çó</t>
  </si>
  <si>
    <t>³ÛÉ ³ÕµÛáõñÝ»ñÇó</t>
  </si>
  <si>
    <t xml:space="preserve">  - ëï³óí³Í í³ñÏ»ñÇ ÑÇÙÝ³Ï³Ý  ·áõÙ³ñÇ Ù³ñáõÙ</t>
  </si>
  <si>
    <t>6112</t>
  </si>
  <si>
    <t>ÐÐ å»ï³Ï³Ý µÛáõç»ÇÝ</t>
  </si>
  <si>
    <t>³ÛÉ ³ÕµÛáõñÝ»ñÇÝ</t>
  </si>
  <si>
    <t xml:space="preserve">  Ð²îì²Ì  6</t>
  </si>
  <si>
    <t>1.2.2. öáË³ïíáõÃÛáõÝÝ»ñ</t>
  </si>
  <si>
    <t xml:space="preserve">  - µÛáõç»ï³ÛÇÝ ÷áË³ïíáõÃÛáõÝÝ»ñÇ ëï³óáõÙ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</si>
  <si>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</si>
  <si>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</si>
  <si>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</si>
  <si>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>ÐÐ ³ÛÉ Ñ³Ù³ÛÝùÝ»ñÇ µÛáõç»Ý»ñÇÝ</t>
  </si>
  <si>
    <t>2. üÆÜ²Üê²Î²Ü ²ÎîÆìÜºð                    (ïáÕ8161+ïáÕ8170+ïáÕ8190-ïáÕ8197+ïáÕ8198+ïáÕ8199)</t>
  </si>
  <si>
    <t xml:space="preserve">2.1. ´³ÅÝ»ïáÙë»ñ ¨ Ï³åÇï³ÉáõÙ ³ÛÉ Ù³ëÝ³ÏóáõÃÛáõÝ </t>
  </si>
  <si>
    <t xml:space="preserve"> - Ñ³Ù³ÛÝù³ÛÇÝ ë»÷³Ï³ÝáõÃÛ³Ý µ³ÅÝ»ïáÙë»ñÇ ¨ Ï³åÇï³ÉáõÙ Ñ³Ù³ÛÝùÇ Ù³ëÝ³ÏóáõÃÛ³Ý Çñ³óáõÙÇó Ùáõïù»ñ</t>
  </si>
  <si>
    <t>9213</t>
  </si>
  <si>
    <t xml:space="preserve"> - Çñ³í³µ³Ý³Ï³Ý ³ÝÓ³Ýó Ï³ÝáÝ³¹ñ³Ï³Ý Ï³åÇï³ÉáõÙ å»ï³Ï³Ý Ù³ëÝ³ÏóáõÃÛ³Ý, å»ï³Ï³Ý ë»÷³Ï³ÝáõÃÛáõÝ Ñ³Ý¹Çë³óáÕ ³Ýß³ñÅ ·áõÛùÇ (µ³ó³éáõÃÛ³Ùµ ÑáÕ»ñÇ), ³Û¹ ÃíáõÙª ³Ý³í³ñï ßÇÝ³ñ³ñáõÃÛ³Ý ûµÛ»ÏïÝ»ñÇ Ù³ëÝ³íáñ»óáõÙÇó  ³é³ç³ó³Í ÙÇçáóÝ»ñÇó Ñ³Ù³ÛÝùÇ µÛáõç» Ù³ëÑ³ÝáõÙÇó Ùáõïù</t>
  </si>
  <si>
    <t xml:space="preserve"> - µ³ÅÝ»ïáÙë»ñ ¨ Ï³åÇï³ÉáõÙ ³ÛÉ Ù³ëÝ³ÏóáõÃÛáõÝ Ó»éùµ»ñáõÙ</t>
  </si>
  <si>
    <t>6213</t>
  </si>
  <si>
    <t xml:space="preserve">2.2. öáË³ïíáõÃÛáõÝÝ»ñ </t>
  </si>
  <si>
    <t xml:space="preserve"> - Ý³ËÏÇÝáõÙ ïñ³Ù³¹ñí³Í ÷áË³ïíáõÃÛáõÝÝ»ñÇ ¹ÇÙ³ó ëï³óíáÕ Ù³ñáõÙÝ»ñÇó Ùáõïù»ñ</t>
  </si>
  <si>
    <t>9212</t>
  </si>
  <si>
    <t xml:space="preserve"> - ÷áË³ïíáõÃÛáõÝÝ»ñÇ ïñ³Ù³¹ñáõÙ</t>
  </si>
  <si>
    <t>6212</t>
  </si>
  <si>
    <t>2.3. Ð³Ù³ÛÝùÇ µÛáõç»Ç ÙÇçáóÝ»ñÇ ï³ñ»ëÏ½µÇ ³½³ï  ÙÝ³óáñ¹Á`  (ïáÕ 8191+ïáÕ 8194-ïáÕ 8193)</t>
  </si>
  <si>
    <t xml:space="preserve">       X</t>
  </si>
  <si>
    <t xml:space="preserve"> 2.3.1. Ð³Ù³ÛÝùÇ µÛáõç»Ç í³ñã³Ï³Ý Ù³ëÇ ÙÇçáóÝ»ñÇ ï³ñ»ëÏ½µÇ ³½³ï ÙÝ³óáñ¹ 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</si>
  <si>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</si>
  <si>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 xml:space="preserve"> - »ÝÃ³Ï³ ¿ áõÕÕÙ³Ý Ñ³Ù³ÛÝùÇ µÛáõç»Ç ýáÝ¹³ÛÇÝ  Ù³ë                         (ïáÕ 8191 - ïáÕ 8192)</t>
  </si>
  <si>
    <t xml:space="preserve"> 2.3.2. Ð³Ù³ÛÝùÇ µÛáõç»Ç ýáÝ¹³ÛÇÝ Ù³ëÇ ÙÇçáóÝ»ñÇ ï³ñ»ëÏ½µÇ ÙÝ³óáñ¹  (ïáÕ 8195 + ïáÕ 8196)</t>
  </si>
  <si>
    <t xml:space="preserve">  - ³é³Ýó í³ñã³Ï³Ý Ù³ëÇ ÙÇçáóÝ»ñÇ ï³ñ»ëÏ½µÇ ³½³ï ÙÝ³óáñ¹Çó ýáÝ¹³ÛÇÝ  Ù³ë Ùáõïù³·ñÙ³Ý »ÝÃ³Ï³ ·áõÙ³ñÇ </t>
  </si>
  <si>
    <t xml:space="preserve"> - í³ñã³Ï³Ý Ù³ëÇ ÙÇçáóÝ»ñÇ ï³ñ»ëÏ½µÇ ³½³ï ÙÝ³óáñ¹Çó ýáÝ¹³ÛÇÝ  Ù³ë Ùáõïù³·ñÙ³Ý »ÝÃ³Ï³ ·áõÙ³ñÁ (ïáÕ 9193)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</si>
  <si>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</si>
  <si>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</si>
  <si>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t>2.6. Ð³Ù³ÛÝùÇ µÛáõç»Ç Ñ³ßíáõÙ ÙÇçáóÝ»ñÇ ÙÝ³óáñ¹Ý»ñÁ Ñ³ßí»ïáõ Å³Ù³Ý³Ï³Ñ³ïí³ÍáõÙ  (ïáÕ8010- ïáÕ 8110 - ïáÕ 8161 - ïáÕ 8170- ïáÕ 8190- ïáÕ 8197- ïáÕ 8198 - ïáÕ 8210)</t>
  </si>
  <si>
    <t>8199³</t>
  </si>
  <si>
    <t>áñÇó` Í³Ëë»ñÇ ýÇÝ³Ýë³íáñÙ³ÝÁ ãáõÕÕí³Í Ñ³Ù³ÛÝùÇ µÛáõç»Ç ÙÇçáóÝ»ñÇ ï³ñ»ëÏ½µÇ ³½³ï ÙÝ³óáñ¹Ç ·áõÙ³ñÁ</t>
  </si>
  <si>
    <t xml:space="preserve">              ´. ²ðî²øÆÜ ²Ô´ÚàôðÜºð                (ïáÕ 8210)</t>
  </si>
  <si>
    <t>1. öàÊ²èàô ØÆæàòÜºð                                     (ïáÕ 8211+ïáÕ 8220)</t>
  </si>
  <si>
    <t>9121</t>
  </si>
  <si>
    <t>6121</t>
  </si>
  <si>
    <t>1.2. ì³ñÏ»ñ ¨ ÷áË³ïíáõÃÛáõÝÝ»ñ (ëï³óáõÙ ¨ Ù³ñáõÙ)                                            ïáÕ 8221+ïáÕ 8240</t>
  </si>
  <si>
    <t>9122</t>
  </si>
  <si>
    <t>6122</t>
  </si>
  <si>
    <t xml:space="preserve">  - ÷áË³ïíáõÃÛáõÝÝ»ñÇ ëï³óáõÙ</t>
  </si>
  <si>
    <t xml:space="preserve">                                                       ø  ²  Ô  ì  ²  Ì  ø</t>
  </si>
  <si>
    <t xml:space="preserve">                ÐÐ  ¶ºÔ²ðøàôÜÆøÆ   Ø²ð¼Æ  Òàð²¶ÚàôÔÆ   Ð²Ø²ÚÜøÆ  ²ì²¶²Üàô</t>
  </si>
  <si>
    <t>à ð à Þ àô Ø  ÃÇí    4</t>
  </si>
  <si>
    <t>22.01.2016Ã.</t>
  </si>
  <si>
    <t>1. Òáñ³·ÛáõÕ  Ñ³Ù³ÛÝùÇ  2016Ã.  Ñ³Ù³ÛÝùÇ  µÛáõç»Ç   Ñ³ëï³ïáõÙ</t>
  </si>
  <si>
    <t xml:space="preserve">Ô»Ï³í³ñí»Éáí  ÐÐ  î Æ Ø  ûñ»ÝùÇ  16-ñ¹   Ñá¹í³ÍÇ  3-ñ¹   Ï»ïÇ   ¨   µÛáõç»ï³ÛÇÝ </t>
  </si>
  <si>
    <t xml:space="preserve">Ñ³Ù³Ï³ñ·Ç   Ù³ëÇÝ   ÐÐ  ûñ»ÝùÇ  35-ñ¹   Ñá¹í³ÍÇ   6-ñ¹  Ï»ïÇ   ¹ñáõÛÃÝ»ñáí  </t>
  </si>
  <si>
    <t xml:space="preserve">Ñ³Ù³ÛÝùÇ  ³í³·³ÝÇÝ   áñáßáõÙ  ¿   </t>
  </si>
  <si>
    <t xml:space="preserve"> Ð³ëï³ï»É  Òáñ³·ÛáõÕ  Ñ³Ù³ÛÝùÇ   2016Ã.  µÛáõç»Ý   »Ï³Ùï³ÛÇÝ  ¨  Í³Ëë³ÛÇÝ</t>
  </si>
  <si>
    <t>Ñ»ï¨Û³É  Ñ³Ù³Ù³ëÝáõÃÛáõÝÝ»ñáí.</t>
  </si>
  <si>
    <t xml:space="preserve"> I.   ì ² ð â ² Î ² Ü     ´ Ú àô æ º</t>
  </si>
  <si>
    <t xml:space="preserve">                         ².  º  Î  ²  Ø  àô  î  Ü  º  ð</t>
  </si>
  <si>
    <t>Ñ³½.  ¹ñ³Ù</t>
  </si>
  <si>
    <t xml:space="preserve"> ÀÜ¸²ØºÜÀ  ºÎ²ØàôîÜºð                      </t>
  </si>
  <si>
    <t>áñÇó    ³å³éù</t>
  </si>
  <si>
    <t xml:space="preserve">   1.3 ²åñ³ÝùÝ»ñÇ û·ï³·áñÍÙ³Ý Ï³Ù   ·áñÍáõÝ»áõÃÛ³Ý Çñ³Ï³Ý³óÙ³Ý    ÃáõÛÉïíáõÃÛ³Ý í×³ñÝ»ñ</t>
  </si>
  <si>
    <t xml:space="preserve">³) Ð³Ù³ÛÝùÇ ï³ñ³ÍùáõÙ Ýáñ ß»Ýù»ñÇ, ßÇÝáõÃÛáõÝÝ»ñÇ   ßÇÝ³ñ³ñáõÃÛáõÝ  ÃáõÛÉïíáõÃÛ³Ý Ñ³Ù³ñ </t>
  </si>
  <si>
    <t>µ) Ð³Ù³ÛÝùÇ ï³ñ³ÍùáõÙ á·»ÉÇó ËÙÇãùÝ»ñÇ ¨ (Ï³Ù) ÍË³ËáïÇ ³ñï³¹ñ³ÝùÇ í³×³éùÇ ÃáõÛÉïíáõÃÛ³Ý Ñ³Ù³ñ</t>
  </si>
  <si>
    <t>3.1. ¶áõÛùÇ í³ñÓ³Ï³ÉáõÃÛáõÝÇó »Ï³ÙáõïÝ»ñ</t>
  </si>
  <si>
    <t>ì³ñã³Ï³Ý   µÛáõç»Ç   ÙÝ³óáñ¹ 3023,2  Ñ³½.  ¹ñ³ÙÁ   áõÕÕíáõÙ  ¿    ýáÝ¹³ÛÇÝ      µÛáõç» :</t>
  </si>
  <si>
    <t xml:space="preserve">                                       ´.  Ì  ²  Ê  ê  º  ð</t>
  </si>
  <si>
    <t>1.Ð²Ø²ÚÜøÆ  ´ÚàôæºÆ  Ì²ÊêºðÀ`  Àêî  ´Úàôæºî²ÚÆÜ Ì²ÊêºðÆ ¶àðÌ²èÜ²Î²Ü ¸²ê²Î²ð¶Ø²Ü</t>
  </si>
  <si>
    <t xml:space="preserve">                    I.   ì ² ð â ² Î ² Ü     ´ Ú àô æ º</t>
  </si>
  <si>
    <t xml:space="preserve">ÀÜ¸²ØºÜÀ      Ì²Êêºð </t>
  </si>
  <si>
    <t>01. 0. 0.</t>
  </si>
  <si>
    <t xml:space="preserve">ÀÜ¸Ð²Üàôð   ´ÜàôÚÂÆ   Ð²Üð²ÚÆÜ   Ì²è²ÚàôÂÚàôÜÜºð                                                                      </t>
  </si>
  <si>
    <t>01. 1. 1.</t>
  </si>
  <si>
    <t xml:space="preserve">úñ»Ýë¹Çñ  ¨  ·áñÍ³¹Çñ  Ù³ñÙÇÝÝ»ñ,  å»Ï³ï³Ý  Ï³é³í³ñáõÙ </t>
  </si>
  <si>
    <t>01. 6. 1.</t>
  </si>
  <si>
    <t>ÀÝ¹Ñ³Ýáõñ µÝáõÛÃÇ Ñ³Ýñ³ÛÇÝ Í³é³ÛáõÃÛáõÝÝ»ñ  (³ÛÉ ¹³ë»ñÇÝ ãå³ïÏ³ÝáÕ)</t>
  </si>
  <si>
    <t>04. 0. 0.</t>
  </si>
  <si>
    <t xml:space="preserve">îÜîºê²Î²Ü Ð²ð²´ºðàôÂÚàôÜÜºð </t>
  </si>
  <si>
    <t>04. 2.0.</t>
  </si>
  <si>
    <t>¶ÛáõÕ³ïÝï»ëáõÃÛáõÝ</t>
  </si>
  <si>
    <t>04. 2. 1.</t>
  </si>
  <si>
    <t>·ÛáõÕ³ïÝï»ë³Ï³Ý  ËáñÑñ¹³ïí³Ï³Ý  Í³é³ÛáõÃÛáõÝÝ»ñ</t>
  </si>
  <si>
    <t>04. 2. 4.</t>
  </si>
  <si>
    <t>¶»ï»ñÇ   ÑáõÝÇ    Ù³ùñáõÙ</t>
  </si>
  <si>
    <t>06. 0. 0.</t>
  </si>
  <si>
    <t xml:space="preserve">´Ü²Î²ð²Ü²ÚÆÜ ÞÆÜ²ð²ðàôÂÚàôÜ ºì ÎàØàôÜ²È Ì²è²ÚàôÂÚàôÜ </t>
  </si>
  <si>
    <t>06. 4. 1.</t>
  </si>
  <si>
    <t>08. 0. 0.</t>
  </si>
  <si>
    <t xml:space="preserve"> ØÞ²ÎàôÚÂ </t>
  </si>
  <si>
    <t>08. 2. 3.</t>
  </si>
  <si>
    <t>Øß³ÏáõÛÃÇ  Ï»ÝïñáÝ</t>
  </si>
  <si>
    <t>08. 2. 4.</t>
  </si>
  <si>
    <t>Øß³ÏáõÃ³ÛÇÝ   ÙÇçáó³éáõÙÝ»ñÇ  Ï³½Ù³Ï»ñåáõÙ</t>
  </si>
  <si>
    <t>09. 0. 0.</t>
  </si>
  <si>
    <t xml:space="preserve">ÎðÂàôÂÚàôÜ </t>
  </si>
  <si>
    <t>09. 1. 1.</t>
  </si>
  <si>
    <t xml:space="preserve">ÐÆØÜ²Î²Ü ´²ÄÆÜÜºðÆÜ â¸²êìàÔ ä²Ðàôêî²ÚÆÜ üàÜ¸ºð </t>
  </si>
  <si>
    <t xml:space="preserve">ä³Ñáõëï³ÛÇÝ    ýáÝ¹, áñÇó    </t>
  </si>
  <si>
    <t xml:space="preserve">ì³ñã³Ï³Ý µÛáõç»Ç å³Ñáõëï³ÛÇÝ ýáÝ¹Çó   Ñ³ïÏ³óáõÙ   ýáÝ¹³ÛÇÝ   µÛáõç» </t>
  </si>
  <si>
    <t xml:space="preserve">2.Ð²Ø²ÚÜøÆ  ´ÚàôæºÆ  Ì²ÊêºðÀ`  Àêî  ´Úàôæºî²ÚÆÜ Ì²ÊêºðÆ </t>
  </si>
  <si>
    <t>îÜîºê²¶Æî²Î²Ü   ¸²ê²Î²ð¶Ø²Ü</t>
  </si>
  <si>
    <t xml:space="preserve">             ÀÜ¸²ØºÜÀ    Ì²Êêºð             </t>
  </si>
  <si>
    <t xml:space="preserve">².   ÀÜÂ²òÆÎ  Ì²Êêºðª                                                                                                                                 </t>
  </si>
  <si>
    <t xml:space="preserve"> ²ÞÊ²î²ÜøÆ ì²ðÒ²îðàôÂÚàôÜ                                                                   </t>
  </si>
  <si>
    <t xml:space="preserve">¸ð²Øàì ìÖ²ðìàÔ ²ÞÊ²î²ì²ðÒºð ºì Ð²ìºÈ²ìÖ²ðÜºð </t>
  </si>
  <si>
    <t xml:space="preserve"> ²ßË³ïáÕÝ»ñÇ ³ßË³ï³í³ñÓ»ñ ¨ Ñ³í»É³í×³ñÝ»ñ</t>
  </si>
  <si>
    <t xml:space="preserve">  ä³ñ·¨³ïñáõÙÝ»ñ, ¹ñ³Ù³Ï³Ý Ëñ³ËáõëáõÙÝ»ñ ¨ Ñ³ïáõÏ í×³ñÝ»ñ</t>
  </si>
  <si>
    <t xml:space="preserve">ö²êî²òÆ êàòÆ²È²Î²Ü ²ä²ÐàìàôÂÚ²Ü ìÖ²ðÜºð </t>
  </si>
  <si>
    <t>µÛáõç»</t>
  </si>
  <si>
    <t xml:space="preserve">Ì²è²ÚàôÂÚàôÜÜºðÆ ºì ²äð²ÜøÜºðÆ Òºèø ´ºðàôØ </t>
  </si>
  <si>
    <t xml:space="preserve">Þ²ðàôÜ²Î²Î²Ü Ì²Êêºð </t>
  </si>
  <si>
    <r>
      <t xml:space="preserve"> </t>
    </r>
    <r>
      <rPr>
        <sz val="10"/>
        <rFont val="Arial LatArm"/>
        <family val="2"/>
      </rPr>
      <t>¾Ý»ñ·»ïÇÏ  Í³é³ÛáõÃÛáõÝÝ»ñ</t>
    </r>
  </si>
  <si>
    <t>ÎáÙáõÝ³É  Í³é³ÛáõÃÛáõÝÝ»ñ</t>
  </si>
  <si>
    <t xml:space="preserve"> Î³åÇ Í³é³ÛáõÃÛáõÝÝ»ñ</t>
  </si>
  <si>
    <t xml:space="preserve"> ²å³Ñáí³·ñ³Ï³Ý Í³Ëë»ñ</t>
  </si>
  <si>
    <t xml:space="preserve"> ¶àðÌàôÔàôØÜºðÆ ºì Þðæ²¶²ÚàôÂÚàôÜÜºðÆ Ì²Êêºð </t>
  </si>
  <si>
    <t xml:space="preserve"> Ü»ñùÇÝ ·áñÍáõÕáõÙÝ»ñ</t>
  </si>
  <si>
    <t xml:space="preserve">ä²ÚØ²Ü²¶ð²ÚÆÜ ²ÚÈ Ì²è²ÚàôÂÚàôÜÜºðÆ Òºèø ´ºðàôØ </t>
  </si>
  <si>
    <t xml:space="preserve"> Ð³Ù³Ï³ñ·ã³ÛÇÝ Í³é³ÛáõÃÛáõÝÝ»ñ</t>
  </si>
  <si>
    <t xml:space="preserve"> î»Õ³Ï³ïí³Ï³Ý Í³é³ÛáõÃÛáõÝÝ»ñ</t>
  </si>
  <si>
    <t xml:space="preserve"> Î³é³í³ñã³Ï³Ý Í³é³ÛáõÃÛáõÝÝ»ñ</t>
  </si>
  <si>
    <t xml:space="preserve"> ÀÝ¹Ñ³Ýáõñ   µÝáõÛÃÇ  ³ÛÉ   Í³é³ÛáõÃÛáõÝÝ»ñ</t>
  </si>
  <si>
    <t xml:space="preserve">²ÚÈ Ø²êÜ²¶Æî²Î²Ü Ì²è²ÚàôÂÚàôÜÜºðÆ Òºèø ´ºðàôØ  </t>
  </si>
  <si>
    <t xml:space="preserve"> Ø³ëÝ³·Çï³Ï³Ý Í³é³ÛáõÃÛáõÝÝ»ñ</t>
  </si>
  <si>
    <t xml:space="preserve">ÀÜÂ²òÆÎ Üàðà¶àôØ ºì ä²Ðä²ÜàôØ (Í³é³ÛáõÃÛáõÝÝ»ñ ¨ ÝÛáõÃ»ñ) </t>
  </si>
  <si>
    <t xml:space="preserve"> Þ»Ýù»ñÇ   ¨  Ï³éáõÛóÝ»ñÇ  ÁÝÃ³óÇÏ  Ýáñá·áõÙ  ¨  å³Ñå³ÝáõÙ</t>
  </si>
  <si>
    <t xml:space="preserve"> Ø»ù»Ý³Ý»ñÇ ¨ ë³ñù³íáñáõÙÝ»ñÇ ÁÝÃ³óÇÏ Ýáñá·áõÙ ¨ å³Ñå³ÝáõÙ</t>
  </si>
  <si>
    <t xml:space="preserve"> ÜÚàôÂºð </t>
  </si>
  <si>
    <t xml:space="preserve"> ¶ñ³ë»ÝÛ³Ï³ÛÇÝ ÝÛáõÃ»ñ ¨ Ñ³·áõëï</t>
  </si>
  <si>
    <t xml:space="preserve"> îñ³Ýëåáñï³ÛÇÝ ÝÛáõÃ»ñ</t>
  </si>
  <si>
    <t xml:space="preserve"> Î»Ýó³Õ³ÛÇÝ ¨ Ñ³Ýñ³ÛÇÝ ëÝÝ¹Ç ÝÛáõÃ»ñ</t>
  </si>
  <si>
    <t>²ÚÈ  Ì²Êêºð</t>
  </si>
  <si>
    <t>ÜíÇñ³ïíáõÃÛáõÝÝ»ñ  ³ÛÉ  ß³ÑáõÛÃ  ãÑ»ï³åÝ¹áÕ Ï³½Ù³Ï»ñåáõÃÛáõÝÝ»ñÇÝ</t>
  </si>
  <si>
    <t>ä³ñï³¹Çñ  í×³ñÝ»ñ</t>
  </si>
  <si>
    <t xml:space="preserve">ä²Ðàôêî²ÚÆÜ ØÆæàòÜºð </t>
  </si>
  <si>
    <t>²ÛÉ  Ýå³ëïÝ»ñ  µÛáõç»Çó</t>
  </si>
  <si>
    <t>ä³Ñáõëï³ÛÇÝ  ÙÇçáóÝ»ñ</t>
  </si>
  <si>
    <t xml:space="preserve"> II. ü à Ü ¸ ² Ú Æ Ü     ´ Ú àô æ º</t>
  </si>
  <si>
    <t xml:space="preserve"> ².   º Î ² Ø àô î Ü º ð</t>
  </si>
  <si>
    <t xml:space="preserve">1.Ð²Ø²ÚÜøÆ    üàÜ¸²ÚÆÜ  ´ÚàôæºÆ  Ì²ÊêºðÀ`  </t>
  </si>
  <si>
    <t>Àêî  ´Úàôæºî²ÚÆÜ Ì²ÊêºðÆ       ¶àðÌ²èÜ²Î²Ü    ¸²ê²Î²ð¶Ø²Ü</t>
  </si>
  <si>
    <t xml:space="preserve">2.  Ð²Ø²ÚÜøÆ   üàÜ¸²ÚÆÜ ´ÚàôæºÆ   Ì²ÊêºðÀ`  Àêî   ´Úàôæºî²ÚÆÜ     </t>
  </si>
  <si>
    <t xml:space="preserve">      Ì²ÊêºðÆ      îÜîºê²¶Æî²Î²Ü     ¸²ê²Î²ð¶Ø²Ü</t>
  </si>
  <si>
    <t xml:space="preserve">´. àâ üÆÜ²Üê²Î²Ü ²ÎîÆìÜºðÆ ¶Ìàì Ì²Êêºð                     </t>
  </si>
  <si>
    <t xml:space="preserve"> Þ»Ýù»ñÇ ¨ ßÇÝáõÃÛáõÝÝ»ñÇ Ï³åÇï³É í»ñ³Ýáñá·áõÙ</t>
  </si>
  <si>
    <t>îñ³Ýëåáñï³ÛÇÝ  ë³ñù³íáñáõÙÝ»ñ</t>
  </si>
  <si>
    <t>ì³ñã³Ï³Ý  ë³ñù³íáñáõÙÝ»ñ</t>
  </si>
  <si>
    <t>450</t>
  </si>
  <si>
    <t>Ý³Ë³Í³-Ý³Ë³Ñ³ßí³ÛÇÝ ³ßË³ï³ÝùÝ»ñÇ   ÷³ëï³ÃÕÃ»ñÇ  Ï³½ÙáõÙ</t>
  </si>
  <si>
    <t xml:space="preserve">¶.Ð²Ø²ÚÜøÆ    ´ÚàôæºÆ   Ì²ÊêºðÀ`  Àêî   ´Úàôæºî²ÚÆÜ   Ì²ÊêºðÆ  </t>
  </si>
  <si>
    <t>¶àðÌ²èÜ²Î²Ü     ºì    îÜîºê²¶Æî²Î²Ü     ¸²ê²Î²ð¶Ø²Ü</t>
  </si>
  <si>
    <t>Ñá¹í³ÍÇ</t>
  </si>
  <si>
    <t xml:space="preserve">í³ñã³Ï³Ý </t>
  </si>
  <si>
    <t xml:space="preserve">ýáÝ¹³ÛÇÝ  </t>
  </si>
  <si>
    <t xml:space="preserve"> Ñ³Ù³ñÁ</t>
  </si>
  <si>
    <t>¶ÚàôÔ²äºî²ð²ÜÆ  ²ä²ð²î</t>
  </si>
  <si>
    <t xml:space="preserve">³ßË³ïáÕÝ»ñÇ   ³ßË³ï³í³ñÓ»ñ  ¨   Ñ³í»É³í×³ñÝ»ñ                                           </t>
  </si>
  <si>
    <t xml:space="preserve">å³ñ·¨³ïñáõÙÝ»ñ                                                                                                          </t>
  </si>
  <si>
    <t xml:space="preserve">¿Ý»ñ·»ïÇÏ  Í³é³ÛáõÃÛáõÝÝ»ñ                                                                                         </t>
  </si>
  <si>
    <t xml:space="preserve">ÏáÙáõÝ³É  Í³é³ÛáõÃÛáõÝÝ»ñ                                                                                         </t>
  </si>
  <si>
    <r>
      <t xml:space="preserve">Ï³åÇ   Í³é³ÛáõÃÛáõÝÝ»ñ                                                                                              </t>
    </r>
    <r>
      <rPr>
        <sz val="10"/>
        <color indexed="8"/>
        <rFont val="Calibri"/>
        <family val="2"/>
      </rPr>
      <t xml:space="preserve">  </t>
    </r>
  </si>
  <si>
    <t xml:space="preserve">³å³Ñáí³·ñ³Ï³Ý   Í³Ëë»ñ                                                                                        </t>
  </si>
  <si>
    <t xml:space="preserve">Ý»ñùÇÝ  ·áñÍáõÕáõÙÝ»ñ                                                                                                   </t>
  </si>
  <si>
    <r>
      <t xml:space="preserve">Ñ³Ù³Ï³ñ·ã³ÛÇÝ  Í³é³ÛáõÃÛáõÝÝ»ñ                                                                             </t>
    </r>
    <r>
      <rPr>
        <sz val="10"/>
        <color indexed="8"/>
        <rFont val="Calibri"/>
        <family val="2"/>
      </rPr>
      <t xml:space="preserve"> </t>
    </r>
  </si>
  <si>
    <t xml:space="preserve"> ï»Õ³Ï³ïí³Ï³Ý Í³é³ÛáõÃÛáõÝÝ»ñ</t>
  </si>
  <si>
    <t xml:space="preserve">Ù³ëÝ³·Çï³Ï³Ý  Í³é³ÛáõÃÛáõÝÝ»ñ                                                                    </t>
  </si>
  <si>
    <r>
      <t xml:space="preserve">Ù»ù-ñÇ  ¨  ë³ñù-ñÇ  ÁÝÃ³óÇÏ  Ýáñá·áõÙ  ¨  å³Ñå³ÝáõÙ                    </t>
    </r>
    <r>
      <rPr>
        <sz val="10"/>
        <color indexed="8"/>
        <rFont val="Calibri"/>
        <family val="2"/>
      </rPr>
      <t xml:space="preserve">                  </t>
    </r>
  </si>
  <si>
    <r>
      <t xml:space="preserve">í³ñã³Ï³Ý   ÝÛáõÃ»ñ                                                                                                      </t>
    </r>
    <r>
      <rPr>
        <sz val="10"/>
        <color indexed="8"/>
        <rFont val="Calibri"/>
        <family val="2"/>
      </rPr>
      <t xml:space="preserve">  </t>
    </r>
  </si>
  <si>
    <r>
      <t xml:space="preserve">ïñ³Ýëåáñï³ÛÇÝ  ÝÛáõÃ»ñ                                                                                            </t>
    </r>
    <r>
      <rPr>
        <sz val="10"/>
        <color indexed="8"/>
        <rFont val="Calibri"/>
        <family val="2"/>
      </rPr>
      <t xml:space="preserve"> </t>
    </r>
  </si>
  <si>
    <t xml:space="preserve">Ï»Ýó³Õ³ÛÇÝ  ¨  Ñ³Ýñ³ÛÇÝ  ëÝÝ¹Ç  ÝÛáõÃ»ñ                                                                     </t>
  </si>
  <si>
    <t xml:space="preserve"> Þ»Ýù»ñÇ  ¨  ßÇÝáõÃÛáõÝÝ»ñÇ  Ï³åÇï³É  í»ñ³Ýáñá·áõÙ</t>
  </si>
  <si>
    <t>ïñ³Ýëåáñï³ÛÇÝ  ë³ñù³íáñáõÙÝ»ñ</t>
  </si>
  <si>
    <t xml:space="preserve">í³ñã³Ï³Ý  ë³ñù³íáñáõÙÝ»ñ                                                                                       </t>
  </si>
  <si>
    <t xml:space="preserve">ÀÝ¹Ñ³Ýáõñ    µÝáõÛÃÇ    Ñ³Ýñ³ÛÇÝ  Í³é³ÛáõÃÛáõÝÝ»ñ                                                                      </t>
  </si>
  <si>
    <t xml:space="preserve">ÝíÇñ³ïíáõÃÛáõÝÝ»ñ ³ÛÉ ß³ÑáõÛÃ ãÑ»ï³åÝ¹áÕ   Ï³½Ù³Ï»ñåáõÃÛáõÝÝ»ñÇÝ                                </t>
  </si>
  <si>
    <t>·»ï»ñÇ  ÑáõÝÇ    Ù³ùñáõÙ</t>
  </si>
  <si>
    <r>
      <t xml:space="preserve"> </t>
    </r>
    <r>
      <rPr>
        <b/>
        <sz val="12"/>
        <color indexed="8"/>
        <rFont val="Arial LatArm"/>
        <family val="2"/>
      </rPr>
      <t xml:space="preserve">ÎáÙáõÝ³É   Í³é³ÛáõÃÛáõÝ </t>
    </r>
  </si>
  <si>
    <t>Øß³ÏáõÛÃ</t>
  </si>
  <si>
    <t>Øß³ÏáõÛÃÇ    Ï»ÝïñáÝ</t>
  </si>
  <si>
    <t xml:space="preserve">³ßË³ïáÕÝ»ñÇ   ³ßË³ï³í³ñÓ»ñ  ¨   Ñ³í»É³í×³ñÝ»ñ                                            </t>
  </si>
  <si>
    <t xml:space="preserve">¿Ý»ñ·»ïÇÏ  Í³é³ÛáõÃÛáõÝÝ»ñ                                                                                        </t>
  </si>
  <si>
    <t xml:space="preserve"> ·ñ³ë»ÝÛ³Ï³ÛÇÝ ÝÛáõÃ»ñ ¨ Ñ³·áõëï </t>
  </si>
  <si>
    <t>ØÞ²ÎàôÂ²ÚÆÜ   ØÆæàò²èàôØÜºðÆ  Î²¼Ø²ÎºðäàôØ</t>
  </si>
  <si>
    <t xml:space="preserve">Ï»Ýó³Õ³ÛÇÝ  ¨  Ñ³Ýñ³ÛÇÝ  ëÝÝ¹Ç  ÝÛáõÃ»ñ                                                                    </t>
  </si>
  <si>
    <t>ÎñÃáõÃÛáõÝ</t>
  </si>
  <si>
    <t>Ü³Ë³¹åñáó³Ï³Ý ÏñÃáõÃÛáõÝ            (Ù/Ù³ÝÏ³å³ñï»½  Ðà²Î)</t>
  </si>
  <si>
    <t>ÐÇÙÝ³Ï³Ý   µ³ÅÇÝÝ»ñÇÝ     ã¹³ëíáÕ    å³Ñáõëï³ÛÇÝ    ýáÝ¹»ñ</t>
  </si>
  <si>
    <t xml:space="preserve">³ÛÉ Ýå³ëïÝ»ñ µÛáõç»Çó   </t>
  </si>
  <si>
    <t>å³Ñáõëï³ÛÇÝ ÙÇçáóÝ»ñ</t>
  </si>
  <si>
    <t xml:space="preserve">     -- ³í³·³ÝÇÝ  Ñ³ëï³ïáõÙ  ¿ ï»Õ³Ï³Ý  ïáõñù»ñÇ ã³÷»ñÁ`</t>
  </si>
  <si>
    <t xml:space="preserve">         Ù³Ýñ³Í³Ë  ³é¨ïñÇ  Ï»ï»ñÇó  ³Ùë»Ï³Ý 1000 ¹ñ³Ù</t>
  </si>
  <si>
    <t xml:space="preserve">     -- ³ñáïÇ  í³ñÓ³í×³ñÁ   »ÉÝ»Éáí   ÁÝ¹Ñ³Ýáõñ   ³Ý³ëÝ³·ÉË³ù³Ý³ÏÇó`  1  å³ÛÙ³Ý³Ï³Ý   </t>
  </si>
  <si>
    <t xml:space="preserve">     -- ³í³·³ÝÇÝ  Ñ³ëï³ïáõÙ  ¿ ·ÛáõÕ³å»ï³ñ³ÝÇ  ë»÷³Ï³Ý  ïñ³ÝëåáñïÇ</t>
  </si>
  <si>
    <t xml:space="preserve">         ß³Ñ³·áñÍÙ³Ý  Ñ³Ù³ñ  ûñ³Ï³Ý  10 ÉÇïñ  µ»Ý½ÇÝÇ  ã³÷áí</t>
  </si>
  <si>
    <t xml:space="preserve">     -- ß»Ýù»ñÇ  ¨ ßÇÝáõÃÛáõÝÝ»ñÇ   ÃáõÛÉïíáõÃÛ³Ý  Ñ³Ù³ñ  Ý³Ë³ï»ëíáõÙ  ¿  5000 ¹ñ³Ù ·áõÙ³ñ</t>
  </si>
  <si>
    <t>Òáñ³·ÛáõÕ   Ñ³Ù³ÛÝùÇ   Õ»Ï³í³ñ                                         È.  ¶ñÇ·áñÛ³Ý</t>
  </si>
  <si>
    <t xml:space="preserve">                                                                       </t>
  </si>
  <si>
    <t xml:space="preserve">                                    ø³ñïáõÕ³ñ                                          ¾. ê³Ñ³ÏÛ³Ý</t>
  </si>
  <si>
    <t>² ì ² ¶ ² Ü Ü º ð</t>
  </si>
  <si>
    <r>
      <t xml:space="preserve">                                                                              </t>
    </r>
    <r>
      <rPr>
        <sz val="10"/>
        <color indexed="8"/>
        <rFont val="Arial LatArm"/>
        <family val="2"/>
      </rPr>
      <t xml:space="preserve">                                      </t>
    </r>
  </si>
  <si>
    <t xml:space="preserve">                                  Ø.ØÑ»ñÛ³Ý                                                                        î.ØÝ³ó³Ï³ÝÛ³Ý</t>
  </si>
  <si>
    <t xml:space="preserve">     </t>
  </si>
  <si>
    <t xml:space="preserve">                ø. ÐáíÑ³ÝÝÇëÛ³Ý                                                              Ü. êáÕáÛ³Ý</t>
  </si>
  <si>
    <t xml:space="preserve">                       ´. ²í»ïÇëÛ³Ý </t>
  </si>
  <si>
    <t xml:space="preserve">           </t>
  </si>
  <si>
    <t xml:space="preserve">                           ¶.Ø³ËÙáõñÛ³Ý  </t>
  </si>
  <si>
    <t xml:space="preserve">                                             ². Ø³ÝáõÏÛ³Ý </t>
  </si>
  <si>
    <t xml:space="preserve">                                                                                                                                                         ².¶ñÇ·áñÛ³Ý                                                                                                                                                                   </t>
  </si>
  <si>
    <t xml:space="preserve">                     ÐÐ   ¶ºÔ²ðøàôÜÆøÆ     Ø²ð¼Æ    Òàð²¶ÚàôÔ    </t>
  </si>
  <si>
    <r>
      <t xml:space="preserve">                         </t>
    </r>
    <r>
      <rPr>
        <sz val="11"/>
        <rFont val="Arial LatArm"/>
        <family val="2"/>
      </rPr>
      <t xml:space="preserve">          Ð²Ø²ÚÜøÆ     2016Ã.     ´ÚàôæºÆ</t>
    </r>
  </si>
  <si>
    <t xml:space="preserve">                                            º  Î  ²  Ø  àô  î  Ü  º  ð</t>
  </si>
  <si>
    <t xml:space="preserve">                                                           ì ² ð â ² Î ² Ü    ´ Ú àô æ º</t>
  </si>
  <si>
    <t>Ñ³½³ñ  ¹ñ³Ù</t>
  </si>
  <si>
    <t xml:space="preserve">   Àêî  ºè²ØêÚ²ÎÜºðÆ </t>
  </si>
  <si>
    <t>ºÎ²ØîÆ</t>
  </si>
  <si>
    <t>ÀÜ¸²-</t>
  </si>
  <si>
    <t xml:space="preserve">îºê²ÎÀ </t>
  </si>
  <si>
    <t>ØºÜÀ</t>
  </si>
  <si>
    <t>I »é.</t>
  </si>
  <si>
    <r>
      <t xml:space="preserve">6 </t>
    </r>
    <r>
      <rPr>
        <sz val="8"/>
        <rFont val="Arial LatArm"/>
        <family val="2"/>
      </rPr>
      <t>³ÙÇë</t>
    </r>
  </si>
  <si>
    <t>9³ÙÇë</t>
  </si>
  <si>
    <t>ï³ñÇ</t>
  </si>
  <si>
    <r>
      <t xml:space="preserve">ÀÜ¸²ØºÜÀ   ºÎ²ØàôîÜºð, </t>
    </r>
    <r>
      <rPr>
        <sz val="9"/>
        <rFont val="Arial LatArm"/>
        <family val="2"/>
      </rPr>
      <t>³Û¹  ÃíáõÙ</t>
    </r>
    <r>
      <rPr>
        <b/>
        <sz val="9"/>
        <rFont val="Arial LatArm"/>
        <family val="2"/>
      </rPr>
      <t xml:space="preserve">   </t>
    </r>
  </si>
  <si>
    <r>
      <t xml:space="preserve">1. Ð²ðÎºð ºì îàôðøºð,      </t>
    </r>
    <r>
      <rPr>
        <sz val="8"/>
        <rFont val="Arial LatArm"/>
        <family val="2"/>
      </rPr>
      <t>³Û¹ ÃíáõÙ`</t>
    </r>
  </si>
  <si>
    <r>
      <t xml:space="preserve">1.1 ¶áõÛù³ÛÇÝ Ñ³ñÏ»ñ </t>
    </r>
    <r>
      <rPr>
        <b/>
        <sz val="10"/>
        <rFont val="Arial LatArm"/>
        <family val="2"/>
      </rPr>
      <t xml:space="preserve">³Ýß³ñÅ </t>
    </r>
    <r>
      <rPr>
        <b/>
        <sz val="8"/>
        <rFont val="Arial LatArm"/>
        <family val="2"/>
      </rPr>
      <t>·áõÛùÇó,</t>
    </r>
    <r>
      <rPr>
        <b/>
        <sz val="10"/>
        <rFont val="Arial LatArm"/>
        <family val="2"/>
      </rPr>
      <t xml:space="preserve"> </t>
    </r>
    <r>
      <rPr>
        <b/>
        <sz val="10"/>
        <rFont val="Arial LatArm"/>
        <family val="2"/>
      </rPr>
      <t xml:space="preserve"> </t>
    </r>
  </si>
  <si>
    <t xml:space="preserve">                                          ³Û¹ ÃíáõÙ`  </t>
  </si>
  <si>
    <t xml:space="preserve">     .¶áõÛù³Ñ³ñÏ`  ß»Ýù»ñÇ ¨ </t>
  </si>
  <si>
    <t xml:space="preserve">             ßÇÝáõÃÛáõÝÝ»ñÇ Ñ³Ù³ñ</t>
  </si>
  <si>
    <t>ÐáÕÇ Ñ³ñÏ` Ñ³Ù³ÛÝùÇ í³ñã³Ï³Ý  ï³ñ³ÍùÇ</t>
  </si>
  <si>
    <t xml:space="preserve">                                      áñÇó`    ³å³éù</t>
  </si>
  <si>
    <t xml:space="preserve">1.2.¶áõÛù³ÛÇÝ Ñ³ñÏ»ñ ³ÛÉ ·áõÛùÇó, </t>
  </si>
  <si>
    <t xml:space="preserve">    ¶áõÛù³Ñ³ñÏ ÷áË³¹ñ³ÙÇçáóÝ»ñÇ  Ñ³Ù³ñ</t>
  </si>
  <si>
    <r>
      <t>1.3.î»Õ³Ï³Ý ïáõñù»ñ,</t>
    </r>
    <r>
      <rPr>
        <sz val="10"/>
        <rFont val="Arial LatArm"/>
        <family val="2"/>
      </rPr>
      <t xml:space="preserve">    ³Û¹ ÃíáõÙ</t>
    </r>
  </si>
  <si>
    <t xml:space="preserve">   Þ»Ýù»ñÇ, ßÇÝáõÃÛáõÝÝ»ñÇ  ÃáõÛÉïíáõÃÛ³Ý</t>
  </si>
  <si>
    <t xml:space="preserve">Ñ³Ù³ñ   </t>
  </si>
  <si>
    <t xml:space="preserve">   ÌË³ËáïÇ  ¨  ËÙÇãùÇ  í³×³éùÇ  </t>
  </si>
  <si>
    <t>ÃáõÛÉïíáõÃÛ³Ý  Ñ³Ù³ñ</t>
  </si>
  <si>
    <t xml:space="preserve"> 2.Ð³Ù³Ñ³ñÃ»óÙ³Ý ëÏ½µáõÝùáí </t>
  </si>
  <si>
    <t>ïñ³Ù³¹ñíáÕ ¹áï³óÇ³Ý»ñ</t>
  </si>
  <si>
    <t xml:space="preserve"> 3.²ÚÈ ºÎ²ØàôîÜºð</t>
  </si>
  <si>
    <t xml:space="preserve"> 3.1Ð³Ù³ÛÝùÇ ë»÷³Ï³ÝáõÃÛáõÝ Ñ³Ù³ñíáÕ </t>
  </si>
  <si>
    <t xml:space="preserve">          ÑáÕ»ñÇ        í³ñÓ³í×³ñÝ»ñ </t>
  </si>
  <si>
    <t xml:space="preserve">                                     üàÜ¸²ÚÆÜ    ´Úàôæº</t>
  </si>
  <si>
    <t>Ñ³½. ¹ñ³Ù</t>
  </si>
  <si>
    <t>6 ³Ù.</t>
  </si>
  <si>
    <t>9 ³Ù.</t>
  </si>
  <si>
    <t>î³ñ»ëÏ½µÇ   ³½³ï   ÙÝ³óáñ¹</t>
  </si>
  <si>
    <t>Ø³ëÑ³ÝáõÙ  å³Ñáõëï³ÛÇÝ   ýáÝ¹Çó</t>
  </si>
  <si>
    <t xml:space="preserve">                                 ÀÜ¸²ØºÜÀ</t>
  </si>
  <si>
    <t>²  Ø  ö  à  ö</t>
  </si>
  <si>
    <t xml:space="preserve">                                                ÐÐ   ¶ºÔ²ðøàôÜÆøÆ     Ø²ð¼Æ    Òàð²¶ÚàôÔ     Ð²Ø²ÚÜøÆ    </t>
  </si>
  <si>
    <t xml:space="preserve">                                                                                  2016Ã.     ´ÚàôæºÆ</t>
  </si>
  <si>
    <t xml:space="preserve">                  Ì  ²  Ê  ê  º  ð</t>
  </si>
  <si>
    <t xml:space="preserve">                                                                            ì ² ð â ² Î ² Ü   ´ Ú àô æ º</t>
  </si>
  <si>
    <t xml:space="preserve">                                Ñ³½³ñ  ¹ñ³Ù</t>
  </si>
  <si>
    <t>Ðà¸ì²-</t>
  </si>
  <si>
    <t>î³ñ»ëÏ½µÇÝ</t>
  </si>
  <si>
    <t>êàôÚÜ Ä²Ø²Ü²Î²Ð²îì²ÌÆ Ð²Ø²ð Ð²êî²îì²Ì</t>
  </si>
  <si>
    <t xml:space="preserve">Ì²ÊêºðÆ </t>
  </si>
  <si>
    <t xml:space="preserve">ÌÆ </t>
  </si>
  <si>
    <t>Ñ³ëï³ï-</t>
  </si>
  <si>
    <t xml:space="preserve">      Àêî  ºè²ØêÚ²ÎÜºðÆ </t>
  </si>
  <si>
    <t>Ðà¸ì²ÌÜºðÆ   ²Üì²ÜàôÜºðÀ</t>
  </si>
  <si>
    <t xml:space="preserve">Ð²Ø²ðÀ </t>
  </si>
  <si>
    <t>í³Í</t>
  </si>
  <si>
    <t xml:space="preserve">6 ³Ù. </t>
  </si>
  <si>
    <t>²ßË³ï³í³ñÓ</t>
  </si>
  <si>
    <t>ä³ñ·¨³ïñáõÙ</t>
  </si>
  <si>
    <t>¾Ý»ñ·»ïÇÏ   Í³é³ÛáõÃÛáõÝÝ»ñ</t>
  </si>
  <si>
    <t>ÏáÙáõÝ³É  Í³Ëë»ñ</t>
  </si>
  <si>
    <t>Î³åÇ   Í³é³ÛáõÃÛáõÝÝ»ñ</t>
  </si>
  <si>
    <t>²å³Ñáí³·ñ³Ï³Ý  Í³Ëë»ñ</t>
  </si>
  <si>
    <t>¶áñÍáõÕáõÙÝ»ñ</t>
  </si>
  <si>
    <t>Ð³Ù³Ï³ñ·ã³ÛÇÝ  Í³é³ÛáõÃÛáõÝÝ»ñ</t>
  </si>
  <si>
    <t>î»Õ»Ï³ïí³Ï³Ý Í³é³ÛáõÃÛáõÝÝ»ñ</t>
  </si>
  <si>
    <t>Ï³é³í³ñã³Ï³Ý  Í³Ëë»ñ</t>
  </si>
  <si>
    <t>ÀÝ¹Ñ³Ýáõñ   µÝáõÛÃÇ  ³ÛÉ   Í³é³ÛáõÃÛáõÝÝ»ñ</t>
  </si>
  <si>
    <t xml:space="preserve"> Ø³ëÝ³·Çï³Ï³Ý Í³é³ÛáõÃÛáõÝÝ»ñ  </t>
  </si>
  <si>
    <t>ß-ñÇ ßÇÝ-ñÇ  ÁÝÃ³óÇÏ  í»ñ-·Ù³Ý  Í³Ëë»ñ</t>
  </si>
  <si>
    <t>Ø»ù.  ¨  ë³ñù.  ÁÝÃ. Ýáñ. ¨  å³Ñ.</t>
  </si>
  <si>
    <t>¶ñ³ë.  ÝÛáõÃ»ñ   ¨  Ñ³·áõëï</t>
  </si>
  <si>
    <t xml:space="preserve"> îñ³Ýëåáñï³ÛÇÝ   ÝÛáõÃ»ñ</t>
  </si>
  <si>
    <t>Î»Ýó.  ¨  Ñ³Ýñ³ÛÇÝ  ëÝÝ¹Ç  ÝÛáõÃ»ñ</t>
  </si>
  <si>
    <t>å³ñï³¹Çñ  í×³ñÝ»ñ</t>
  </si>
  <si>
    <t xml:space="preserve"> ÜíÇñ. ³ÛÉ ß³ÑáõÛÃ ãÑ»ï³åÝ¹áÕ  Ï³½Ù.</t>
  </si>
  <si>
    <t>ä³Ñáëï³ÛÇÝ   ýáÝ¹,  áñÇó</t>
  </si>
  <si>
    <t>Ñ³ïÏ³óáõÙ  ýáÝ¹³ÛÇÝ   µÛáõç»</t>
  </si>
  <si>
    <t>ÀÜ¸²ØºÜÀ</t>
  </si>
  <si>
    <t xml:space="preserve">           üàÜ¸²ÚÆÜ  ´Úàôæº</t>
  </si>
  <si>
    <t xml:space="preserve">                           Ñ³½³ñ  ¹ñ³Ù</t>
  </si>
  <si>
    <t>î²ðºêÎ¼´ÆÜ        Ð²êî²îì²Ì</t>
  </si>
  <si>
    <t>Ñ³ëï³ïí³Í</t>
  </si>
  <si>
    <t xml:space="preserve">   Þ»Ýù»ñÇ  ¨  ßÇÝáõÃÛáõÝÝ»ñÇ  Ï³åÇï³É  í»ñ³Ýáñá·áõÙ</t>
  </si>
  <si>
    <t>ì³ñã³Ï³Ý   ë³ñù³íáñáõÙÝ»ñ</t>
  </si>
  <si>
    <t>Ü³Ë³·Í³-Ñ»ï³½áï³Ï³Ý ³ßË³ï³ÝùÝ»ñ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</si>
</sst>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"/>
    <numFmt numFmtId="166" formatCode="000"/>
    <numFmt numFmtId="167" formatCode="0.000"/>
    <numFmt numFmtId="168" formatCode="#,##0.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0"/>
    </font>
    <font>
      <u val="single"/>
      <sz val="14"/>
      <name val="Arial LatArm"/>
      <family val="2"/>
    </font>
    <font>
      <sz val="12"/>
      <name val="Arial LatArm"/>
      <family val="2"/>
    </font>
    <font>
      <sz val="8"/>
      <name val="Arial LatArm"/>
      <family val="2"/>
    </font>
    <font>
      <sz val="10"/>
      <name val="Arial LatArm"/>
      <family val="2"/>
    </font>
    <font>
      <sz val="9"/>
      <name val="Arial LatArm"/>
      <family val="2"/>
    </font>
    <font>
      <sz val="14"/>
      <name val="Arial LatArm"/>
      <family val="2"/>
    </font>
    <font>
      <sz val="11"/>
      <name val="Arial LatArm"/>
      <family val="2"/>
    </font>
    <font>
      <i/>
      <sz val="8"/>
      <name val="Arial LatArm"/>
      <family val="2"/>
    </font>
    <font>
      <sz val="8"/>
      <color indexed="10"/>
      <name val="Arial LatArm"/>
      <family val="2"/>
    </font>
    <font>
      <i/>
      <sz val="9"/>
      <name val="Arial LatArm"/>
      <family val="2"/>
    </font>
    <font>
      <sz val="8"/>
      <name val="Arial Armenian"/>
      <family val="2"/>
    </font>
    <font>
      <b/>
      <i/>
      <sz val="8"/>
      <name val="Arial Armenian"/>
      <family val="2"/>
    </font>
    <font>
      <sz val="11"/>
      <name val="Arial Armenian"/>
      <family val="2"/>
    </font>
    <font>
      <sz val="12"/>
      <name val="Arial Armenian"/>
      <family val="2"/>
    </font>
    <font>
      <u val="single"/>
      <sz val="8"/>
      <name val="Arial LatArm"/>
      <family val="2"/>
    </font>
    <font>
      <sz val="8"/>
      <color indexed="8"/>
      <name val="Arial LatArm"/>
      <family val="2"/>
    </font>
    <font>
      <i/>
      <sz val="8"/>
      <color indexed="8"/>
      <name val="Arial LatArm"/>
      <family val="2"/>
    </font>
    <font>
      <i/>
      <sz val="10"/>
      <name val="Arial LatArm"/>
      <family val="2"/>
    </font>
    <font>
      <b/>
      <sz val="10"/>
      <name val="Arial LatArm"/>
      <family val="2"/>
    </font>
    <font>
      <sz val="10"/>
      <name val="Arial Armenian"/>
      <family val="2"/>
    </font>
    <font>
      <b/>
      <u val="single"/>
      <sz val="14"/>
      <name val="Arial LatArm"/>
      <family val="2"/>
    </font>
    <font>
      <b/>
      <sz val="12"/>
      <name val="Arial LatArm"/>
      <family val="2"/>
    </font>
    <font>
      <sz val="9"/>
      <color indexed="8"/>
      <name val="Arial LatArm"/>
      <family val="2"/>
    </font>
    <font>
      <sz val="10"/>
      <color indexed="10"/>
      <name val="Arial LatArm"/>
      <family val="2"/>
    </font>
    <font>
      <sz val="11"/>
      <color indexed="8"/>
      <name val="Arial LatArm"/>
      <family val="2"/>
    </font>
    <font>
      <sz val="14"/>
      <color indexed="8"/>
      <name val="Arial LatArm"/>
      <family val="2"/>
    </font>
    <font>
      <sz val="14"/>
      <color indexed="8"/>
      <name val="Calibri"/>
      <family val="2"/>
    </font>
    <font>
      <sz val="12"/>
      <color indexed="8"/>
      <name val="Arial LatArm"/>
      <family val="2"/>
    </font>
    <font>
      <sz val="10"/>
      <color indexed="8"/>
      <name val="Arial LatArm"/>
      <family val="2"/>
    </font>
    <font>
      <sz val="12"/>
      <color indexed="8"/>
      <name val="Calibri"/>
      <family val="2"/>
    </font>
    <font>
      <b/>
      <sz val="12"/>
      <color indexed="8"/>
      <name val="Arial LatArm"/>
      <family val="2"/>
    </font>
    <font>
      <b/>
      <sz val="11"/>
      <name val="Arial LatArm"/>
      <family val="2"/>
    </font>
    <font>
      <b/>
      <sz val="10"/>
      <color indexed="8"/>
      <name val="Arial LatArm"/>
      <family val="2"/>
    </font>
    <font>
      <b/>
      <sz val="11"/>
      <color indexed="8"/>
      <name val="Arial LatArm"/>
      <family val="2"/>
    </font>
    <font>
      <b/>
      <sz val="9"/>
      <name val="Arial LatArm"/>
      <family val="2"/>
    </font>
    <font>
      <sz val="10"/>
      <color indexed="8"/>
      <name val="Calibri"/>
      <family val="2"/>
    </font>
    <font>
      <b/>
      <sz val="8"/>
      <color indexed="8"/>
      <name val="Arial LatArm"/>
      <family val="2"/>
    </font>
    <font>
      <b/>
      <sz val="9"/>
      <color indexed="8"/>
      <name val="Arial LatArm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b/>
      <sz val="8"/>
      <name val="Arial LatArm"/>
      <family val="2"/>
    </font>
    <font>
      <sz val="16"/>
      <name val="Arial LatArm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LatArm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702">
    <xf numFmtId="0" fontId="0" fillId="0" borderId="0" xfId="0" applyFont="1" applyAlignment="1">
      <alignment/>
    </xf>
    <xf numFmtId="0" fontId="6" fillId="33" borderId="0" xfId="37" applyFont="1" applyFill="1">
      <alignment/>
      <protection/>
    </xf>
    <xf numFmtId="0" fontId="7" fillId="33" borderId="0" xfId="37" applyFont="1" applyFill="1" applyAlignment="1">
      <alignment horizontal="center"/>
      <protection/>
    </xf>
    <xf numFmtId="0" fontId="6" fillId="33" borderId="0" xfId="37" applyFont="1" applyFill="1" applyAlignment="1">
      <alignment horizontal="center"/>
      <protection/>
    </xf>
    <xf numFmtId="0" fontId="7" fillId="33" borderId="0" xfId="37" applyFont="1" applyFill="1">
      <alignment/>
      <protection/>
    </xf>
    <xf numFmtId="0" fontId="7" fillId="33" borderId="0" xfId="37" applyFont="1" applyFill="1" applyAlignment="1">
      <alignment horizontal="center" vertical="center"/>
      <protection/>
    </xf>
    <xf numFmtId="0" fontId="7" fillId="33" borderId="0" xfId="37" applyFont="1" applyFill="1" applyAlignment="1">
      <alignment vertical="center"/>
      <protection/>
    </xf>
    <xf numFmtId="0" fontId="7" fillId="33" borderId="0" xfId="37" applyFont="1" applyFill="1" applyAlignment="1">
      <alignment horizontal="right" vertical="center"/>
      <protection/>
    </xf>
    <xf numFmtId="0" fontId="6" fillId="0" borderId="10" xfId="37" applyFont="1" applyFill="1" applyBorder="1" applyAlignment="1">
      <alignment horizontal="centerContinuous" vertical="center" wrapText="1"/>
      <protection/>
    </xf>
    <xf numFmtId="0" fontId="6" fillId="0" borderId="10" xfId="37" applyFont="1" applyFill="1" applyBorder="1" applyAlignment="1">
      <alignment horizontal="center" vertical="center" wrapText="1"/>
      <protection/>
    </xf>
    <xf numFmtId="49" fontId="6" fillId="0" borderId="10" xfId="37" applyNumberFormat="1" applyFont="1" applyFill="1" applyBorder="1" applyAlignment="1">
      <alignment horizontal="center" vertical="center"/>
      <protection/>
    </xf>
    <xf numFmtId="0" fontId="6" fillId="0" borderId="10" xfId="37" applyFont="1" applyFill="1" applyBorder="1" applyAlignment="1">
      <alignment horizontal="center" vertical="center"/>
      <protection/>
    </xf>
    <xf numFmtId="0" fontId="6" fillId="0" borderId="11" xfId="37" applyFont="1" applyFill="1" applyBorder="1" applyAlignment="1" quotePrefix="1">
      <alignment horizontal="center" vertical="center"/>
      <protection/>
    </xf>
    <xf numFmtId="49" fontId="6" fillId="0" borderId="12" xfId="37" applyNumberFormat="1" applyFont="1" applyFill="1" applyBorder="1" applyAlignment="1">
      <alignment horizontal="center" vertical="center"/>
      <protection/>
    </xf>
    <xf numFmtId="49" fontId="6" fillId="0" borderId="13" xfId="37" applyNumberFormat="1" applyFont="1" applyFill="1" applyBorder="1" applyAlignment="1">
      <alignment horizontal="center" vertical="center"/>
      <protection/>
    </xf>
    <xf numFmtId="0" fontId="6" fillId="0" borderId="14" xfId="37" applyFont="1" applyFill="1" applyBorder="1" applyAlignment="1">
      <alignment vertical="center" wrapText="1"/>
      <protection/>
    </xf>
    <xf numFmtId="0" fontId="6" fillId="0" borderId="13" xfId="37" applyFont="1" applyFill="1" applyBorder="1" applyAlignment="1">
      <alignment vertical="center" wrapText="1"/>
      <protection/>
    </xf>
    <xf numFmtId="0" fontId="6" fillId="0" borderId="15" xfId="37" applyFont="1" applyFill="1" applyBorder="1" applyAlignment="1">
      <alignment vertical="center"/>
      <protection/>
    </xf>
    <xf numFmtId="0" fontId="6" fillId="0" borderId="11" xfId="37" applyFont="1" applyFill="1" applyBorder="1" applyAlignment="1">
      <alignment vertical="center" wrapText="1"/>
      <protection/>
    </xf>
    <xf numFmtId="0" fontId="6" fillId="0" borderId="12" xfId="37" applyFont="1" applyFill="1" applyBorder="1" applyAlignment="1">
      <alignment vertical="center" wrapText="1"/>
      <protection/>
    </xf>
    <xf numFmtId="49" fontId="6" fillId="0" borderId="10" xfId="37" applyNumberFormat="1" applyFont="1" applyFill="1" applyBorder="1" applyAlignment="1" quotePrefix="1">
      <alignment horizontal="center" vertical="center"/>
      <protection/>
    </xf>
    <xf numFmtId="0" fontId="6" fillId="0" borderId="10" xfId="37" applyNumberFormat="1" applyFont="1" applyFill="1" applyBorder="1" applyAlignment="1">
      <alignment horizontal="left" vertical="center" wrapText="1" indent="1"/>
      <protection/>
    </xf>
    <xf numFmtId="164" fontId="6" fillId="0" borderId="10" xfId="37" applyNumberFormat="1" applyFont="1" applyFill="1" applyBorder="1" applyAlignment="1">
      <alignment horizontal="center" vertical="center"/>
      <protection/>
    </xf>
    <xf numFmtId="49" fontId="6" fillId="0" borderId="11" xfId="37" applyNumberFormat="1" applyFont="1" applyFill="1" applyBorder="1" applyAlignment="1" quotePrefix="1">
      <alignment horizontal="center" vertical="center"/>
      <protection/>
    </xf>
    <xf numFmtId="0" fontId="6" fillId="0" borderId="11" xfId="37" applyNumberFormat="1" applyFont="1" applyFill="1" applyBorder="1" applyAlignment="1">
      <alignment horizontal="left" vertical="center" wrapText="1" indent="1"/>
      <protection/>
    </xf>
    <xf numFmtId="49" fontId="6" fillId="0" borderId="12" xfId="37" applyNumberFormat="1" applyFont="1" applyFill="1" applyBorder="1" applyAlignment="1" quotePrefix="1">
      <alignment horizontal="center" vertical="center"/>
      <protection/>
    </xf>
    <xf numFmtId="0" fontId="6" fillId="0" borderId="12" xfId="37" applyNumberFormat="1" applyFont="1" applyFill="1" applyBorder="1" applyAlignment="1">
      <alignment horizontal="left" vertical="center" wrapText="1" indent="1"/>
      <protection/>
    </xf>
    <xf numFmtId="49" fontId="6" fillId="0" borderId="15" xfId="37" applyNumberFormat="1" applyFont="1" applyFill="1" applyBorder="1" applyAlignment="1" quotePrefix="1">
      <alignment horizontal="center" vertical="center"/>
      <protection/>
    </xf>
    <xf numFmtId="0" fontId="6" fillId="0" borderId="15" xfId="37" applyNumberFormat="1" applyFont="1" applyFill="1" applyBorder="1" applyAlignment="1">
      <alignment horizontal="left" vertical="center" wrapText="1" indent="1"/>
      <protection/>
    </xf>
    <xf numFmtId="0" fontId="6" fillId="0" borderId="11" xfId="37" applyFont="1" applyFill="1" applyBorder="1" applyAlignment="1">
      <alignment horizontal="left" vertical="center" wrapText="1" indent="2"/>
      <protection/>
    </xf>
    <xf numFmtId="0" fontId="6" fillId="0" borderId="15" xfId="37" applyFont="1" applyFill="1" applyBorder="1" applyAlignment="1">
      <alignment horizontal="left" vertical="center" wrapText="1" indent="2"/>
      <protection/>
    </xf>
    <xf numFmtId="0" fontId="6" fillId="0" borderId="10" xfId="37" applyFont="1" applyFill="1" applyBorder="1" applyAlignment="1">
      <alignment horizontal="left" vertical="center" wrapText="1" indent="3"/>
      <protection/>
    </xf>
    <xf numFmtId="0" fontId="6" fillId="0" borderId="10" xfId="37" applyFont="1" applyFill="1" applyBorder="1" applyAlignment="1">
      <alignment horizontal="left" vertical="center" wrapText="1" indent="2"/>
      <protection/>
    </xf>
    <xf numFmtId="49" fontId="6" fillId="0" borderId="10" xfId="37" applyNumberFormat="1" applyFont="1" applyFill="1" applyBorder="1" applyAlignment="1">
      <alignment horizontal="centerContinuous" vertical="center"/>
      <protection/>
    </xf>
    <xf numFmtId="0" fontId="6" fillId="0" borderId="10" xfId="37" applyFont="1" applyFill="1" applyBorder="1" applyAlignment="1">
      <alignment vertical="center" wrapText="1"/>
      <protection/>
    </xf>
    <xf numFmtId="0" fontId="6" fillId="0" borderId="15" xfId="37" applyFont="1" applyFill="1" applyBorder="1" applyAlignment="1">
      <alignment vertical="center" wrapText="1"/>
      <protection/>
    </xf>
    <xf numFmtId="1" fontId="6" fillId="0" borderId="10" xfId="37" applyNumberFormat="1" applyFont="1" applyFill="1" applyBorder="1" applyAlignment="1">
      <alignment horizontal="center" vertical="center" wrapText="1"/>
      <protection/>
    </xf>
    <xf numFmtId="0" fontId="6" fillId="0" borderId="15" xfId="37" applyNumberFormat="1" applyFont="1" applyFill="1" applyBorder="1" applyAlignment="1">
      <alignment horizontal="left" vertical="center" wrapText="1" indent="2"/>
      <protection/>
    </xf>
    <xf numFmtId="49" fontId="6" fillId="0" borderId="15" xfId="37" applyNumberFormat="1" applyFont="1" applyFill="1" applyBorder="1" applyAlignment="1">
      <alignment horizontal="center" vertical="center"/>
      <protection/>
    </xf>
    <xf numFmtId="0" fontId="6" fillId="0" borderId="10" xfId="37" applyFont="1" applyFill="1" applyBorder="1" applyAlignment="1" quotePrefix="1">
      <alignment horizontal="center" vertical="center"/>
      <protection/>
    </xf>
    <xf numFmtId="164" fontId="6" fillId="33" borderId="10" xfId="37" applyNumberFormat="1" applyFont="1" applyFill="1" applyBorder="1" applyAlignment="1">
      <alignment vertical="center"/>
      <protection/>
    </xf>
    <xf numFmtId="0" fontId="10" fillId="0" borderId="12" xfId="37" applyFont="1" applyFill="1" applyBorder="1" applyAlignment="1">
      <alignment horizontal="center" vertical="center" wrapText="1"/>
      <protection/>
    </xf>
    <xf numFmtId="164" fontId="10" fillId="0" borderId="12" xfId="37" applyNumberFormat="1" applyFont="1" applyFill="1" applyBorder="1" applyAlignment="1">
      <alignment horizontal="right" vertical="center" wrapText="1"/>
      <protection/>
    </xf>
    <xf numFmtId="164" fontId="10" fillId="0" borderId="16" xfId="37" applyNumberFormat="1" applyFont="1" applyFill="1" applyBorder="1" applyAlignment="1">
      <alignment horizontal="right" vertical="center" wrapText="1"/>
      <protection/>
    </xf>
    <xf numFmtId="164" fontId="10" fillId="0" borderId="12" xfId="37" applyNumberFormat="1" applyFont="1" applyFill="1" applyBorder="1" applyAlignment="1">
      <alignment horizontal="center" vertical="center" wrapText="1"/>
      <protection/>
    </xf>
    <xf numFmtId="0" fontId="10" fillId="0" borderId="11" xfId="37" applyFont="1" applyFill="1" applyBorder="1" applyAlignment="1">
      <alignment horizontal="center" vertical="center"/>
      <protection/>
    </xf>
    <xf numFmtId="164" fontId="10" fillId="0" borderId="17" xfId="37" applyNumberFormat="1" applyFont="1" applyFill="1" applyBorder="1" applyAlignment="1">
      <alignment horizontal="right" vertical="center" wrapText="1"/>
      <protection/>
    </xf>
    <xf numFmtId="164" fontId="10" fillId="0" borderId="11" xfId="37" applyNumberFormat="1" applyFont="1" applyFill="1" applyBorder="1" applyAlignment="1">
      <alignment horizontal="center" vertical="center"/>
      <protection/>
    </xf>
    <xf numFmtId="0" fontId="10" fillId="0" borderId="12" xfId="37" applyFont="1" applyFill="1" applyBorder="1" applyAlignment="1">
      <alignment vertical="center"/>
      <protection/>
    </xf>
    <xf numFmtId="164" fontId="10" fillId="0" borderId="12" xfId="37" applyNumberFormat="1" applyFont="1" applyFill="1" applyBorder="1" applyAlignment="1">
      <alignment vertical="center"/>
      <protection/>
    </xf>
    <xf numFmtId="0" fontId="10" fillId="0" borderId="15" xfId="37" applyFont="1" applyFill="1" applyBorder="1" applyAlignment="1">
      <alignment vertical="center"/>
      <protection/>
    </xf>
    <xf numFmtId="0" fontId="10" fillId="0" borderId="0" xfId="37" applyFont="1" applyFill="1" applyBorder="1" applyAlignment="1">
      <alignment horizontal="center" vertical="center"/>
      <protection/>
    </xf>
    <xf numFmtId="164" fontId="10" fillId="0" borderId="11" xfId="37" applyNumberFormat="1" applyFont="1" applyFill="1" applyBorder="1" applyAlignment="1">
      <alignment horizontal="right" vertical="center" wrapText="1"/>
      <protection/>
    </xf>
    <xf numFmtId="0" fontId="10" fillId="0" borderId="0" xfId="37" applyFont="1" applyFill="1" applyBorder="1" applyAlignment="1">
      <alignment vertical="center"/>
      <protection/>
    </xf>
    <xf numFmtId="0" fontId="10" fillId="0" borderId="10" xfId="37" applyFont="1" applyFill="1" applyBorder="1" applyAlignment="1">
      <alignment horizontal="center" vertical="center"/>
      <protection/>
    </xf>
    <xf numFmtId="164" fontId="10" fillId="0" borderId="10" xfId="37" applyNumberFormat="1" applyFont="1" applyFill="1" applyBorder="1" applyAlignment="1">
      <alignment horizontal="right" vertical="center"/>
      <protection/>
    </xf>
    <xf numFmtId="164" fontId="10" fillId="0" borderId="10" xfId="37" applyNumberFormat="1" applyFont="1" applyFill="1" applyBorder="1" applyAlignment="1">
      <alignment horizontal="center" vertical="center"/>
      <protection/>
    </xf>
    <xf numFmtId="164" fontId="10" fillId="0" borderId="11" xfId="37" applyNumberFormat="1" applyFont="1" applyFill="1" applyBorder="1" applyAlignment="1">
      <alignment horizontal="right" vertical="center"/>
      <protection/>
    </xf>
    <xf numFmtId="164" fontId="10" fillId="0" borderId="12" xfId="37" applyNumberFormat="1" applyFont="1" applyFill="1" applyBorder="1" applyAlignment="1">
      <alignment horizontal="center" vertical="center"/>
      <protection/>
    </xf>
    <xf numFmtId="164" fontId="10" fillId="0" borderId="15" xfId="37" applyNumberFormat="1" applyFont="1" applyFill="1" applyBorder="1" applyAlignment="1">
      <alignment horizontal="center" vertical="center" wrapText="1"/>
      <protection/>
    </xf>
    <xf numFmtId="164" fontId="10" fillId="0" borderId="15" xfId="37" applyNumberFormat="1" applyFont="1" applyFill="1" applyBorder="1" applyAlignment="1">
      <alignment horizontal="center" vertical="center"/>
      <protection/>
    </xf>
    <xf numFmtId="164" fontId="10" fillId="0" borderId="11" xfId="37" applyNumberFormat="1" applyFont="1" applyFill="1" applyBorder="1" applyAlignment="1">
      <alignment horizontal="center" vertical="center" wrapText="1"/>
      <protection/>
    </xf>
    <xf numFmtId="164" fontId="10" fillId="0" borderId="11" xfId="37" applyNumberFormat="1" applyFont="1" applyFill="1" applyBorder="1" applyAlignment="1">
      <alignment vertical="center"/>
      <protection/>
    </xf>
    <xf numFmtId="0" fontId="10" fillId="0" borderId="10" xfId="37" applyFont="1" applyFill="1" applyBorder="1" applyAlignment="1">
      <alignment vertical="center"/>
      <protection/>
    </xf>
    <xf numFmtId="164" fontId="10" fillId="0" borderId="10" xfId="37" applyNumberFormat="1" applyFont="1" applyFill="1" applyBorder="1" applyAlignment="1">
      <alignment horizontal="center" vertical="center" wrapText="1"/>
      <protection/>
    </xf>
    <xf numFmtId="164" fontId="10" fillId="0" borderId="10" xfId="37" applyNumberFormat="1" applyFont="1" applyFill="1" applyBorder="1" applyAlignment="1">
      <alignment vertical="center"/>
      <protection/>
    </xf>
    <xf numFmtId="1" fontId="10" fillId="0" borderId="10" xfId="37" applyNumberFormat="1" applyFont="1" applyFill="1" applyBorder="1" applyAlignment="1">
      <alignment horizontal="center" vertical="center" wrapText="1"/>
      <protection/>
    </xf>
    <xf numFmtId="1" fontId="10" fillId="0" borderId="11" xfId="37" applyNumberFormat="1" applyFont="1" applyFill="1" applyBorder="1" applyAlignment="1">
      <alignment horizontal="center" vertical="center" wrapText="1"/>
      <protection/>
    </xf>
    <xf numFmtId="0" fontId="10" fillId="0" borderId="15" xfId="37" applyFont="1" applyFill="1" applyBorder="1" applyAlignment="1">
      <alignment horizontal="center" vertical="center"/>
      <protection/>
    </xf>
    <xf numFmtId="164" fontId="10" fillId="0" borderId="15" xfId="37" applyNumberFormat="1" applyFont="1" applyBorder="1" applyAlignment="1">
      <alignment vertical="center"/>
      <protection/>
    </xf>
    <xf numFmtId="1" fontId="10" fillId="0" borderId="15" xfId="37" applyNumberFormat="1" applyFont="1" applyFill="1" applyBorder="1" applyAlignment="1">
      <alignment horizontal="center" vertical="center" wrapText="1"/>
      <protection/>
    </xf>
    <xf numFmtId="164" fontId="10" fillId="0" borderId="15" xfId="37" applyNumberFormat="1" applyFont="1" applyFill="1" applyBorder="1" applyAlignment="1">
      <alignment vertical="center"/>
      <protection/>
    </xf>
    <xf numFmtId="164" fontId="10" fillId="33" borderId="10" xfId="37" applyNumberFormat="1" applyFont="1" applyFill="1" applyBorder="1" applyAlignment="1">
      <alignment horizontal="center" vertical="center"/>
      <protection/>
    </xf>
    <xf numFmtId="0" fontId="10" fillId="0" borderId="10" xfId="37" applyFont="1" applyFill="1" applyBorder="1" applyAlignment="1">
      <alignment vertical="center" wrapText="1"/>
      <protection/>
    </xf>
    <xf numFmtId="0" fontId="10" fillId="0" borderId="18" xfId="37" applyFont="1" applyFill="1" applyBorder="1" applyAlignment="1">
      <alignment horizontal="center" vertical="center"/>
      <protection/>
    </xf>
    <xf numFmtId="164" fontId="10" fillId="33" borderId="10" xfId="37" applyNumberFormat="1" applyFont="1" applyFill="1" applyBorder="1" applyAlignment="1">
      <alignment vertical="center"/>
      <protection/>
    </xf>
    <xf numFmtId="164" fontId="10" fillId="0" borderId="10" xfId="37" applyNumberFormat="1" applyFont="1" applyBorder="1" applyAlignment="1">
      <alignment vertical="center"/>
      <protection/>
    </xf>
    <xf numFmtId="0" fontId="10" fillId="0" borderId="12" xfId="37" applyFont="1" applyFill="1" applyBorder="1" applyAlignment="1">
      <alignment horizontal="center" vertical="center"/>
      <protection/>
    </xf>
    <xf numFmtId="49" fontId="6" fillId="0" borderId="13" xfId="37" applyNumberFormat="1" applyFont="1" applyFill="1" applyBorder="1" applyAlignment="1">
      <alignment horizontal="center" vertical="center" wrapText="1"/>
      <protection/>
    </xf>
    <xf numFmtId="0" fontId="10" fillId="0" borderId="19" xfId="37" applyFont="1" applyFill="1" applyBorder="1" applyAlignment="1">
      <alignment vertical="center"/>
      <protection/>
    </xf>
    <xf numFmtId="49" fontId="6" fillId="0" borderId="11" xfId="37" applyNumberFormat="1" applyFont="1" applyFill="1" applyBorder="1" applyAlignment="1">
      <alignment horizontal="center" vertical="center"/>
      <protection/>
    </xf>
    <xf numFmtId="0" fontId="10" fillId="0" borderId="18" xfId="37" applyFont="1" applyFill="1" applyBorder="1" applyAlignment="1">
      <alignment vertical="center"/>
      <protection/>
    </xf>
    <xf numFmtId="0" fontId="6" fillId="0" borderId="10" xfId="36" applyNumberFormat="1" applyFont="1" applyFill="1" applyBorder="1" applyAlignment="1">
      <alignment horizontal="center" vertical="center" wrapText="1" readingOrder="1"/>
      <protection/>
    </xf>
    <xf numFmtId="0" fontId="6" fillId="0" borderId="10" xfId="36" applyFont="1" applyFill="1" applyBorder="1" applyAlignment="1">
      <alignment horizontal="center" vertical="center" wrapText="1"/>
      <protection/>
    </xf>
    <xf numFmtId="0" fontId="6" fillId="0" borderId="10" xfId="36" applyFont="1" applyFill="1" applyBorder="1" applyAlignment="1">
      <alignment horizontal="center" vertical="center"/>
      <protection/>
    </xf>
    <xf numFmtId="0" fontId="3" fillId="0" borderId="0" xfId="58">
      <alignment/>
      <protection/>
    </xf>
    <xf numFmtId="0" fontId="7" fillId="33" borderId="10" xfId="36" applyFont="1" applyFill="1" applyBorder="1">
      <alignment/>
      <protection/>
    </xf>
    <xf numFmtId="165" fontId="7" fillId="33" borderId="10" xfId="36" applyNumberFormat="1" applyFont="1" applyFill="1" applyBorder="1" applyAlignment="1">
      <alignment horizontal="center" vertical="top"/>
      <protection/>
    </xf>
    <xf numFmtId="0" fontId="7" fillId="33" borderId="10" xfId="36" applyFont="1" applyFill="1" applyBorder="1" applyAlignment="1">
      <alignment horizontal="center" vertical="top"/>
      <protection/>
    </xf>
    <xf numFmtId="0" fontId="7" fillId="33" borderId="10" xfId="36" applyFont="1" applyFill="1" applyBorder="1" applyAlignment="1">
      <alignment horizontal="right" vertical="top"/>
      <protection/>
    </xf>
    <xf numFmtId="0" fontId="5" fillId="33" borderId="10" xfId="36" applyFont="1" applyFill="1" applyBorder="1">
      <alignment/>
      <protection/>
    </xf>
    <xf numFmtId="0" fontId="6" fillId="33" borderId="10" xfId="36" applyFont="1" applyFill="1" applyBorder="1">
      <alignment/>
      <protection/>
    </xf>
    <xf numFmtId="165" fontId="5" fillId="33" borderId="10" xfId="36" applyNumberFormat="1" applyFont="1" applyFill="1" applyBorder="1" applyAlignment="1">
      <alignment horizontal="center" vertical="top"/>
      <protection/>
    </xf>
    <xf numFmtId="0" fontId="5" fillId="33" borderId="10" xfId="36" applyFont="1" applyFill="1" applyBorder="1" applyAlignment="1">
      <alignment horizontal="center" vertical="top"/>
      <protection/>
    </xf>
    <xf numFmtId="0" fontId="5" fillId="33" borderId="10" xfId="36" applyFont="1" applyFill="1" applyBorder="1" applyAlignment="1">
      <alignment horizontal="left" vertical="top" wrapText="1"/>
      <protection/>
    </xf>
    <xf numFmtId="49" fontId="6" fillId="0" borderId="10" xfId="36" applyNumberFormat="1" applyFont="1" applyFill="1" applyBorder="1" applyAlignment="1">
      <alignment horizontal="center" vertical="center" wrapText="1"/>
      <protection/>
    </xf>
    <xf numFmtId="0" fontId="12" fillId="0" borderId="10" xfId="36" applyFont="1" applyFill="1" applyBorder="1" applyAlignment="1">
      <alignment horizontal="center" vertical="center" wrapText="1"/>
      <protection/>
    </xf>
    <xf numFmtId="49" fontId="11" fillId="0" borderId="10" xfId="36" applyNumberFormat="1" applyFont="1" applyFill="1" applyBorder="1" applyAlignment="1">
      <alignment horizontal="center" vertical="center" wrapText="1"/>
      <protection/>
    </xf>
    <xf numFmtId="0" fontId="11" fillId="0" borderId="10" xfId="36" applyNumberFormat="1" applyFont="1" applyFill="1" applyBorder="1" applyAlignment="1">
      <alignment horizontal="center" vertical="center" wrapText="1"/>
      <protection/>
    </xf>
    <xf numFmtId="49" fontId="6" fillId="0" borderId="10" xfId="36" applyNumberFormat="1" applyFont="1" applyFill="1" applyBorder="1" applyAlignment="1">
      <alignment horizontal="center" vertical="center"/>
      <protection/>
    </xf>
    <xf numFmtId="0" fontId="6" fillId="0" borderId="10" xfId="36" applyFont="1" applyFill="1" applyBorder="1" applyAlignment="1">
      <alignment vertical="center"/>
      <protection/>
    </xf>
    <xf numFmtId="0" fontId="6" fillId="0" borderId="10" xfId="36" applyNumberFormat="1" applyFont="1" applyFill="1" applyBorder="1" applyAlignment="1">
      <alignment horizontal="left" vertical="top" wrapText="1" readingOrder="1"/>
      <protection/>
    </xf>
    <xf numFmtId="0" fontId="11" fillId="0" borderId="10" xfId="36" applyNumberFormat="1" applyFont="1" applyFill="1" applyBorder="1" applyAlignment="1">
      <alignment horizontal="left" vertical="top" wrapText="1" readingOrder="1"/>
      <protection/>
    </xf>
    <xf numFmtId="0" fontId="6" fillId="0" borderId="10" xfId="36" applyNumberFormat="1" applyFont="1" applyFill="1" applyBorder="1" applyAlignment="1">
      <alignment vertical="center" wrapText="1" readingOrder="1"/>
      <protection/>
    </xf>
    <xf numFmtId="164" fontId="8" fillId="0" borderId="10" xfId="36" applyNumberFormat="1" applyFont="1" applyFill="1" applyBorder="1" applyAlignment="1">
      <alignment vertical="center"/>
      <protection/>
    </xf>
    <xf numFmtId="164" fontId="6" fillId="0" borderId="10" xfId="36" applyNumberFormat="1" applyFont="1" applyFill="1" applyBorder="1" applyAlignment="1">
      <alignment vertical="center"/>
      <protection/>
    </xf>
    <xf numFmtId="0" fontId="11" fillId="0" borderId="10" xfId="36" applyFont="1" applyFill="1" applyBorder="1" applyAlignment="1">
      <alignment horizontal="left" vertical="top" wrapText="1"/>
      <protection/>
    </xf>
    <xf numFmtId="0" fontId="6" fillId="0" borderId="10" xfId="36" applyFont="1" applyFill="1" applyBorder="1" applyAlignment="1">
      <alignment horizontal="left" vertical="top" wrapText="1"/>
      <protection/>
    </xf>
    <xf numFmtId="49" fontId="6" fillId="0" borderId="10" xfId="36" applyNumberFormat="1" applyFont="1" applyFill="1" applyBorder="1" applyAlignment="1">
      <alignment horizontal="center" vertical="top"/>
      <protection/>
    </xf>
    <xf numFmtId="49" fontId="6" fillId="33" borderId="10" xfId="36" applyNumberFormat="1" applyFont="1" applyFill="1" applyBorder="1" applyAlignment="1">
      <alignment horizontal="center" vertical="top"/>
      <protection/>
    </xf>
    <xf numFmtId="166" fontId="11" fillId="33" borderId="10" xfId="36" applyNumberFormat="1" applyFont="1" applyFill="1" applyBorder="1" applyAlignment="1">
      <alignment horizontal="center" vertical="top"/>
      <protection/>
    </xf>
    <xf numFmtId="166" fontId="6" fillId="33" borderId="10" xfId="36" applyNumberFormat="1" applyFont="1" applyFill="1" applyBorder="1" applyAlignment="1">
      <alignment horizontal="center" vertical="top"/>
      <protection/>
    </xf>
    <xf numFmtId="0" fontId="10" fillId="33" borderId="10" xfId="36" applyFont="1" applyFill="1" applyBorder="1" applyAlignment="1">
      <alignment horizontal="left" vertical="top" wrapText="1"/>
      <protection/>
    </xf>
    <xf numFmtId="0" fontId="14" fillId="33" borderId="0" xfId="36" applyFont="1" applyFill="1" applyBorder="1">
      <alignment/>
      <protection/>
    </xf>
    <xf numFmtId="165" fontId="14" fillId="33" borderId="0" xfId="36" applyNumberFormat="1" applyFont="1" applyFill="1" applyBorder="1" applyAlignment="1">
      <alignment horizontal="center" vertical="top"/>
      <protection/>
    </xf>
    <xf numFmtId="166" fontId="15" fillId="33" borderId="0" xfId="36" applyNumberFormat="1" applyFont="1" applyFill="1" applyBorder="1" applyAlignment="1">
      <alignment horizontal="center" vertical="top"/>
      <protection/>
    </xf>
    <xf numFmtId="166" fontId="14" fillId="33" borderId="0" xfId="36" applyNumberFormat="1" applyFont="1" applyFill="1" applyBorder="1" applyAlignment="1">
      <alignment horizontal="center" vertical="top"/>
      <protection/>
    </xf>
    <xf numFmtId="0" fontId="16" fillId="33" borderId="0" xfId="36" applyFont="1" applyFill="1" applyBorder="1" applyAlignment="1">
      <alignment horizontal="left" vertical="top" wrapText="1"/>
      <protection/>
    </xf>
    <xf numFmtId="0" fontId="17" fillId="33" borderId="0" xfId="36" applyFont="1" applyFill="1" applyBorder="1">
      <alignment/>
      <protection/>
    </xf>
    <xf numFmtId="0" fontId="15" fillId="33" borderId="0" xfId="36" applyFont="1" applyFill="1" applyBorder="1" applyAlignment="1">
      <alignment horizontal="center" vertical="top"/>
      <protection/>
    </xf>
    <xf numFmtId="0" fontId="14" fillId="33" borderId="0" xfId="36" applyFont="1" applyFill="1" applyBorder="1" applyAlignment="1">
      <alignment horizontal="center" vertical="top"/>
      <protection/>
    </xf>
    <xf numFmtId="164" fontId="3" fillId="0" borderId="0" xfId="58" applyNumberFormat="1">
      <alignment/>
      <protection/>
    </xf>
    <xf numFmtId="164" fontId="8" fillId="0" borderId="10" xfId="36" applyNumberFormat="1" applyFont="1" applyFill="1" applyBorder="1" applyAlignment="1">
      <alignment vertical="center" wrapText="1"/>
      <protection/>
    </xf>
    <xf numFmtId="164" fontId="6" fillId="0" borderId="10" xfId="36" applyNumberFormat="1" applyFont="1" applyFill="1" applyBorder="1" applyAlignment="1">
      <alignment/>
      <protection/>
    </xf>
    <xf numFmtId="164" fontId="7" fillId="0" borderId="10" xfId="36" applyNumberFormat="1" applyFont="1" applyFill="1" applyBorder="1" applyAlignment="1">
      <alignment/>
      <protection/>
    </xf>
    <xf numFmtId="164" fontId="11" fillId="0" borderId="10" xfId="36" applyNumberFormat="1" applyFont="1" applyFill="1" applyBorder="1" applyAlignment="1">
      <alignment/>
      <protection/>
    </xf>
    <xf numFmtId="164" fontId="21" fillId="0" borderId="10" xfId="36" applyNumberFormat="1" applyFont="1" applyFill="1" applyBorder="1" applyAlignment="1">
      <alignment/>
      <protection/>
    </xf>
    <xf numFmtId="164" fontId="7" fillId="0" borderId="10" xfId="36" applyNumberFormat="1" applyFont="1" applyFill="1" applyBorder="1" applyAlignment="1">
      <alignment vertical="center"/>
      <protection/>
    </xf>
    <xf numFmtId="164" fontId="8" fillId="0" borderId="10" xfId="36" applyNumberFormat="1" applyFont="1" applyFill="1" applyBorder="1" applyAlignment="1">
      <alignment/>
      <protection/>
    </xf>
    <xf numFmtId="164" fontId="13" fillId="0" borderId="10" xfId="36" applyNumberFormat="1" applyFont="1" applyFill="1" applyBorder="1" applyAlignment="1">
      <alignment/>
      <protection/>
    </xf>
    <xf numFmtId="0" fontId="7" fillId="0" borderId="10" xfId="33" applyFont="1" applyBorder="1" applyAlignment="1">
      <alignment horizontal="center" vertical="center"/>
      <protection/>
    </xf>
    <xf numFmtId="0" fontId="6" fillId="33" borderId="10" xfId="35" applyFont="1" applyFill="1" applyBorder="1" applyAlignment="1">
      <alignment horizontal="center"/>
      <protection/>
    </xf>
    <xf numFmtId="0" fontId="6" fillId="33" borderId="10" xfId="35" applyFont="1" applyFill="1" applyBorder="1" applyAlignment="1">
      <alignment horizontal="center" vertical="center" wrapText="1"/>
      <protection/>
    </xf>
    <xf numFmtId="0" fontId="3" fillId="0" borderId="0" xfId="59">
      <alignment/>
      <protection/>
    </xf>
    <xf numFmtId="0" fontId="6" fillId="0" borderId="10" xfId="35" applyFont="1" applyBorder="1" applyAlignment="1">
      <alignment horizontal="center" vertical="center" wrapText="1"/>
      <protection/>
    </xf>
    <xf numFmtId="0" fontId="6" fillId="33" borderId="10" xfId="35" applyFont="1" applyFill="1" applyBorder="1">
      <alignment/>
      <protection/>
    </xf>
    <xf numFmtId="49" fontId="6" fillId="33" borderId="10" xfId="35" applyNumberFormat="1" applyFont="1" applyFill="1" applyBorder="1" applyAlignment="1">
      <alignment horizontal="center" vertical="center" wrapText="1"/>
      <protection/>
    </xf>
    <xf numFmtId="0" fontId="12" fillId="33" borderId="10" xfId="35" applyFont="1" applyFill="1" applyBorder="1" applyAlignment="1">
      <alignment horizontal="center" vertical="center"/>
      <protection/>
    </xf>
    <xf numFmtId="0" fontId="6" fillId="33" borderId="10" xfId="35" applyFont="1" applyFill="1" applyBorder="1" applyAlignment="1">
      <alignment horizontal="center" vertical="top" wrapText="1"/>
      <protection/>
    </xf>
    <xf numFmtId="49" fontId="6" fillId="33" borderId="10" xfId="35" applyNumberFormat="1" applyFont="1" applyFill="1" applyBorder="1" applyAlignment="1">
      <alignment horizontal="center"/>
      <protection/>
    </xf>
    <xf numFmtId="164" fontId="8" fillId="0" borderId="10" xfId="35" applyNumberFormat="1" applyFont="1" applyBorder="1">
      <alignment/>
      <protection/>
    </xf>
    <xf numFmtId="164" fontId="6" fillId="0" borderId="10" xfId="35" applyNumberFormat="1" applyFont="1" applyBorder="1">
      <alignment/>
      <protection/>
    </xf>
    <xf numFmtId="0" fontId="6" fillId="33" borderId="10" xfId="35" applyFont="1" applyFill="1" applyBorder="1" applyAlignment="1">
      <alignment horizontal="left" vertical="top" wrapText="1"/>
      <protection/>
    </xf>
    <xf numFmtId="49" fontId="6" fillId="33" borderId="10" xfId="35" applyNumberFormat="1" applyFont="1" applyFill="1" applyBorder="1" applyAlignment="1">
      <alignment horizontal="center" vertical="center"/>
      <protection/>
    </xf>
    <xf numFmtId="0" fontId="6" fillId="33" borderId="10" xfId="35" applyFont="1" applyFill="1" applyBorder="1" applyAlignment="1">
      <alignment horizontal="center" vertical="center"/>
      <protection/>
    </xf>
    <xf numFmtId="0" fontId="6" fillId="33" borderId="10" xfId="35" applyFont="1" applyFill="1" applyBorder="1" applyAlignment="1">
      <alignment vertical="center" wrapText="1"/>
      <protection/>
    </xf>
    <xf numFmtId="0" fontId="11" fillId="33" borderId="10" xfId="35" applyFont="1" applyFill="1" applyBorder="1" applyAlignment="1">
      <alignment horizontal="left" vertical="center" wrapText="1"/>
      <protection/>
    </xf>
    <xf numFmtId="164" fontId="6" fillId="0" borderId="10" xfId="35" applyNumberFormat="1" applyFont="1" applyBorder="1" applyAlignment="1">
      <alignment horizontal="center"/>
      <protection/>
    </xf>
    <xf numFmtId="49" fontId="6" fillId="0" borderId="10" xfId="35" applyNumberFormat="1" applyFont="1" applyFill="1" applyBorder="1" applyAlignment="1">
      <alignment vertical="top" wrapText="1"/>
      <protection/>
    </xf>
    <xf numFmtId="49" fontId="19" fillId="0" borderId="10" xfId="35" applyNumberFormat="1" applyFont="1" applyFill="1" applyBorder="1" applyAlignment="1">
      <alignment horizontal="center" vertical="center" wrapText="1"/>
      <protection/>
    </xf>
    <xf numFmtId="49" fontId="11" fillId="0" borderId="10" xfId="35" applyNumberFormat="1" applyFont="1" applyFill="1" applyBorder="1" applyAlignment="1">
      <alignment vertical="top" wrapText="1"/>
      <protection/>
    </xf>
    <xf numFmtId="164" fontId="8" fillId="0" borderId="10" xfId="35" applyNumberFormat="1" applyFont="1" applyBorder="1" applyAlignment="1">
      <alignment/>
      <protection/>
    </xf>
    <xf numFmtId="0" fontId="6" fillId="0" borderId="10" xfId="35" applyFont="1" applyBorder="1" applyAlignment="1">
      <alignment horizontal="center"/>
      <protection/>
    </xf>
    <xf numFmtId="0" fontId="6" fillId="0" borderId="10" xfId="35" applyFont="1" applyFill="1" applyBorder="1" applyAlignment="1">
      <alignment vertical="top" wrapText="1"/>
      <protection/>
    </xf>
    <xf numFmtId="0" fontId="6" fillId="0" borderId="10" xfId="35" applyFont="1" applyFill="1" applyBorder="1" applyAlignment="1">
      <alignment horizontal="center" vertical="center" wrapText="1"/>
      <protection/>
    </xf>
    <xf numFmtId="49" fontId="19" fillId="0" borderId="10" xfId="35" applyNumberFormat="1" applyFont="1" applyFill="1" applyBorder="1" applyAlignment="1">
      <alignment vertical="top" wrapText="1"/>
      <protection/>
    </xf>
    <xf numFmtId="49" fontId="19" fillId="0" borderId="10" xfId="35" applyNumberFormat="1" applyFont="1" applyFill="1" applyBorder="1" applyAlignment="1">
      <alignment vertical="center" wrapText="1"/>
      <protection/>
    </xf>
    <xf numFmtId="49" fontId="20" fillId="0" borderId="10" xfId="35" applyNumberFormat="1" applyFont="1" applyFill="1" applyBorder="1" applyAlignment="1">
      <alignment vertical="top" wrapText="1"/>
      <protection/>
    </xf>
    <xf numFmtId="49" fontId="20" fillId="0" borderId="10" xfId="35" applyNumberFormat="1" applyFont="1" applyFill="1" applyBorder="1" applyAlignment="1">
      <alignment vertical="center" wrapText="1"/>
      <protection/>
    </xf>
    <xf numFmtId="0" fontId="6" fillId="0" borderId="10" xfId="35" applyFont="1" applyBorder="1" applyAlignment="1">
      <alignment vertical="top" wrapText="1"/>
      <protection/>
    </xf>
    <xf numFmtId="0" fontId="6" fillId="0" borderId="10" xfId="35" applyFont="1" applyBorder="1" applyAlignment="1">
      <alignment wrapText="1"/>
      <protection/>
    </xf>
    <xf numFmtId="0" fontId="11" fillId="33" borderId="10" xfId="35" applyFont="1" applyFill="1" applyBorder="1" applyAlignment="1">
      <alignment horizontal="left" vertical="top" wrapText="1"/>
      <protection/>
    </xf>
    <xf numFmtId="0" fontId="19" fillId="0" borderId="10" xfId="35" applyFont="1" applyFill="1" applyBorder="1" applyAlignment="1">
      <alignment horizontal="center" vertical="center" wrapText="1"/>
      <protection/>
    </xf>
    <xf numFmtId="164" fontId="8" fillId="0" borderId="10" xfId="35" applyNumberFormat="1" applyFont="1" applyBorder="1" applyAlignment="1">
      <alignment horizontal="center" vertical="center"/>
      <protection/>
    </xf>
    <xf numFmtId="164" fontId="8" fillId="0" borderId="10" xfId="35" applyNumberFormat="1" applyFont="1" applyBorder="1" applyAlignment="1">
      <alignment horizontal="center"/>
      <protection/>
    </xf>
    <xf numFmtId="49" fontId="19" fillId="0" borderId="10" xfId="35" applyNumberFormat="1" applyFont="1" applyFill="1" applyBorder="1" applyAlignment="1">
      <alignment horizontal="center" vertical="top" wrapText="1"/>
      <protection/>
    </xf>
    <xf numFmtId="49" fontId="6" fillId="0" borderId="10" xfId="35" applyNumberFormat="1" applyFont="1" applyFill="1" applyBorder="1" applyAlignment="1">
      <alignment wrapText="1"/>
      <protection/>
    </xf>
    <xf numFmtId="0" fontId="19" fillId="0" borderId="10" xfId="35" applyFont="1" applyBorder="1" applyAlignment="1">
      <alignment horizontal="left" vertical="top" wrapText="1"/>
      <protection/>
    </xf>
    <xf numFmtId="49" fontId="6" fillId="0" borderId="10" xfId="35" applyNumberFormat="1" applyFont="1" applyFill="1" applyBorder="1" applyAlignment="1">
      <alignment horizontal="center" wrapText="1"/>
      <protection/>
    </xf>
    <xf numFmtId="49" fontId="6" fillId="33" borderId="10" xfId="35" applyNumberFormat="1" applyFont="1" applyFill="1" applyBorder="1" applyAlignment="1">
      <alignment horizontal="center" wrapText="1"/>
      <protection/>
    </xf>
    <xf numFmtId="164" fontId="6" fillId="0" borderId="10" xfId="35" applyNumberFormat="1" applyFont="1" applyBorder="1" applyAlignment="1">
      <alignment/>
      <protection/>
    </xf>
    <xf numFmtId="49" fontId="6" fillId="0" borderId="10" xfId="35" applyNumberFormat="1" applyFont="1" applyFill="1" applyBorder="1" applyAlignment="1">
      <alignment horizontal="center" vertical="top" wrapText="1"/>
      <protection/>
    </xf>
    <xf numFmtId="49" fontId="11" fillId="0" borderId="10" xfId="35" applyNumberFormat="1" applyFont="1" applyFill="1" applyBorder="1" applyAlignment="1">
      <alignment wrapText="1"/>
      <protection/>
    </xf>
    <xf numFmtId="164" fontId="11" fillId="0" borderId="10" xfId="35" applyNumberFormat="1" applyFont="1" applyBorder="1">
      <alignment/>
      <protection/>
    </xf>
    <xf numFmtId="49" fontId="6" fillId="0" borderId="10" xfId="35" applyNumberFormat="1" applyFont="1" applyBorder="1" applyAlignment="1">
      <alignment horizontal="center" vertical="center"/>
      <protection/>
    </xf>
    <xf numFmtId="49" fontId="6" fillId="0" borderId="10" xfId="35" applyNumberFormat="1" applyFont="1" applyBorder="1" applyAlignment="1">
      <alignment horizontal="center"/>
      <protection/>
    </xf>
    <xf numFmtId="0" fontId="6" fillId="0" borderId="10" xfId="35" applyFont="1" applyFill="1" applyBorder="1" applyAlignment="1">
      <alignment wrapText="1"/>
      <protection/>
    </xf>
    <xf numFmtId="49" fontId="19" fillId="0" borderId="10" xfId="35" applyNumberFormat="1" applyFont="1" applyFill="1" applyBorder="1" applyAlignment="1">
      <alignment horizontal="center" wrapText="1"/>
      <protection/>
    </xf>
    <xf numFmtId="0" fontId="6" fillId="33" borderId="0" xfId="35" applyFont="1" applyFill="1" applyBorder="1" applyAlignment="1">
      <alignment horizontal="center" vertical="center"/>
      <protection/>
    </xf>
    <xf numFmtId="0" fontId="21" fillId="33" borderId="0" xfId="35" applyFont="1" applyFill="1" applyBorder="1" applyAlignment="1">
      <alignment vertical="top" wrapText="1"/>
      <protection/>
    </xf>
    <xf numFmtId="49" fontId="8" fillId="33" borderId="0" xfId="35" applyNumberFormat="1" applyFont="1" applyFill="1" applyBorder="1" applyAlignment="1">
      <alignment horizontal="center" vertical="center"/>
      <protection/>
    </xf>
    <xf numFmtId="0" fontId="7" fillId="33" borderId="0" xfId="35" applyFont="1" applyFill="1" applyBorder="1">
      <alignment/>
      <protection/>
    </xf>
    <xf numFmtId="0" fontId="22" fillId="33" borderId="0" xfId="35" applyFont="1" applyFill="1" applyBorder="1" applyAlignment="1">
      <alignment horizontal="center"/>
      <protection/>
    </xf>
    <xf numFmtId="0" fontId="22" fillId="33" borderId="0" xfId="35" applyFont="1" applyFill="1" applyBorder="1" applyAlignment="1">
      <alignment wrapText="1"/>
      <protection/>
    </xf>
    <xf numFmtId="49" fontId="8" fillId="33" borderId="0" xfId="35" applyNumberFormat="1" applyFont="1" applyFill="1" applyBorder="1" applyAlignment="1">
      <alignment horizontal="center"/>
      <protection/>
    </xf>
    <xf numFmtId="164" fontId="3" fillId="0" borderId="0" xfId="59" applyNumberFormat="1">
      <alignment/>
      <protection/>
    </xf>
    <xf numFmtId="164" fontId="8" fillId="0" borderId="10" xfId="35" applyNumberFormat="1" applyFont="1" applyBorder="1" applyAlignment="1">
      <alignment horizontal="right" vertical="center"/>
      <protection/>
    </xf>
    <xf numFmtId="0" fontId="6" fillId="0" borderId="15" xfId="35" applyFont="1" applyBorder="1" applyAlignment="1">
      <alignment vertical="center"/>
      <protection/>
    </xf>
    <xf numFmtId="164" fontId="8" fillId="0" borderId="10" xfId="35" applyNumberFormat="1" applyFont="1" applyBorder="1" applyAlignment="1">
      <alignment vertical="center"/>
      <protection/>
    </xf>
    <xf numFmtId="0" fontId="7" fillId="0" borderId="10" xfId="33" applyFont="1" applyBorder="1">
      <alignment/>
      <protection/>
    </xf>
    <xf numFmtId="0" fontId="7" fillId="0" borderId="10" xfId="33" applyFont="1" applyBorder="1" applyAlignment="1">
      <alignment horizontal="center" vertical="center" wrapText="1"/>
      <protection/>
    </xf>
    <xf numFmtId="0" fontId="7" fillId="33" borderId="10" xfId="33" applyFont="1" applyFill="1" applyBorder="1" applyAlignment="1">
      <alignment horizontal="center" vertical="center" wrapText="1"/>
      <protection/>
    </xf>
    <xf numFmtId="0" fontId="23" fillId="33" borderId="0" xfId="33" applyFont="1" applyFill="1">
      <alignment/>
      <protection/>
    </xf>
    <xf numFmtId="0" fontId="7" fillId="33" borderId="0" xfId="33" applyFont="1" applyFill="1">
      <alignment/>
      <protection/>
    </xf>
    <xf numFmtId="0" fontId="22" fillId="33" borderId="0" xfId="33" applyFont="1" applyFill="1">
      <alignment/>
      <protection/>
    </xf>
    <xf numFmtId="0" fontId="6" fillId="33" borderId="0" xfId="33" applyFont="1" applyFill="1" applyBorder="1">
      <alignment/>
      <protection/>
    </xf>
    <xf numFmtId="0" fontId="5" fillId="33" borderId="0" xfId="33" applyFont="1" applyFill="1">
      <alignment/>
      <protection/>
    </xf>
    <xf numFmtId="164" fontId="6" fillId="0" borderId="10" xfId="33" applyNumberFormat="1" applyFont="1" applyBorder="1" applyAlignment="1">
      <alignment horizontal="center"/>
      <protection/>
    </xf>
    <xf numFmtId="0" fontId="6" fillId="33" borderId="10" xfId="33" applyFont="1" applyFill="1" applyBorder="1" applyAlignment="1">
      <alignment horizontal="center"/>
      <protection/>
    </xf>
    <xf numFmtId="0" fontId="6" fillId="0" borderId="10" xfId="33" applyFont="1" applyBorder="1">
      <alignment/>
      <protection/>
    </xf>
    <xf numFmtId="0" fontId="7" fillId="0" borderId="10" xfId="33" applyFont="1" applyBorder="1" applyAlignment="1">
      <alignment horizontal="center" wrapText="1"/>
      <protection/>
    </xf>
    <xf numFmtId="0" fontId="7" fillId="33" borderId="10" xfId="33" applyFont="1" applyFill="1" applyBorder="1" applyAlignment="1">
      <alignment horizontal="centerContinuous" vertical="center" wrapText="1"/>
      <protection/>
    </xf>
    <xf numFmtId="49" fontId="7" fillId="33" borderId="10" xfId="33" applyNumberFormat="1" applyFont="1" applyFill="1" applyBorder="1" applyAlignment="1">
      <alignment horizontal="center" vertical="center" wrapText="1"/>
      <protection/>
    </xf>
    <xf numFmtId="0" fontId="8" fillId="0" borderId="10" xfId="33" applyFont="1" applyBorder="1" applyAlignment="1">
      <alignment horizontal="center" wrapText="1"/>
      <protection/>
    </xf>
    <xf numFmtId="164" fontId="7" fillId="0" borderId="10" xfId="33" applyNumberFormat="1" applyFont="1" applyBorder="1">
      <alignment/>
      <protection/>
    </xf>
    <xf numFmtId="0" fontId="8" fillId="0" borderId="10" xfId="33" applyFont="1" applyBorder="1" applyAlignment="1">
      <alignment horizontal="center"/>
      <protection/>
    </xf>
    <xf numFmtId="0" fontId="6" fillId="0" borderId="10" xfId="33" applyFont="1" applyBorder="1" applyAlignment="1">
      <alignment vertical="center"/>
      <protection/>
    </xf>
    <xf numFmtId="0" fontId="13" fillId="0" borderId="10" xfId="33" applyFont="1" applyBorder="1" applyAlignment="1">
      <alignment wrapText="1"/>
      <protection/>
    </xf>
    <xf numFmtId="0" fontId="7" fillId="0" borderId="10" xfId="33" applyFont="1" applyBorder="1" applyAlignment="1">
      <alignment vertical="center" wrapText="1"/>
      <protection/>
    </xf>
    <xf numFmtId="0" fontId="8" fillId="0" borderId="10" xfId="33" applyFont="1" applyBorder="1" applyAlignment="1">
      <alignment horizontal="left" wrapText="1"/>
      <protection/>
    </xf>
    <xf numFmtId="0" fontId="8" fillId="0" borderId="10" xfId="33" applyFont="1" applyBorder="1" applyAlignment="1">
      <alignment wrapText="1"/>
      <protection/>
    </xf>
    <xf numFmtId="0" fontId="13" fillId="0" borderId="10" xfId="33" applyFont="1" applyBorder="1">
      <alignment/>
      <protection/>
    </xf>
    <xf numFmtId="49" fontId="26" fillId="0" borderId="10" xfId="33" applyNumberFormat="1" applyFont="1" applyFill="1" applyBorder="1" applyAlignment="1">
      <alignment horizontal="center" vertical="center" wrapText="1"/>
      <protection/>
    </xf>
    <xf numFmtId="0" fontId="27" fillId="0" borderId="10" xfId="33" applyFont="1" applyBorder="1">
      <alignment/>
      <protection/>
    </xf>
    <xf numFmtId="0" fontId="27" fillId="0" borderId="10" xfId="33" applyFont="1" applyBorder="1" applyAlignment="1">
      <alignment vertical="center" wrapText="1"/>
      <protection/>
    </xf>
    <xf numFmtId="0" fontId="6" fillId="33" borderId="10" xfId="34" applyFont="1" applyFill="1" applyBorder="1" applyAlignment="1">
      <alignment horizontal="center" vertical="center" wrapText="1"/>
      <protection/>
    </xf>
    <xf numFmtId="0" fontId="6" fillId="0" borderId="10" xfId="34" applyFont="1" applyBorder="1" applyAlignment="1">
      <alignment horizontal="center" vertical="center"/>
      <protection/>
    </xf>
    <xf numFmtId="0" fontId="6" fillId="0" borderId="10" xfId="34" applyFont="1" applyBorder="1" applyAlignment="1">
      <alignment horizontal="center" vertical="center" wrapText="1"/>
      <protection/>
    </xf>
    <xf numFmtId="0" fontId="3" fillId="0" borderId="0" xfId="61">
      <alignment/>
      <protection/>
    </xf>
    <xf numFmtId="0" fontId="3" fillId="33" borderId="0" xfId="34" applyFill="1">
      <alignment/>
      <protection/>
    </xf>
    <xf numFmtId="0" fontId="7" fillId="33" borderId="0" xfId="34" applyFont="1" applyFill="1">
      <alignment/>
      <protection/>
    </xf>
    <xf numFmtId="0" fontId="27" fillId="33" borderId="0" xfId="34" applyFont="1" applyFill="1">
      <alignment/>
      <protection/>
    </xf>
    <xf numFmtId="0" fontId="22" fillId="33" borderId="0" xfId="34" applyFont="1" applyFill="1">
      <alignment/>
      <protection/>
    </xf>
    <xf numFmtId="0" fontId="6" fillId="33" borderId="0" xfId="34" applyFont="1" applyFill="1">
      <alignment/>
      <protection/>
    </xf>
    <xf numFmtId="0" fontId="3" fillId="0" borderId="0" xfId="61" applyBorder="1">
      <alignment/>
      <protection/>
    </xf>
    <xf numFmtId="0" fontId="11" fillId="0" borderId="10" xfId="34" applyFont="1" applyBorder="1" applyAlignment="1">
      <alignment wrapText="1"/>
      <protection/>
    </xf>
    <xf numFmtId="0" fontId="6" fillId="0" borderId="10" xfId="34" applyFont="1" applyBorder="1">
      <alignment/>
      <protection/>
    </xf>
    <xf numFmtId="49" fontId="19" fillId="0" borderId="10" xfId="34" applyNumberFormat="1" applyFont="1" applyFill="1" applyBorder="1" applyAlignment="1">
      <alignment horizontal="center" vertical="center" wrapText="1"/>
      <protection/>
    </xf>
    <xf numFmtId="0" fontId="12" fillId="0" borderId="10" xfId="34" applyFont="1" applyBorder="1">
      <alignment/>
      <protection/>
    </xf>
    <xf numFmtId="0" fontId="12" fillId="0" borderId="10" xfId="34" applyFont="1" applyBorder="1" applyAlignment="1">
      <alignment vertical="center" wrapText="1"/>
      <protection/>
    </xf>
    <xf numFmtId="0" fontId="6" fillId="0" borderId="10" xfId="34" applyFont="1" applyBorder="1" applyAlignment="1">
      <alignment vertical="center"/>
      <protection/>
    </xf>
    <xf numFmtId="0" fontId="6" fillId="0" borderId="10" xfId="34" applyFont="1" applyBorder="1" applyAlignment="1">
      <alignment wrapText="1"/>
      <protection/>
    </xf>
    <xf numFmtId="0" fontId="6" fillId="0" borderId="10" xfId="34" applyFont="1" applyBorder="1" applyAlignment="1">
      <alignment horizontal="center"/>
      <protection/>
    </xf>
    <xf numFmtId="0" fontId="6" fillId="0" borderId="10" xfId="34" applyFont="1" applyBorder="1" applyAlignment="1">
      <alignment horizontal="left"/>
      <protection/>
    </xf>
    <xf numFmtId="0" fontId="6" fillId="0" borderId="10" xfId="34" applyFont="1" applyBorder="1" applyAlignment="1">
      <alignment vertical="center" wrapText="1"/>
      <protection/>
    </xf>
    <xf numFmtId="0" fontId="11" fillId="0" borderId="10" xfId="34" applyFont="1" applyBorder="1">
      <alignment/>
      <protection/>
    </xf>
    <xf numFmtId="0" fontId="11" fillId="0" borderId="10" xfId="34" applyFont="1" applyBorder="1" applyAlignment="1">
      <alignment vertical="center" wrapText="1"/>
      <protection/>
    </xf>
    <xf numFmtId="0" fontId="6" fillId="33" borderId="10" xfId="34" applyFont="1" applyFill="1" applyBorder="1" applyAlignment="1">
      <alignment horizontal="centerContinuous" vertical="center" wrapText="1"/>
      <protection/>
    </xf>
    <xf numFmtId="49" fontId="6" fillId="33" borderId="10" xfId="34" applyNumberFormat="1" applyFont="1" applyFill="1" applyBorder="1" applyAlignment="1">
      <alignment horizontal="center" vertical="center" wrapText="1"/>
      <protection/>
    </xf>
    <xf numFmtId="0" fontId="6" fillId="33" borderId="10" xfId="34" applyFont="1" applyFill="1" applyBorder="1" applyAlignment="1">
      <alignment horizontal="center"/>
      <protection/>
    </xf>
    <xf numFmtId="0" fontId="6" fillId="0" borderId="10" xfId="34" applyFont="1" applyBorder="1" applyAlignment="1">
      <alignment horizontal="center" wrapText="1"/>
      <protection/>
    </xf>
    <xf numFmtId="0" fontId="7" fillId="0" borderId="0" xfId="61" applyFont="1">
      <alignment/>
      <protection/>
    </xf>
    <xf numFmtId="0" fontId="27" fillId="0" borderId="10" xfId="34" applyFont="1" applyBorder="1">
      <alignment/>
      <protection/>
    </xf>
    <xf numFmtId="0" fontId="27" fillId="0" borderId="10" xfId="34" applyFont="1" applyBorder="1" applyAlignment="1">
      <alignment vertical="center" wrapText="1"/>
      <protection/>
    </xf>
    <xf numFmtId="0" fontId="7" fillId="0" borderId="10" xfId="34" applyFont="1" applyBorder="1" applyAlignment="1">
      <alignment horizontal="center" vertical="center" wrapText="1"/>
      <protection/>
    </xf>
    <xf numFmtId="0" fontId="7" fillId="0" borderId="10" xfId="34" applyFont="1" applyBorder="1" applyAlignment="1">
      <alignment horizontal="center"/>
      <protection/>
    </xf>
    <xf numFmtId="164" fontId="7" fillId="0" borderId="10" xfId="34" applyNumberFormat="1" applyFont="1" applyBorder="1" applyAlignment="1">
      <alignment horizontal="center"/>
      <protection/>
    </xf>
    <xf numFmtId="0" fontId="7" fillId="0" borderId="10" xfId="34" applyFont="1" applyBorder="1">
      <alignment/>
      <protection/>
    </xf>
    <xf numFmtId="0" fontId="7" fillId="0" borderId="10" xfId="34" applyFont="1" applyBorder="1" applyAlignment="1">
      <alignment vertical="center" wrapText="1"/>
      <protection/>
    </xf>
    <xf numFmtId="0" fontId="7" fillId="0" borderId="10" xfId="34" applyFont="1" applyBorder="1" applyAlignment="1">
      <alignment vertical="center"/>
      <protection/>
    </xf>
    <xf numFmtId="167" fontId="77" fillId="0" borderId="0" xfId="61" applyNumberFormat="1" applyFont="1" applyBorder="1">
      <alignment/>
      <protection/>
    </xf>
    <xf numFmtId="0" fontId="7" fillId="0" borderId="0" xfId="61" applyFont="1" applyBorder="1">
      <alignment/>
      <protection/>
    </xf>
    <xf numFmtId="0" fontId="10" fillId="0" borderId="0" xfId="61" applyFont="1" applyBorder="1">
      <alignment/>
      <protection/>
    </xf>
    <xf numFmtId="0" fontId="10" fillId="0" borderId="0" xfId="61" applyFont="1">
      <alignment/>
      <protection/>
    </xf>
    <xf numFmtId="0" fontId="3" fillId="0" borderId="10" xfId="61" applyBorder="1">
      <alignment/>
      <protection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164" fontId="31" fillId="0" borderId="0" xfId="0" applyNumberFormat="1" applyFont="1" applyAlignment="1">
      <alignment/>
    </xf>
    <xf numFmtId="0" fontId="0" fillId="0" borderId="0" xfId="0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/>
    </xf>
    <xf numFmtId="0" fontId="33" fillId="0" borderId="0" xfId="0" applyFont="1" applyAlignment="1">
      <alignment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34" fillId="0" borderId="0" xfId="0" applyFont="1" applyAlignment="1">
      <alignment/>
    </xf>
    <xf numFmtId="164" fontId="28" fillId="0" borderId="0" xfId="0" applyNumberFormat="1" applyFont="1" applyAlignment="1">
      <alignment/>
    </xf>
    <xf numFmtId="0" fontId="34" fillId="0" borderId="0" xfId="0" applyFont="1" applyAlignment="1">
      <alignment/>
    </xf>
    <xf numFmtId="164" fontId="26" fillId="0" borderId="0" xfId="0" applyNumberFormat="1" applyFont="1" applyAlignment="1">
      <alignment horizontal="center"/>
    </xf>
    <xf numFmtId="164" fontId="10" fillId="0" borderId="0" xfId="37" applyNumberFormat="1" applyFont="1" applyFill="1" applyBorder="1" applyAlignment="1">
      <alignment horizontal="center" vertical="center" wrapText="1"/>
      <protection/>
    </xf>
    <xf numFmtId="0" fontId="6" fillId="0" borderId="0" xfId="37" applyFont="1" applyFill="1" applyBorder="1" applyAlignment="1">
      <alignment horizontal="center" vertical="center" wrapText="1"/>
      <protection/>
    </xf>
    <xf numFmtId="164" fontId="10" fillId="0" borderId="17" xfId="37" applyNumberFormat="1" applyFont="1" applyFill="1" applyBorder="1" applyAlignment="1">
      <alignment horizontal="center" vertical="center" wrapText="1"/>
      <protection/>
    </xf>
    <xf numFmtId="164" fontId="10" fillId="0" borderId="0" xfId="37" applyNumberFormat="1" applyFont="1" applyFill="1" applyBorder="1" applyAlignment="1">
      <alignment horizontal="center" vertical="center"/>
      <protection/>
    </xf>
    <xf numFmtId="164" fontId="8" fillId="0" borderId="11" xfId="37" applyNumberFormat="1" applyFont="1" applyFill="1" applyBorder="1" applyAlignment="1">
      <alignment horizontal="center" vertical="center"/>
      <protection/>
    </xf>
    <xf numFmtId="164" fontId="8" fillId="0" borderId="0" xfId="37" applyNumberFormat="1" applyFont="1" applyFill="1" applyBorder="1" applyAlignment="1">
      <alignment horizontal="center" vertical="center"/>
      <protection/>
    </xf>
    <xf numFmtId="164" fontId="8" fillId="0" borderId="10" xfId="37" applyNumberFormat="1" applyFont="1" applyFill="1" applyBorder="1" applyAlignment="1">
      <alignment horizontal="center" vertical="center"/>
      <protection/>
    </xf>
    <xf numFmtId="0" fontId="6" fillId="0" borderId="0" xfId="37" applyNumberFormat="1" applyFont="1" applyFill="1" applyBorder="1" applyAlignment="1">
      <alignment horizontal="center" vertical="center" wrapText="1"/>
      <protection/>
    </xf>
    <xf numFmtId="164" fontId="5" fillId="0" borderId="10" xfId="37" applyNumberFormat="1" applyFont="1" applyFill="1" applyBorder="1" applyAlignment="1">
      <alignment horizontal="center" vertical="center" wrapText="1"/>
      <protection/>
    </xf>
    <xf numFmtId="164" fontId="5" fillId="0" borderId="0" xfId="37" applyNumberFormat="1" applyFont="1" applyFill="1" applyBorder="1" applyAlignment="1">
      <alignment horizontal="center" vertical="center" wrapText="1"/>
      <protection/>
    </xf>
    <xf numFmtId="0" fontId="36" fillId="0" borderId="0" xfId="0" applyFont="1" applyBorder="1" applyAlignment="1">
      <alignment horizontal="left"/>
    </xf>
    <xf numFmtId="0" fontId="37" fillId="0" borderId="0" xfId="0" applyFont="1" applyAlignment="1">
      <alignment/>
    </xf>
    <xf numFmtId="0" fontId="35" fillId="33" borderId="0" xfId="35" applyFont="1" applyFill="1" applyBorder="1" applyAlignment="1">
      <alignment horizontal="center" wrapText="1"/>
      <protection/>
    </xf>
    <xf numFmtId="164" fontId="28" fillId="0" borderId="0" xfId="0" applyNumberFormat="1" applyFont="1" applyAlignment="1">
      <alignment/>
    </xf>
    <xf numFmtId="0" fontId="0" fillId="0" borderId="0" xfId="0" applyFont="1" applyAlignment="1">
      <alignment/>
    </xf>
    <xf numFmtId="0" fontId="28" fillId="0" borderId="10" xfId="0" applyFont="1" applyBorder="1" applyAlignment="1">
      <alignment/>
    </xf>
    <xf numFmtId="164" fontId="28" fillId="0" borderId="10" xfId="0" applyNumberFormat="1" applyFont="1" applyBorder="1" applyAlignment="1">
      <alignment horizontal="center" vertical="center"/>
    </xf>
    <xf numFmtId="164" fontId="28" fillId="0" borderId="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6" fillId="0" borderId="0" xfId="36" applyNumberFormat="1" applyFont="1" applyFill="1" applyBorder="1" applyAlignment="1">
      <alignment horizontal="center" vertical="center" wrapText="1" readingOrder="1"/>
      <protection/>
    </xf>
    <xf numFmtId="0" fontId="28" fillId="0" borderId="10" xfId="0" applyFont="1" applyBorder="1" applyAlignment="1">
      <alignment horizontal="center"/>
    </xf>
    <xf numFmtId="164" fontId="10" fillId="0" borderId="10" xfId="36" applyNumberFormat="1" applyFont="1" applyFill="1" applyBorder="1" applyAlignment="1">
      <alignment horizontal="center" vertical="center"/>
      <protection/>
    </xf>
    <xf numFmtId="164" fontId="10" fillId="0" borderId="0" xfId="36" applyNumberFormat="1" applyFont="1" applyFill="1" applyBorder="1" applyAlignment="1">
      <alignment horizontal="center" vertical="center"/>
      <protection/>
    </xf>
    <xf numFmtId="0" fontId="6" fillId="0" borderId="0" xfId="36" applyNumberFormat="1" applyFont="1" applyFill="1" applyBorder="1" applyAlignment="1">
      <alignment horizontal="center" wrapText="1" readingOrder="1"/>
      <protection/>
    </xf>
    <xf numFmtId="14" fontId="28" fillId="0" borderId="10" xfId="0" applyNumberFormat="1" applyFont="1" applyBorder="1" applyAlignment="1">
      <alignment horizontal="center"/>
    </xf>
    <xf numFmtId="164" fontId="10" fillId="0" borderId="10" xfId="36" applyNumberFormat="1" applyFont="1" applyFill="1" applyBorder="1" applyAlignment="1">
      <alignment horizontal="center"/>
      <protection/>
    </xf>
    <xf numFmtId="164" fontId="10" fillId="0" borderId="0" xfId="36" applyNumberFormat="1" applyFont="1" applyFill="1" applyBorder="1" applyAlignment="1">
      <alignment horizontal="center"/>
      <protection/>
    </xf>
    <xf numFmtId="0" fontId="26" fillId="0" borderId="16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49" fontId="35" fillId="33" borderId="10" xfId="35" applyNumberFormat="1" applyFont="1" applyFill="1" applyBorder="1" applyAlignment="1">
      <alignment horizontal="center" vertical="center" wrapText="1"/>
      <protection/>
    </xf>
    <xf numFmtId="0" fontId="6" fillId="33" borderId="0" xfId="35" applyFont="1" applyFill="1" applyBorder="1" applyAlignment="1">
      <alignment horizontal="center" vertical="top" wrapText="1"/>
      <protection/>
    </xf>
    <xf numFmtId="0" fontId="6" fillId="33" borderId="0" xfId="35" applyFont="1" applyFill="1" applyBorder="1" applyAlignment="1">
      <alignment horizontal="center" vertical="center" wrapText="1"/>
      <protection/>
    </xf>
    <xf numFmtId="49" fontId="7" fillId="0" borderId="20" xfId="35" applyNumberFormat="1" applyFont="1" applyFill="1" applyBorder="1" applyAlignment="1">
      <alignment horizontal="center" vertical="top" wrapText="1"/>
      <protection/>
    </xf>
    <xf numFmtId="49" fontId="10" fillId="33" borderId="20" xfId="35" applyNumberFormat="1" applyFont="1" applyFill="1" applyBorder="1" applyAlignment="1">
      <alignment horizontal="center" vertical="center" wrapText="1"/>
      <protection/>
    </xf>
    <xf numFmtId="164" fontId="28" fillId="0" borderId="10" xfId="0" applyNumberFormat="1" applyFont="1" applyBorder="1" applyAlignment="1">
      <alignment horizontal="center"/>
    </xf>
    <xf numFmtId="164" fontId="28" fillId="0" borderId="0" xfId="0" applyNumberFormat="1" applyFont="1" applyBorder="1" applyAlignment="1">
      <alignment horizontal="center"/>
    </xf>
    <xf numFmtId="49" fontId="28" fillId="0" borderId="20" xfId="35" applyNumberFormat="1" applyFont="1" applyFill="1" applyBorder="1" applyAlignment="1">
      <alignment horizontal="center" vertical="center" wrapText="1"/>
      <protection/>
    </xf>
    <xf numFmtId="164" fontId="28" fillId="0" borderId="21" xfId="0" applyNumberFormat="1" applyFont="1" applyBorder="1" applyAlignment="1">
      <alignment horizontal="center"/>
    </xf>
    <xf numFmtId="49" fontId="10" fillId="33" borderId="10" xfId="35" applyNumberFormat="1" applyFont="1" applyFill="1" applyBorder="1" applyAlignment="1">
      <alignment horizontal="center" vertical="center" wrapText="1"/>
      <protection/>
    </xf>
    <xf numFmtId="49" fontId="28" fillId="0" borderId="10" xfId="35" applyNumberFormat="1" applyFont="1" applyFill="1" applyBorder="1" applyAlignment="1">
      <alignment horizontal="center" vertical="center" wrapText="1"/>
      <protection/>
    </xf>
    <xf numFmtId="49" fontId="21" fillId="0" borderId="21" xfId="35" applyNumberFormat="1" applyFont="1" applyFill="1" applyBorder="1" applyAlignment="1">
      <alignment horizontal="center" vertical="top" wrapText="1"/>
      <protection/>
    </xf>
    <xf numFmtId="49" fontId="10" fillId="0" borderId="20" xfId="35" applyNumberFormat="1" applyFont="1" applyFill="1" applyBorder="1" applyAlignment="1">
      <alignment horizontal="center" vertical="top" wrapText="1"/>
      <protection/>
    </xf>
    <xf numFmtId="49" fontId="35" fillId="33" borderId="10" xfId="35" applyNumberFormat="1" applyFont="1" applyFill="1" applyBorder="1" applyAlignment="1">
      <alignment horizontal="center" wrapText="1"/>
      <protection/>
    </xf>
    <xf numFmtId="0" fontId="10" fillId="0" borderId="10" xfId="35" applyFont="1" applyBorder="1" applyAlignment="1">
      <alignment horizontal="center" vertical="center"/>
      <protection/>
    </xf>
    <xf numFmtId="0" fontId="10" fillId="0" borderId="10" xfId="35" applyFont="1" applyFill="1" applyBorder="1" applyAlignment="1">
      <alignment horizontal="center" vertical="center" wrapText="1"/>
      <protection/>
    </xf>
    <xf numFmtId="0" fontId="7" fillId="33" borderId="21" xfId="35" applyFont="1" applyFill="1" applyBorder="1" applyAlignment="1">
      <alignment horizontal="center" vertical="center" wrapText="1"/>
      <protection/>
    </xf>
    <xf numFmtId="49" fontId="32" fillId="0" borderId="21" xfId="35" applyNumberFormat="1" applyFont="1" applyFill="1" applyBorder="1" applyAlignment="1">
      <alignment horizontal="center" vertical="center" wrapText="1"/>
      <protection/>
    </xf>
    <xf numFmtId="49" fontId="32" fillId="0" borderId="20" xfId="35" applyNumberFormat="1" applyFont="1" applyFill="1" applyBorder="1" applyAlignment="1">
      <alignment horizontal="center" vertical="center" wrapText="1"/>
      <protection/>
    </xf>
    <xf numFmtId="49" fontId="36" fillId="0" borderId="20" xfId="35" applyNumberFormat="1" applyFont="1" applyFill="1" applyBorder="1" applyAlignment="1">
      <alignment horizontal="center" vertical="center" wrapText="1"/>
      <protection/>
    </xf>
    <xf numFmtId="0" fontId="10" fillId="33" borderId="10" xfId="35" applyFont="1" applyFill="1" applyBorder="1" applyAlignment="1">
      <alignment horizontal="center" vertical="center" wrapText="1"/>
      <protection/>
    </xf>
    <xf numFmtId="0" fontId="7" fillId="33" borderId="20" xfId="35" applyFont="1" applyFill="1" applyBorder="1" applyAlignment="1">
      <alignment horizontal="center" vertical="center" wrapText="1"/>
      <protection/>
    </xf>
    <xf numFmtId="49" fontId="7" fillId="33" borderId="10" xfId="35" applyNumberFormat="1" applyFont="1" applyFill="1" applyBorder="1" applyAlignment="1">
      <alignment horizontal="center" vertical="center" wrapText="1"/>
      <protection/>
    </xf>
    <xf numFmtId="164" fontId="26" fillId="0" borderId="0" xfId="0" applyNumberFormat="1" applyFont="1" applyBorder="1" applyAlignment="1">
      <alignment horizontal="center"/>
    </xf>
    <xf numFmtId="0" fontId="2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7" fillId="0" borderId="0" xfId="0" applyFont="1" applyBorder="1" applyAlignment="1">
      <alignment horizontal="center"/>
    </xf>
    <xf numFmtId="49" fontId="32" fillId="0" borderId="0" xfId="35" applyNumberFormat="1" applyFont="1" applyFill="1" applyBorder="1" applyAlignment="1">
      <alignment horizontal="center" vertical="center" wrapText="1"/>
      <protection/>
    </xf>
    <xf numFmtId="49" fontId="28" fillId="0" borderId="0" xfId="35" applyNumberFormat="1" applyFont="1" applyFill="1" applyBorder="1" applyAlignment="1">
      <alignment horizontal="center" vertical="center" wrapText="1"/>
      <protection/>
    </xf>
    <xf numFmtId="164" fontId="26" fillId="0" borderId="16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36" applyNumberFormat="1" applyFont="1" applyFill="1" applyBorder="1" applyAlignment="1">
      <alignment horizontal="center" vertical="center" wrapText="1" readingOrder="1"/>
      <protection/>
    </xf>
    <xf numFmtId="0" fontId="37" fillId="0" borderId="0" xfId="0" applyFont="1" applyBorder="1" applyAlignment="1">
      <alignment horizontal="right"/>
    </xf>
    <xf numFmtId="164" fontId="19" fillId="0" borderId="0" xfId="0" applyNumberFormat="1" applyFont="1" applyBorder="1" applyAlignment="1">
      <alignment horizontal="center"/>
    </xf>
    <xf numFmtId="0" fontId="26" fillId="0" borderId="14" xfId="0" applyFont="1" applyBorder="1" applyAlignment="1">
      <alignment vertical="justify"/>
    </xf>
    <xf numFmtId="164" fontId="7" fillId="0" borderId="11" xfId="36" applyNumberFormat="1" applyFont="1" applyFill="1" applyBorder="1" applyAlignment="1">
      <alignment horizontal="center" vertical="center"/>
      <protection/>
    </xf>
    <xf numFmtId="164" fontId="10" fillId="0" borderId="17" xfId="36" applyNumberFormat="1" applyFont="1" applyFill="1" applyBorder="1" applyAlignment="1">
      <alignment horizontal="center" vertical="center"/>
      <protection/>
    </xf>
    <xf numFmtId="0" fontId="26" fillId="0" borderId="13" xfId="0" applyFont="1" applyBorder="1" applyAlignment="1">
      <alignment vertical="justify"/>
    </xf>
    <xf numFmtId="164" fontId="7" fillId="0" borderId="15" xfId="36" applyNumberFormat="1" applyFont="1" applyFill="1" applyBorder="1" applyAlignment="1">
      <alignment horizontal="center" vertical="center"/>
      <protection/>
    </xf>
    <xf numFmtId="164" fontId="10" fillId="0" borderId="22" xfId="36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/>
    </xf>
    <xf numFmtId="0" fontId="20" fillId="0" borderId="19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164" fontId="28" fillId="0" borderId="2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2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28" fillId="0" borderId="15" xfId="0" applyFont="1" applyBorder="1" applyAlignment="1">
      <alignment/>
    </xf>
    <xf numFmtId="164" fontId="10" fillId="33" borderId="1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28" fillId="0" borderId="10" xfId="0" applyFont="1" applyBorder="1" applyAlignment="1">
      <alignment/>
    </xf>
    <xf numFmtId="164" fontId="28" fillId="0" borderId="10" xfId="0" applyNumberFormat="1" applyFont="1" applyBorder="1" applyAlignment="1">
      <alignment/>
    </xf>
    <xf numFmtId="0" fontId="32" fillId="0" borderId="21" xfId="0" applyFont="1" applyBorder="1" applyAlignment="1">
      <alignment/>
    </xf>
    <xf numFmtId="0" fontId="32" fillId="0" borderId="20" xfId="0" applyFont="1" applyBorder="1" applyAlignment="1">
      <alignment/>
    </xf>
    <xf numFmtId="0" fontId="28" fillId="0" borderId="10" xfId="0" applyFont="1" applyFill="1" applyBorder="1" applyAlignment="1">
      <alignment/>
    </xf>
    <xf numFmtId="49" fontId="28" fillId="0" borderId="10" xfId="35" applyNumberFormat="1" applyFont="1" applyFill="1" applyBorder="1" applyAlignment="1">
      <alignment horizontal="right" vertical="center" wrapText="1"/>
      <protection/>
    </xf>
    <xf numFmtId="164" fontId="10" fillId="33" borderId="10" xfId="0" applyNumberFormat="1" applyFont="1" applyFill="1" applyBorder="1" applyAlignment="1">
      <alignment horizontal="center" vertical="center"/>
    </xf>
    <xf numFmtId="0" fontId="10" fillId="0" borderId="10" xfId="36" applyNumberFormat="1" applyFont="1" applyFill="1" applyBorder="1" applyAlignment="1">
      <alignment vertical="center" wrapText="1" readingOrder="1"/>
      <protection/>
    </xf>
    <xf numFmtId="164" fontId="10" fillId="33" borderId="0" xfId="0" applyNumberFormat="1" applyFont="1" applyFill="1" applyBorder="1" applyAlignment="1">
      <alignment horizontal="center" vertical="center"/>
    </xf>
    <xf numFmtId="164" fontId="10" fillId="33" borderId="20" xfId="0" applyNumberFormat="1" applyFont="1" applyFill="1" applyBorder="1" applyAlignment="1">
      <alignment horizontal="center" vertical="center"/>
    </xf>
    <xf numFmtId="0" fontId="36" fillId="0" borderId="10" xfId="0" applyFont="1" applyBorder="1" applyAlignment="1">
      <alignment vertical="center"/>
    </xf>
    <xf numFmtId="164" fontId="28" fillId="0" borderId="2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vertical="center"/>
    </xf>
    <xf numFmtId="164" fontId="10" fillId="33" borderId="0" xfId="0" applyNumberFormat="1" applyFont="1" applyFill="1" applyBorder="1" applyAlignment="1">
      <alignment horizontal="center"/>
    </xf>
    <xf numFmtId="0" fontId="36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28" fillId="0" borderId="21" xfId="0" applyFont="1" applyBorder="1" applyAlignment="1">
      <alignment vertical="top"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31" fillId="0" borderId="0" xfId="0" applyFont="1" applyAlignment="1">
      <alignment vertical="top"/>
    </xf>
    <xf numFmtId="0" fontId="28" fillId="0" borderId="23" xfId="0" applyFont="1" applyBorder="1" applyAlignment="1">
      <alignment vertical="top"/>
    </xf>
    <xf numFmtId="0" fontId="28" fillId="0" borderId="10" xfId="0" applyFont="1" applyBorder="1" applyAlignment="1">
      <alignment vertical="top"/>
    </xf>
    <xf numFmtId="0" fontId="32" fillId="0" borderId="0" xfId="0" applyFont="1" applyBorder="1" applyAlignment="1">
      <alignment horizontal="left"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left"/>
    </xf>
    <xf numFmtId="0" fontId="26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49" fontId="19" fillId="0" borderId="0" xfId="35" applyNumberFormat="1" applyFont="1" applyFill="1" applyBorder="1" applyAlignment="1">
      <alignment horizontal="left" vertical="center" wrapText="1"/>
      <protection/>
    </xf>
    <xf numFmtId="0" fontId="19" fillId="0" borderId="0" xfId="0" applyFont="1" applyAlignment="1">
      <alignment/>
    </xf>
    <xf numFmtId="0" fontId="32" fillId="0" borderId="0" xfId="0" applyFont="1" applyAlignment="1">
      <alignment horizontal="justify"/>
    </xf>
    <xf numFmtId="0" fontId="6" fillId="0" borderId="11" xfId="37" applyFont="1" applyFill="1" applyBorder="1" applyAlignment="1">
      <alignment horizontal="center" vertical="center" wrapText="1"/>
      <protection/>
    </xf>
    <xf numFmtId="0" fontId="6" fillId="0" borderId="15" xfId="37" applyFont="1" applyFill="1" applyBorder="1" applyAlignment="1">
      <alignment horizontal="center" vertical="center" wrapText="1"/>
      <protection/>
    </xf>
    <xf numFmtId="0" fontId="4" fillId="33" borderId="0" xfId="37" applyFont="1" applyFill="1" applyAlignment="1">
      <alignment horizontal="center"/>
      <protection/>
    </xf>
    <xf numFmtId="0" fontId="5" fillId="33" borderId="0" xfId="37" applyFont="1" applyFill="1" applyAlignment="1">
      <alignment horizontal="center"/>
      <protection/>
    </xf>
    <xf numFmtId="166" fontId="11" fillId="0" borderId="10" xfId="36" applyNumberFormat="1" applyFont="1" applyFill="1" applyBorder="1" applyAlignment="1">
      <alignment horizontal="center" vertical="center" wrapText="1"/>
      <protection/>
    </xf>
    <xf numFmtId="0" fontId="6" fillId="0" borderId="10" xfId="36" applyFont="1" applyBorder="1" applyAlignment="1">
      <alignment horizontal="center" vertical="center" wrapText="1"/>
      <protection/>
    </xf>
    <xf numFmtId="0" fontId="6" fillId="0" borderId="10" xfId="36" applyFont="1" applyFill="1" applyBorder="1" applyAlignment="1">
      <alignment horizontal="center" vertical="center"/>
      <protection/>
    </xf>
    <xf numFmtId="0" fontId="9" fillId="33" borderId="10" xfId="36" applyFont="1" applyFill="1" applyBorder="1" applyAlignment="1">
      <alignment horizontal="center"/>
      <protection/>
    </xf>
    <xf numFmtId="0" fontId="5" fillId="33" borderId="10" xfId="36" applyFont="1" applyFill="1" applyBorder="1" applyAlignment="1">
      <alignment horizontal="center" wrapText="1"/>
      <protection/>
    </xf>
    <xf numFmtId="0" fontId="6" fillId="33" borderId="10" xfId="36" applyFont="1" applyFill="1" applyBorder="1" applyAlignment="1">
      <alignment horizontal="center"/>
      <protection/>
    </xf>
    <xf numFmtId="0" fontId="6" fillId="0" borderId="10" xfId="36" applyFont="1" applyFill="1" applyBorder="1" applyAlignment="1">
      <alignment horizontal="center" vertical="center" wrapText="1"/>
      <protection/>
    </xf>
    <xf numFmtId="0" fontId="6" fillId="0" borderId="10" xfId="36" applyNumberFormat="1" applyFont="1" applyFill="1" applyBorder="1" applyAlignment="1">
      <alignment horizontal="center" vertical="center" wrapText="1" readingOrder="1"/>
      <protection/>
    </xf>
    <xf numFmtId="0" fontId="6" fillId="0" borderId="10" xfId="36" applyFont="1" applyBorder="1" applyAlignment="1">
      <alignment horizontal="center" vertical="center"/>
      <protection/>
    </xf>
    <xf numFmtId="0" fontId="11" fillId="0" borderId="10" xfId="36" applyFont="1" applyFill="1" applyBorder="1" applyAlignment="1">
      <alignment horizontal="center" vertical="center" wrapText="1"/>
      <protection/>
    </xf>
    <xf numFmtId="0" fontId="18" fillId="33" borderId="10" xfId="35" applyFont="1" applyFill="1" applyBorder="1" applyAlignment="1">
      <alignment horizontal="center" vertical="center"/>
      <protection/>
    </xf>
    <xf numFmtId="0" fontId="6" fillId="33" borderId="10" xfId="35" applyFont="1" applyFill="1" applyBorder="1" applyAlignment="1">
      <alignment horizontal="center" wrapText="1"/>
      <protection/>
    </xf>
    <xf numFmtId="0" fontId="6" fillId="33" borderId="10" xfId="35" applyFont="1" applyFill="1" applyBorder="1" applyAlignment="1">
      <alignment horizontal="center" vertical="center" wrapText="1"/>
      <protection/>
    </xf>
    <xf numFmtId="0" fontId="6" fillId="33" borderId="10" xfId="35" applyFont="1" applyFill="1" applyBorder="1" applyAlignment="1">
      <alignment horizontal="center"/>
      <protection/>
    </xf>
    <xf numFmtId="0" fontId="6" fillId="0" borderId="21" xfId="35" applyFont="1" applyBorder="1" applyAlignment="1">
      <alignment horizontal="center" vertical="center"/>
      <protection/>
    </xf>
    <xf numFmtId="0" fontId="6" fillId="0" borderId="20" xfId="35" applyFont="1" applyBorder="1" applyAlignment="1">
      <alignment horizontal="center" vertical="center"/>
      <protection/>
    </xf>
    <xf numFmtId="0" fontId="24" fillId="33" borderId="0" xfId="33" applyFont="1" applyFill="1" applyAlignment="1">
      <alignment horizontal="center"/>
      <protection/>
    </xf>
    <xf numFmtId="0" fontId="25" fillId="33" borderId="0" xfId="33" applyFont="1" applyFill="1" applyAlignment="1">
      <alignment horizontal="center" wrapText="1"/>
      <protection/>
    </xf>
    <xf numFmtId="0" fontId="7" fillId="33" borderId="10" xfId="33" applyFont="1" applyFill="1" applyBorder="1" applyAlignment="1">
      <alignment horizontal="center" vertical="center" wrapText="1"/>
      <protection/>
    </xf>
    <xf numFmtId="0" fontId="7" fillId="0" borderId="10" xfId="33" applyFont="1" applyBorder="1" applyAlignment="1">
      <alignment horizontal="center" vertical="center" wrapText="1"/>
      <protection/>
    </xf>
    <xf numFmtId="0" fontId="7" fillId="0" borderId="10" xfId="33" applyFont="1" applyBorder="1">
      <alignment/>
      <protection/>
    </xf>
    <xf numFmtId="0" fontId="4" fillId="33" borderId="0" xfId="33" applyFont="1" applyFill="1" applyAlignment="1">
      <alignment horizontal="center"/>
      <protection/>
    </xf>
    <xf numFmtId="0" fontId="5" fillId="33" borderId="0" xfId="33" applyFont="1" applyFill="1" applyAlignment="1">
      <alignment horizontal="center" wrapText="1"/>
      <protection/>
    </xf>
    <xf numFmtId="0" fontId="7" fillId="0" borderId="10" xfId="33" applyFont="1" applyBorder="1" applyAlignment="1">
      <alignment horizontal="center" vertical="center"/>
      <protection/>
    </xf>
    <xf numFmtId="0" fontId="6" fillId="0" borderId="10" xfId="34" applyFont="1" applyBorder="1" applyAlignment="1">
      <alignment horizontal="center" vertical="center" wrapText="1"/>
      <protection/>
    </xf>
    <xf numFmtId="0" fontId="6" fillId="0" borderId="10" xfId="34" applyFont="1" applyBorder="1" applyAlignment="1">
      <alignment horizontal="center" vertical="center"/>
      <protection/>
    </xf>
    <xf numFmtId="0" fontId="6" fillId="33" borderId="10" xfId="34" applyFont="1" applyFill="1" applyBorder="1" applyAlignment="1">
      <alignment horizontal="center" vertical="center" wrapText="1"/>
      <protection/>
    </xf>
    <xf numFmtId="49" fontId="32" fillId="0" borderId="21" xfId="35" applyNumberFormat="1" applyFont="1" applyFill="1" applyBorder="1" applyAlignment="1">
      <alignment horizontal="center" vertical="center" wrapText="1"/>
      <protection/>
    </xf>
    <xf numFmtId="49" fontId="32" fillId="0" borderId="20" xfId="35" applyNumberFormat="1" applyFont="1" applyFill="1" applyBorder="1" applyAlignment="1">
      <alignment horizontal="center" vertical="center" wrapText="1"/>
      <protection/>
    </xf>
    <xf numFmtId="49" fontId="19" fillId="0" borderId="0" xfId="35" applyNumberFormat="1" applyFont="1" applyFill="1" applyBorder="1" applyAlignment="1">
      <alignment horizontal="left" vertical="center" wrapText="1"/>
      <protection/>
    </xf>
    <xf numFmtId="49" fontId="32" fillId="0" borderId="0" xfId="35" applyNumberFormat="1" applyFont="1" applyFill="1" applyBorder="1" applyAlignment="1">
      <alignment horizontal="center" vertical="center" wrapText="1"/>
      <protection/>
    </xf>
    <xf numFmtId="0" fontId="36" fillId="0" borderId="21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2" fillId="0" borderId="21" xfId="0" applyFont="1" applyBorder="1" applyAlignment="1">
      <alignment wrapText="1"/>
    </xf>
    <xf numFmtId="0" fontId="32" fillId="0" borderId="20" xfId="0" applyFont="1" applyBorder="1" applyAlignment="1">
      <alignment wrapText="1"/>
    </xf>
    <xf numFmtId="0" fontId="34" fillId="0" borderId="10" xfId="0" applyFont="1" applyBorder="1" applyAlignment="1">
      <alignment wrapText="1"/>
    </xf>
    <xf numFmtId="0" fontId="34" fillId="0" borderId="21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2" fillId="0" borderId="21" xfId="0" applyFont="1" applyBorder="1" applyAlignment="1">
      <alignment horizontal="left"/>
    </xf>
    <xf numFmtId="0" fontId="32" fillId="0" borderId="20" xfId="0" applyFont="1" applyBorder="1" applyAlignment="1">
      <alignment horizontal="left"/>
    </xf>
    <xf numFmtId="0" fontId="28" fillId="0" borderId="21" xfId="0" applyFont="1" applyBorder="1" applyAlignment="1">
      <alignment horizontal="left" vertical="center" wrapText="1"/>
    </xf>
    <xf numFmtId="0" fontId="28" fillId="0" borderId="20" xfId="0" applyFont="1" applyBorder="1" applyAlignment="1">
      <alignment horizontal="left" vertical="center" wrapText="1"/>
    </xf>
    <xf numFmtId="0" fontId="10" fillId="0" borderId="21" xfId="36" applyNumberFormat="1" applyFont="1" applyFill="1" applyBorder="1" applyAlignment="1">
      <alignment vertical="center" wrapText="1" readingOrder="1"/>
      <protection/>
    </xf>
    <xf numFmtId="0" fontId="10" fillId="0" borderId="23" xfId="36" applyNumberFormat="1" applyFont="1" applyFill="1" applyBorder="1" applyAlignment="1">
      <alignment vertical="center" wrapText="1" readingOrder="1"/>
      <protection/>
    </xf>
    <xf numFmtId="0" fontId="40" fillId="0" borderId="21" xfId="0" applyFont="1" applyBorder="1" applyAlignment="1">
      <alignment wrapText="1"/>
    </xf>
    <xf numFmtId="0" fontId="40" fillId="0" borderId="20" xfId="0" applyFont="1" applyBorder="1" applyAlignment="1">
      <alignment wrapText="1"/>
    </xf>
    <xf numFmtId="0" fontId="32" fillId="0" borderId="21" xfId="0" applyFont="1" applyBorder="1" applyAlignment="1">
      <alignment vertical="top" wrapText="1"/>
    </xf>
    <xf numFmtId="0" fontId="32" fillId="0" borderId="20" xfId="0" applyFont="1" applyBorder="1" applyAlignment="1">
      <alignment vertical="top" wrapText="1"/>
    </xf>
    <xf numFmtId="0" fontId="37" fillId="0" borderId="21" xfId="0" applyFont="1" applyBorder="1" applyAlignment="1">
      <alignment vertical="top" wrapText="1"/>
    </xf>
    <xf numFmtId="0" fontId="37" fillId="0" borderId="20" xfId="0" applyFont="1" applyBorder="1" applyAlignment="1">
      <alignment vertical="top" wrapText="1"/>
    </xf>
    <xf numFmtId="0" fontId="28" fillId="0" borderId="21" xfId="0" applyFont="1" applyBorder="1" applyAlignment="1">
      <alignment vertical="top"/>
    </xf>
    <xf numFmtId="0" fontId="28" fillId="0" borderId="20" xfId="0" applyFont="1" applyBorder="1" applyAlignment="1">
      <alignment vertical="top"/>
    </xf>
    <xf numFmtId="0" fontId="8" fillId="0" borderId="21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49" fontId="32" fillId="0" borderId="21" xfId="35" applyNumberFormat="1" applyFont="1" applyFill="1" applyBorder="1" applyAlignment="1">
      <alignment horizontal="left" vertical="top" wrapText="1"/>
      <protection/>
    </xf>
    <xf numFmtId="49" fontId="32" fillId="0" borderId="20" xfId="35" applyNumberFormat="1" applyFont="1" applyFill="1" applyBorder="1" applyAlignment="1">
      <alignment horizontal="left" vertical="top" wrapText="1"/>
      <protection/>
    </xf>
    <xf numFmtId="0" fontId="35" fillId="0" borderId="21" xfId="36" applyNumberFormat="1" applyFont="1" applyFill="1" applyBorder="1" applyAlignment="1">
      <alignment vertical="center" wrapText="1" readingOrder="1"/>
      <protection/>
    </xf>
    <xf numFmtId="0" fontId="35" fillId="0" borderId="23" xfId="36" applyNumberFormat="1" applyFont="1" applyFill="1" applyBorder="1" applyAlignment="1">
      <alignment vertical="center" wrapText="1" readingOrder="1"/>
      <protection/>
    </xf>
    <xf numFmtId="49" fontId="32" fillId="0" borderId="10" xfId="35" applyNumberFormat="1" applyFont="1" applyFill="1" applyBorder="1" applyAlignment="1">
      <alignment vertical="top" wrapText="1"/>
      <protection/>
    </xf>
    <xf numFmtId="0" fontId="34" fillId="0" borderId="10" xfId="0" applyFont="1" applyBorder="1" applyAlignment="1">
      <alignment vertical="center" wrapText="1"/>
    </xf>
    <xf numFmtId="0" fontId="37" fillId="0" borderId="0" xfId="0" applyFont="1" applyBorder="1" applyAlignment="1">
      <alignment horizontal="center"/>
    </xf>
    <xf numFmtId="0" fontId="34" fillId="0" borderId="15" xfId="0" applyFont="1" applyBorder="1" applyAlignment="1">
      <alignment horizontal="center" vertical="top" wrapText="1"/>
    </xf>
    <xf numFmtId="0" fontId="34" fillId="0" borderId="24" xfId="0" applyFont="1" applyBorder="1" applyAlignment="1">
      <alignment horizontal="center" vertical="top" wrapText="1"/>
    </xf>
    <xf numFmtId="0" fontId="34" fillId="0" borderId="21" xfId="0" applyFont="1" applyBorder="1" applyAlignment="1">
      <alignment horizontal="center" vertical="top" wrapText="1"/>
    </xf>
    <xf numFmtId="0" fontId="34" fillId="0" borderId="23" xfId="0" applyFont="1" applyBorder="1" applyAlignment="1">
      <alignment horizontal="center" vertical="top" wrapText="1"/>
    </xf>
    <xf numFmtId="49" fontId="7" fillId="0" borderId="21" xfId="35" applyNumberFormat="1" applyFont="1" applyFill="1" applyBorder="1" applyAlignment="1">
      <alignment vertical="top" wrapText="1"/>
      <protection/>
    </xf>
    <xf numFmtId="49" fontId="7" fillId="0" borderId="20" xfId="35" applyNumberFormat="1" applyFont="1" applyFill="1" applyBorder="1" applyAlignment="1">
      <alignment vertical="top" wrapText="1"/>
      <protection/>
    </xf>
    <xf numFmtId="49" fontId="37" fillId="0" borderId="21" xfId="35" applyNumberFormat="1" applyFont="1" applyFill="1" applyBorder="1" applyAlignment="1">
      <alignment horizontal="center" vertical="center" wrapText="1"/>
      <protection/>
    </xf>
    <xf numFmtId="49" fontId="37" fillId="0" borderId="20" xfId="35" applyNumberFormat="1" applyFont="1" applyFill="1" applyBorder="1" applyAlignment="1">
      <alignment horizontal="center" vertical="center" wrapText="1"/>
      <protection/>
    </xf>
    <xf numFmtId="0" fontId="6" fillId="33" borderId="21" xfId="35" applyFont="1" applyFill="1" applyBorder="1" applyAlignment="1">
      <alignment horizontal="center" vertical="center" wrapText="1"/>
      <protection/>
    </xf>
    <xf numFmtId="0" fontId="6" fillId="33" borderId="23" xfId="35" applyFont="1" applyFill="1" applyBorder="1" applyAlignment="1">
      <alignment horizontal="center" vertical="center" wrapText="1"/>
      <protection/>
    </xf>
    <xf numFmtId="0" fontId="6" fillId="33" borderId="20" xfId="35" applyFont="1" applyFill="1" applyBorder="1" applyAlignment="1">
      <alignment horizontal="center" vertical="center" wrapText="1"/>
      <protection/>
    </xf>
    <xf numFmtId="0" fontId="34" fillId="0" borderId="0" xfId="0" applyFont="1" applyBorder="1" applyAlignment="1">
      <alignment horizontal="center"/>
    </xf>
    <xf numFmtId="0" fontId="35" fillId="0" borderId="21" xfId="37" applyNumberFormat="1" applyFont="1" applyFill="1" applyBorder="1" applyAlignment="1">
      <alignment horizontal="center" vertical="center" wrapText="1"/>
      <protection/>
    </xf>
    <xf numFmtId="0" fontId="35" fillId="0" borderId="23" xfId="37" applyNumberFormat="1" applyFont="1" applyFill="1" applyBorder="1" applyAlignment="1">
      <alignment horizontal="center" vertical="center" wrapText="1"/>
      <protection/>
    </xf>
    <xf numFmtId="0" fontId="35" fillId="0" borderId="20" xfId="37" applyNumberFormat="1" applyFont="1" applyFill="1" applyBorder="1" applyAlignment="1">
      <alignment horizontal="center" vertical="center" wrapText="1"/>
      <protection/>
    </xf>
    <xf numFmtId="0" fontId="28" fillId="0" borderId="0" xfId="0" applyFont="1" applyAlignment="1">
      <alignment horizontal="center"/>
    </xf>
    <xf numFmtId="0" fontId="35" fillId="33" borderId="19" xfId="35" applyFont="1" applyFill="1" applyBorder="1" applyAlignment="1">
      <alignment horizontal="center" wrapText="1"/>
      <protection/>
    </xf>
    <xf numFmtId="0" fontId="10" fillId="0" borderId="21" xfId="36" applyNumberFormat="1" applyFont="1" applyFill="1" applyBorder="1" applyAlignment="1">
      <alignment horizontal="center" vertical="center" wrapText="1" readingOrder="1"/>
      <protection/>
    </xf>
    <xf numFmtId="0" fontId="10" fillId="0" borderId="23" xfId="36" applyNumberFormat="1" applyFont="1" applyFill="1" applyBorder="1" applyAlignment="1">
      <alignment horizontal="center" vertical="center" wrapText="1" readingOrder="1"/>
      <protection/>
    </xf>
    <xf numFmtId="0" fontId="10" fillId="0" borderId="20" xfId="36" applyNumberFormat="1" applyFont="1" applyFill="1" applyBorder="1" applyAlignment="1">
      <alignment horizontal="center" vertical="center" wrapText="1" readingOrder="1"/>
      <protection/>
    </xf>
    <xf numFmtId="49" fontId="36" fillId="0" borderId="21" xfId="35" applyNumberFormat="1" applyFont="1" applyFill="1" applyBorder="1" applyAlignment="1">
      <alignment horizontal="center" vertical="center" wrapText="1"/>
      <protection/>
    </xf>
    <xf numFmtId="49" fontId="36" fillId="0" borderId="20" xfId="35" applyNumberFormat="1" applyFont="1" applyFill="1" applyBorder="1" applyAlignment="1">
      <alignment horizontal="center" vertical="center" wrapText="1"/>
      <protection/>
    </xf>
    <xf numFmtId="0" fontId="7" fillId="33" borderId="10" xfId="35" applyFont="1" applyFill="1" applyBorder="1" applyAlignment="1">
      <alignment horizontal="center" vertical="center" wrapText="1"/>
      <protection/>
    </xf>
    <xf numFmtId="49" fontId="7" fillId="0" borderId="21" xfId="35" applyNumberFormat="1" applyFont="1" applyFill="1" applyBorder="1" applyAlignment="1">
      <alignment horizontal="center" vertical="center" wrapText="1"/>
      <protection/>
    </xf>
    <xf numFmtId="49" fontId="7" fillId="0" borderId="20" xfId="35" applyNumberFormat="1" applyFont="1" applyFill="1" applyBorder="1" applyAlignment="1">
      <alignment horizontal="center" vertical="center" wrapText="1"/>
      <protection/>
    </xf>
    <xf numFmtId="49" fontId="38" fillId="0" borderId="21" xfId="35" applyNumberFormat="1" applyFont="1" applyFill="1" applyBorder="1" applyAlignment="1">
      <alignment horizontal="center" vertical="center" wrapText="1"/>
      <protection/>
    </xf>
    <xf numFmtId="49" fontId="38" fillId="0" borderId="20" xfId="35" applyNumberFormat="1" applyFont="1" applyFill="1" applyBorder="1" applyAlignment="1">
      <alignment horizontal="center" vertical="center" wrapText="1"/>
      <protection/>
    </xf>
    <xf numFmtId="0" fontId="7" fillId="33" borderId="21" xfId="35" applyFont="1" applyFill="1" applyBorder="1" applyAlignment="1">
      <alignment horizontal="center" vertical="center" wrapText="1"/>
      <protection/>
    </xf>
    <xf numFmtId="0" fontId="7" fillId="0" borderId="21" xfId="35" applyFont="1" applyFill="1" applyBorder="1" applyAlignment="1">
      <alignment horizontal="center" vertical="center" wrapText="1"/>
      <protection/>
    </xf>
    <xf numFmtId="0" fontId="7" fillId="0" borderId="20" xfId="35" applyFont="1" applyFill="1" applyBorder="1" applyAlignment="1">
      <alignment horizontal="center" vertical="center" wrapText="1"/>
      <protection/>
    </xf>
    <xf numFmtId="49" fontId="21" fillId="0" borderId="14" xfId="35" applyNumberFormat="1" applyFont="1" applyFill="1" applyBorder="1" applyAlignment="1">
      <alignment horizontal="center" vertical="top" wrapText="1"/>
      <protection/>
    </xf>
    <xf numFmtId="49" fontId="21" fillId="0" borderId="17" xfId="35" applyNumberFormat="1" applyFont="1" applyFill="1" applyBorder="1" applyAlignment="1">
      <alignment horizontal="center" vertical="top" wrapText="1"/>
      <protection/>
    </xf>
    <xf numFmtId="49" fontId="7" fillId="0" borderId="24" xfId="35" applyNumberFormat="1" applyFont="1" applyFill="1" applyBorder="1" applyAlignment="1">
      <alignment horizontal="center" vertical="top" wrapText="1"/>
      <protection/>
    </xf>
    <xf numFmtId="49" fontId="7" fillId="0" borderId="22" xfId="35" applyNumberFormat="1" applyFont="1" applyFill="1" applyBorder="1" applyAlignment="1">
      <alignment horizontal="center" vertical="top" wrapText="1"/>
      <protection/>
    </xf>
    <xf numFmtId="49" fontId="7" fillId="0" borderId="21" xfId="35" applyNumberFormat="1" applyFont="1" applyFill="1" applyBorder="1" applyAlignment="1">
      <alignment horizontal="center" vertical="top" wrapText="1"/>
      <protection/>
    </xf>
    <xf numFmtId="49" fontId="7" fillId="0" borderId="20" xfId="35" applyNumberFormat="1" applyFont="1" applyFill="1" applyBorder="1" applyAlignment="1">
      <alignment horizontal="center" vertical="top" wrapText="1"/>
      <protection/>
    </xf>
    <xf numFmtId="0" fontId="6" fillId="33" borderId="21" xfId="35" applyFont="1" applyFill="1" applyBorder="1" applyAlignment="1">
      <alignment horizontal="center" vertical="top" wrapText="1"/>
      <protection/>
    </xf>
    <xf numFmtId="0" fontId="6" fillId="33" borderId="23" xfId="35" applyFont="1" applyFill="1" applyBorder="1" applyAlignment="1">
      <alignment horizontal="center" vertical="top" wrapText="1"/>
      <protection/>
    </xf>
    <xf numFmtId="0" fontId="0" fillId="0" borderId="20" xfId="0" applyBorder="1" applyAlignment="1">
      <alignment horizontal="center" vertical="center"/>
    </xf>
    <xf numFmtId="49" fontId="22" fillId="0" borderId="21" xfId="35" applyNumberFormat="1" applyFont="1" applyFill="1" applyBorder="1" applyAlignment="1">
      <alignment horizontal="center" vertical="top" wrapText="1"/>
      <protection/>
    </xf>
    <xf numFmtId="49" fontId="22" fillId="0" borderId="20" xfId="35" applyNumberFormat="1" applyFont="1" applyFill="1" applyBorder="1" applyAlignment="1">
      <alignment horizontal="center" vertical="top" wrapText="1"/>
      <protection/>
    </xf>
    <xf numFmtId="0" fontId="6" fillId="33" borderId="20" xfId="35" applyFont="1" applyFill="1" applyBorder="1" applyAlignment="1">
      <alignment horizontal="center" vertical="top" wrapText="1"/>
      <protection/>
    </xf>
    <xf numFmtId="0" fontId="38" fillId="33" borderId="21" xfId="35" applyFont="1" applyFill="1" applyBorder="1" applyAlignment="1">
      <alignment horizontal="center" vertical="center" wrapText="1"/>
      <protection/>
    </xf>
    <xf numFmtId="0" fontId="38" fillId="33" borderId="20" xfId="35" applyFont="1" applyFill="1" applyBorder="1" applyAlignment="1">
      <alignment horizontal="center" vertical="center" wrapText="1"/>
      <protection/>
    </xf>
    <xf numFmtId="0" fontId="35" fillId="0" borderId="0" xfId="36" applyFont="1" applyFill="1" applyBorder="1" applyAlignment="1">
      <alignment horizontal="center" vertical="top" wrapText="1"/>
      <protection/>
    </xf>
    <xf numFmtId="0" fontId="25" fillId="33" borderId="10" xfId="35" applyFont="1" applyFill="1" applyBorder="1" applyAlignment="1">
      <alignment horizontal="center" vertical="center" wrapText="1"/>
      <protection/>
    </xf>
    <xf numFmtId="0" fontId="35" fillId="33" borderId="21" xfId="35" applyFont="1" applyFill="1" applyBorder="1" applyAlignment="1">
      <alignment horizontal="center" vertical="center" wrapText="1"/>
      <protection/>
    </xf>
    <xf numFmtId="0" fontId="35" fillId="33" borderId="20" xfId="35" applyFont="1" applyFill="1" applyBorder="1" applyAlignment="1">
      <alignment horizontal="center" vertical="center" wrapText="1"/>
      <protection/>
    </xf>
    <xf numFmtId="0" fontId="22" fillId="33" borderId="21" xfId="35" applyFont="1" applyFill="1" applyBorder="1" applyAlignment="1">
      <alignment horizontal="center" vertical="center" wrapText="1"/>
      <protection/>
    </xf>
    <xf numFmtId="0" fontId="22" fillId="33" borderId="20" xfId="35" applyFont="1" applyFill="1" applyBorder="1" applyAlignment="1">
      <alignment horizontal="center" vertical="center" wrapText="1"/>
      <protection/>
    </xf>
    <xf numFmtId="0" fontId="6" fillId="0" borderId="21" xfId="36" applyNumberFormat="1" applyFont="1" applyFill="1" applyBorder="1" applyAlignment="1">
      <alignment horizontal="center" wrapText="1" readingOrder="1"/>
      <protection/>
    </xf>
    <xf numFmtId="0" fontId="6" fillId="0" borderId="23" xfId="36" applyNumberFormat="1" applyFont="1" applyFill="1" applyBorder="1" applyAlignment="1">
      <alignment horizontal="center" wrapText="1" readingOrder="1"/>
      <protection/>
    </xf>
    <xf numFmtId="0" fontId="6" fillId="0" borderId="20" xfId="36" applyNumberFormat="1" applyFont="1" applyFill="1" applyBorder="1" applyAlignment="1">
      <alignment horizontal="center" wrapText="1" readingOrder="1"/>
      <protection/>
    </xf>
    <xf numFmtId="0" fontId="10" fillId="0" borderId="21" xfId="36" applyFont="1" applyFill="1" applyBorder="1" applyAlignment="1">
      <alignment horizontal="center" wrapText="1"/>
      <protection/>
    </xf>
    <xf numFmtId="0" fontId="10" fillId="0" borderId="23" xfId="36" applyFont="1" applyFill="1" applyBorder="1" applyAlignment="1">
      <alignment horizontal="center" wrapText="1"/>
      <protection/>
    </xf>
    <xf numFmtId="0" fontId="10" fillId="0" borderId="20" xfId="36" applyFont="1" applyFill="1" applyBorder="1" applyAlignment="1">
      <alignment horizontal="center" wrapText="1"/>
      <protection/>
    </xf>
    <xf numFmtId="0" fontId="7" fillId="0" borderId="21" xfId="36" applyNumberFormat="1" applyFont="1" applyFill="1" applyBorder="1" applyAlignment="1">
      <alignment horizontal="center" wrapText="1" readingOrder="1"/>
      <protection/>
    </xf>
    <xf numFmtId="0" fontId="7" fillId="0" borderId="23" xfId="36" applyNumberFormat="1" applyFont="1" applyFill="1" applyBorder="1" applyAlignment="1">
      <alignment horizontal="center" wrapText="1" readingOrder="1"/>
      <protection/>
    </xf>
    <xf numFmtId="0" fontId="7" fillId="0" borderId="21" xfId="37" applyNumberFormat="1" applyFont="1" applyFill="1" applyBorder="1" applyAlignment="1">
      <alignment horizontal="center" vertical="center" wrapText="1"/>
      <protection/>
    </xf>
    <xf numFmtId="0" fontId="7" fillId="0" borderId="23" xfId="37" applyNumberFormat="1" applyFont="1" applyFill="1" applyBorder="1" applyAlignment="1">
      <alignment horizontal="center" vertical="center" wrapText="1"/>
      <protection/>
    </xf>
    <xf numFmtId="0" fontId="7" fillId="0" borderId="20" xfId="37" applyNumberFormat="1" applyFont="1" applyFill="1" applyBorder="1" applyAlignment="1">
      <alignment horizontal="center" vertical="center" wrapText="1"/>
      <protection/>
    </xf>
    <xf numFmtId="0" fontId="35" fillId="33" borderId="18" xfId="35" applyFont="1" applyFill="1" applyBorder="1" applyAlignment="1">
      <alignment horizontal="center" wrapText="1"/>
      <protection/>
    </xf>
    <xf numFmtId="0" fontId="10" fillId="0" borderId="21" xfId="36" applyNumberFormat="1" applyFont="1" applyFill="1" applyBorder="1" applyAlignment="1">
      <alignment horizontal="center" wrapText="1" readingOrder="1"/>
      <protection/>
    </xf>
    <xf numFmtId="0" fontId="10" fillId="0" borderId="20" xfId="36" applyNumberFormat="1" applyFont="1" applyFill="1" applyBorder="1" applyAlignment="1">
      <alignment horizontal="center" wrapText="1" readingOrder="1"/>
      <protection/>
    </xf>
    <xf numFmtId="0" fontId="38" fillId="0" borderId="21" xfId="36" applyNumberFormat="1" applyFont="1" applyFill="1" applyBorder="1" applyAlignment="1">
      <alignment horizontal="center" wrapText="1" readingOrder="1"/>
      <protection/>
    </xf>
    <xf numFmtId="0" fontId="38" fillId="0" borderId="20" xfId="36" applyNumberFormat="1" applyFont="1" applyFill="1" applyBorder="1" applyAlignment="1">
      <alignment horizontal="center" wrapText="1" readingOrder="1"/>
      <protection/>
    </xf>
    <xf numFmtId="0" fontId="38" fillId="0" borderId="21" xfId="36" applyFont="1" applyFill="1" applyBorder="1" applyAlignment="1">
      <alignment horizontal="center" wrapText="1"/>
      <protection/>
    </xf>
    <xf numFmtId="0" fontId="38" fillId="0" borderId="23" xfId="36" applyFont="1" applyFill="1" applyBorder="1" applyAlignment="1">
      <alignment horizontal="center" wrapText="1"/>
      <protection/>
    </xf>
    <xf numFmtId="0" fontId="38" fillId="0" borderId="20" xfId="36" applyFont="1" applyFill="1" applyBorder="1" applyAlignment="1">
      <alignment horizontal="center" wrapText="1"/>
      <protection/>
    </xf>
    <xf numFmtId="0" fontId="7" fillId="0" borderId="20" xfId="36" applyNumberFormat="1" applyFont="1" applyFill="1" applyBorder="1" applyAlignment="1">
      <alignment horizontal="center" wrapText="1" readingOrder="1"/>
      <protection/>
    </xf>
    <xf numFmtId="0" fontId="38" fillId="0" borderId="21" xfId="36" applyNumberFormat="1" applyFont="1" applyFill="1" applyBorder="1" applyAlignment="1">
      <alignment horizontal="center" vertical="center" wrapText="1" readingOrder="1"/>
      <protection/>
    </xf>
    <xf numFmtId="0" fontId="38" fillId="0" borderId="20" xfId="36" applyNumberFormat="1" applyFont="1" applyFill="1" applyBorder="1" applyAlignment="1">
      <alignment horizontal="center" vertical="center" wrapText="1" readingOrder="1"/>
      <protection/>
    </xf>
    <xf numFmtId="0" fontId="22" fillId="0" borderId="21" xfId="36" applyNumberFormat="1" applyFont="1" applyFill="1" applyBorder="1" applyAlignment="1">
      <alignment horizontal="center" vertical="center" wrapText="1" readingOrder="1"/>
      <protection/>
    </xf>
    <xf numFmtId="0" fontId="22" fillId="0" borderId="20" xfId="36" applyNumberFormat="1" applyFont="1" applyFill="1" applyBorder="1" applyAlignment="1">
      <alignment horizontal="center" vertical="center" wrapText="1" readingOrder="1"/>
      <protection/>
    </xf>
    <xf numFmtId="0" fontId="7" fillId="0" borderId="21" xfId="36" applyNumberFormat="1" applyFont="1" applyFill="1" applyBorder="1" applyAlignment="1">
      <alignment horizontal="center" vertical="center" wrapText="1" readingOrder="1"/>
      <protection/>
    </xf>
    <xf numFmtId="0" fontId="7" fillId="0" borderId="20" xfId="36" applyNumberFormat="1" applyFont="1" applyFill="1" applyBorder="1" applyAlignment="1">
      <alignment horizontal="center" vertical="center" wrapText="1" readingOrder="1"/>
      <protection/>
    </xf>
    <xf numFmtId="0" fontId="8" fillId="0" borderId="21" xfId="36" applyNumberFormat="1" applyFont="1" applyFill="1" applyBorder="1" applyAlignment="1">
      <alignment horizontal="center" wrapText="1" readingOrder="1"/>
      <protection/>
    </xf>
    <xf numFmtId="0" fontId="8" fillId="0" borderId="20" xfId="36" applyNumberFormat="1" applyFont="1" applyFill="1" applyBorder="1" applyAlignment="1">
      <alignment horizontal="center" wrapText="1" readingOrder="1"/>
      <protection/>
    </xf>
    <xf numFmtId="0" fontId="36" fillId="0" borderId="0" xfId="0" applyFont="1" applyBorder="1" applyAlignment="1">
      <alignment horizontal="left"/>
    </xf>
    <xf numFmtId="0" fontId="35" fillId="33" borderId="0" xfId="35" applyFont="1" applyFill="1" applyBorder="1" applyAlignment="1">
      <alignment horizontal="center" wrapText="1"/>
      <protection/>
    </xf>
    <xf numFmtId="0" fontId="6" fillId="0" borderId="21" xfId="36" applyNumberFormat="1" applyFont="1" applyFill="1" applyBorder="1" applyAlignment="1">
      <alignment horizontal="center" vertical="center" wrapText="1" readingOrder="1"/>
      <protection/>
    </xf>
    <xf numFmtId="0" fontId="6" fillId="0" borderId="23" xfId="36" applyNumberFormat="1" applyFont="1" applyFill="1" applyBorder="1" applyAlignment="1">
      <alignment horizontal="center" vertical="center" wrapText="1" readingOrder="1"/>
      <protection/>
    </xf>
    <xf numFmtId="0" fontId="6" fillId="0" borderId="20" xfId="36" applyNumberFormat="1" applyFont="1" applyFill="1" applyBorder="1" applyAlignment="1">
      <alignment horizontal="center" vertical="center" wrapText="1" readingOrder="1"/>
      <protection/>
    </xf>
    <xf numFmtId="0" fontId="7" fillId="0" borderId="21" xfId="37" applyFont="1" applyFill="1" applyBorder="1" applyAlignment="1">
      <alignment horizontal="center" vertical="center" wrapText="1"/>
      <protection/>
    </xf>
    <xf numFmtId="0" fontId="7" fillId="0" borderId="23" xfId="37" applyFont="1" applyFill="1" applyBorder="1" applyAlignment="1">
      <alignment horizontal="center" vertical="center" wrapText="1"/>
      <protection/>
    </xf>
    <xf numFmtId="0" fontId="7" fillId="0" borderId="20" xfId="37" applyFont="1" applyFill="1" applyBorder="1" applyAlignment="1">
      <alignment horizontal="center" vertical="center" wrapText="1"/>
      <protection/>
    </xf>
    <xf numFmtId="0" fontId="35" fillId="0" borderId="10" xfId="37" applyFont="1" applyFill="1" applyBorder="1" applyAlignment="1">
      <alignment horizontal="center" vertical="center" wrapText="1"/>
      <protection/>
    </xf>
    <xf numFmtId="0" fontId="6" fillId="0" borderId="21" xfId="37" applyFont="1" applyFill="1" applyBorder="1" applyAlignment="1">
      <alignment horizontal="center" vertical="center" wrapText="1"/>
      <protection/>
    </xf>
    <xf numFmtId="0" fontId="6" fillId="0" borderId="23" xfId="37" applyFont="1" applyFill="1" applyBorder="1" applyAlignment="1">
      <alignment horizontal="center" vertical="center" wrapText="1"/>
      <protection/>
    </xf>
    <xf numFmtId="0" fontId="6" fillId="0" borderId="20" xfId="37" applyFont="1" applyFill="1" applyBorder="1" applyAlignment="1">
      <alignment horizontal="center" vertical="center" wrapText="1"/>
      <protection/>
    </xf>
    <xf numFmtId="0" fontId="7" fillId="0" borderId="10" xfId="37" applyFont="1" applyFill="1" applyBorder="1" applyAlignment="1">
      <alignment horizontal="center" vertical="center" wrapText="1"/>
      <protection/>
    </xf>
    <xf numFmtId="0" fontId="7" fillId="0" borderId="10" xfId="37" applyNumberFormat="1" applyFont="1" applyFill="1" applyBorder="1" applyAlignment="1">
      <alignment horizontal="center" vertical="center" wrapText="1"/>
      <protection/>
    </xf>
    <xf numFmtId="0" fontId="6" fillId="0" borderId="21" xfId="37" applyNumberFormat="1" applyFont="1" applyFill="1" applyBorder="1" applyAlignment="1">
      <alignment horizontal="center" vertical="center" wrapText="1"/>
      <protection/>
    </xf>
    <xf numFmtId="0" fontId="6" fillId="0" borderId="23" xfId="37" applyNumberFormat="1" applyFont="1" applyFill="1" applyBorder="1" applyAlignment="1">
      <alignment horizontal="center" vertical="center" wrapText="1"/>
      <protection/>
    </xf>
    <xf numFmtId="0" fontId="6" fillId="0" borderId="20" xfId="37" applyNumberFormat="1" applyFont="1" applyFill="1" applyBorder="1" applyAlignment="1">
      <alignment horizontal="center" vertical="center" wrapText="1"/>
      <protection/>
    </xf>
    <xf numFmtId="0" fontId="35" fillId="0" borderId="21" xfId="37" applyFont="1" applyFill="1" applyBorder="1" applyAlignment="1">
      <alignment horizontal="center" vertical="center" wrapText="1"/>
      <protection/>
    </xf>
    <xf numFmtId="0" fontId="35" fillId="0" borderId="23" xfId="37" applyFont="1" applyFill="1" applyBorder="1" applyAlignment="1">
      <alignment horizontal="center" vertical="center" wrapText="1"/>
      <protection/>
    </xf>
    <xf numFmtId="0" fontId="35" fillId="0" borderId="20" xfId="37" applyFont="1" applyFill="1" applyBorder="1" applyAlignment="1">
      <alignment horizontal="center" vertical="center" wrapText="1"/>
      <protection/>
    </xf>
    <xf numFmtId="0" fontId="31" fillId="0" borderId="0" xfId="0" applyFont="1" applyAlignment="1">
      <alignment horizontal="center"/>
    </xf>
    <xf numFmtId="49" fontId="35" fillId="0" borderId="21" xfId="37" applyNumberFormat="1" applyFont="1" applyFill="1" applyBorder="1" applyAlignment="1">
      <alignment horizontal="center" vertical="center" wrapText="1"/>
      <protection/>
    </xf>
    <xf numFmtId="49" fontId="35" fillId="0" borderId="23" xfId="37" applyNumberFormat="1" applyFont="1" applyFill="1" applyBorder="1" applyAlignment="1">
      <alignment horizontal="center" vertical="center" wrapText="1"/>
      <protection/>
    </xf>
    <xf numFmtId="49" fontId="35" fillId="0" borderId="20" xfId="37" applyNumberFormat="1" applyFont="1" applyFill="1" applyBorder="1" applyAlignment="1">
      <alignment horizontal="center" vertical="center" wrapText="1"/>
      <protection/>
    </xf>
    <xf numFmtId="0" fontId="31" fillId="0" borderId="0" xfId="0" applyFont="1" applyAlignment="1">
      <alignment/>
    </xf>
    <xf numFmtId="0" fontId="0" fillId="0" borderId="0" xfId="0" applyAlignment="1">
      <alignment horizontal="center"/>
    </xf>
    <xf numFmtId="0" fontId="10" fillId="0" borderId="0" xfId="33" applyFont="1">
      <alignment/>
      <protection/>
    </xf>
    <xf numFmtId="0" fontId="8" fillId="0" borderId="0" xfId="33" applyFont="1">
      <alignment/>
      <protection/>
    </xf>
    <xf numFmtId="0" fontId="7" fillId="0" borderId="0" xfId="33" applyFont="1">
      <alignment/>
      <protection/>
    </xf>
    <xf numFmtId="0" fontId="57" fillId="0" borderId="0" xfId="33" applyFont="1">
      <alignment/>
      <protection/>
    </xf>
    <xf numFmtId="0" fontId="6" fillId="0" borderId="19" xfId="33" applyFont="1" applyBorder="1" applyAlignment="1">
      <alignment/>
      <protection/>
    </xf>
    <xf numFmtId="0" fontId="6" fillId="0" borderId="0" xfId="33" applyFont="1" applyBorder="1" applyAlignment="1">
      <alignment/>
      <protection/>
    </xf>
    <xf numFmtId="0" fontId="8" fillId="0" borderId="11" xfId="33" applyFont="1" applyBorder="1">
      <alignment/>
      <protection/>
    </xf>
    <xf numFmtId="0" fontId="8" fillId="0" borderId="11" xfId="33" applyFont="1" applyBorder="1" applyAlignment="1">
      <alignment horizontal="center"/>
      <protection/>
    </xf>
    <xf numFmtId="0" fontId="8" fillId="0" borderId="14" xfId="33" applyFont="1" applyBorder="1" applyAlignment="1">
      <alignment/>
      <protection/>
    </xf>
    <xf numFmtId="0" fontId="8" fillId="0" borderId="18" xfId="33" applyFont="1" applyBorder="1" applyAlignment="1">
      <alignment/>
      <protection/>
    </xf>
    <xf numFmtId="0" fontId="8" fillId="0" borderId="17" xfId="33" applyFont="1" applyBorder="1" applyAlignment="1">
      <alignment/>
      <protection/>
    </xf>
    <xf numFmtId="0" fontId="8" fillId="0" borderId="12" xfId="33" applyFont="1" applyBorder="1" applyAlignment="1">
      <alignment horizontal="center"/>
      <protection/>
    </xf>
    <xf numFmtId="0" fontId="6" fillId="0" borderId="12" xfId="33" applyFont="1" applyBorder="1" applyAlignment="1">
      <alignment horizontal="center"/>
      <protection/>
    </xf>
    <xf numFmtId="0" fontId="8" fillId="0" borderId="19" xfId="33" applyFont="1" applyBorder="1" applyAlignment="1">
      <alignment horizontal="center"/>
      <protection/>
    </xf>
    <xf numFmtId="0" fontId="8" fillId="0" borderId="22" xfId="33" applyFont="1" applyBorder="1" applyAlignment="1">
      <alignment horizontal="center"/>
      <protection/>
    </xf>
    <xf numFmtId="0" fontId="8" fillId="0" borderId="15" xfId="33" applyFont="1" applyBorder="1" applyAlignment="1">
      <alignment horizontal="center"/>
      <protection/>
    </xf>
    <xf numFmtId="0" fontId="8" fillId="0" borderId="17" xfId="33" applyFont="1" applyBorder="1" applyAlignment="1">
      <alignment horizontal="center"/>
      <protection/>
    </xf>
    <xf numFmtId="49" fontId="38" fillId="0" borderId="13" xfId="33" applyNumberFormat="1" applyFont="1" applyFill="1" applyBorder="1" applyAlignment="1">
      <alignment vertical="center" wrapText="1"/>
      <protection/>
    </xf>
    <xf numFmtId="164" fontId="7" fillId="0" borderId="11" xfId="33" applyNumberFormat="1" applyFont="1" applyBorder="1" applyAlignment="1">
      <alignment horizontal="right"/>
      <protection/>
    </xf>
    <xf numFmtId="164" fontId="7" fillId="0" borderId="18" xfId="33" applyNumberFormat="1" applyFont="1" applyBorder="1" applyAlignment="1">
      <alignment horizontal="right"/>
      <protection/>
    </xf>
    <xf numFmtId="164" fontId="7" fillId="0" borderId="14" xfId="33" applyNumberFormat="1" applyFont="1" applyBorder="1" applyAlignment="1">
      <alignment horizontal="right"/>
      <protection/>
    </xf>
    <xf numFmtId="0" fontId="58" fillId="0" borderId="14" xfId="33" applyFont="1" applyFill="1" applyBorder="1" applyAlignment="1">
      <alignment vertical="center" wrapText="1"/>
      <protection/>
    </xf>
    <xf numFmtId="164" fontId="7" fillId="0" borderId="17" xfId="33" applyNumberFormat="1" applyFont="1" applyBorder="1" applyAlignment="1">
      <alignment horizontal="right"/>
      <protection/>
    </xf>
    <xf numFmtId="0" fontId="58" fillId="0" borderId="11" xfId="33" applyFont="1" applyFill="1" applyBorder="1" applyAlignment="1">
      <alignment vertical="center" wrapText="1"/>
      <protection/>
    </xf>
    <xf numFmtId="0" fontId="7" fillId="0" borderId="12" xfId="33" applyFont="1" applyBorder="1">
      <alignment/>
      <protection/>
    </xf>
    <xf numFmtId="164" fontId="7" fillId="0" borderId="15" xfId="33" applyNumberFormat="1" applyFont="1" applyBorder="1" applyAlignment="1">
      <alignment horizontal="right"/>
      <protection/>
    </xf>
    <xf numFmtId="164" fontId="7" fillId="0" borderId="19" xfId="33" applyNumberFormat="1" applyFont="1" applyBorder="1" applyAlignment="1">
      <alignment horizontal="right"/>
      <protection/>
    </xf>
    <xf numFmtId="164" fontId="7" fillId="0" borderId="24" xfId="33" applyNumberFormat="1" applyFont="1" applyBorder="1" applyAlignment="1">
      <alignment horizontal="right"/>
      <protection/>
    </xf>
    <xf numFmtId="164" fontId="7" fillId="0" borderId="12" xfId="33" applyNumberFormat="1" applyFont="1" applyBorder="1" applyAlignment="1">
      <alignment horizontal="right"/>
      <protection/>
    </xf>
    <xf numFmtId="0" fontId="7" fillId="0" borderId="11" xfId="33" applyFont="1" applyBorder="1">
      <alignment/>
      <protection/>
    </xf>
    <xf numFmtId="0" fontId="7" fillId="0" borderId="15" xfId="33" applyFont="1" applyBorder="1">
      <alignment/>
      <protection/>
    </xf>
    <xf numFmtId="164" fontId="7" fillId="0" borderId="15" xfId="33" applyNumberFormat="1" applyFont="1" applyBorder="1">
      <alignment/>
      <protection/>
    </xf>
    <xf numFmtId="164" fontId="7" fillId="0" borderId="0" xfId="33" applyNumberFormat="1" applyFont="1" applyBorder="1">
      <alignment/>
      <protection/>
    </xf>
    <xf numFmtId="164" fontId="7" fillId="0" borderId="13" xfId="33" applyNumberFormat="1" applyFont="1" applyBorder="1">
      <alignment/>
      <protection/>
    </xf>
    <xf numFmtId="0" fontId="8" fillId="0" borderId="14" xfId="33" applyFont="1" applyBorder="1">
      <alignment/>
      <protection/>
    </xf>
    <xf numFmtId="164" fontId="7" fillId="0" borderId="11" xfId="33" applyNumberFormat="1" applyFont="1" applyBorder="1">
      <alignment/>
      <protection/>
    </xf>
    <xf numFmtId="164" fontId="7" fillId="0" borderId="17" xfId="33" applyNumberFormat="1" applyFont="1" applyBorder="1">
      <alignment/>
      <protection/>
    </xf>
    <xf numFmtId="164" fontId="7" fillId="0" borderId="14" xfId="33" applyNumberFormat="1" applyFont="1" applyBorder="1">
      <alignment/>
      <protection/>
    </xf>
    <xf numFmtId="0" fontId="7" fillId="0" borderId="13" xfId="33" applyFont="1" applyBorder="1">
      <alignment/>
      <protection/>
    </xf>
    <xf numFmtId="164" fontId="7" fillId="0" borderId="22" xfId="33" applyNumberFormat="1" applyFont="1" applyBorder="1" applyAlignment="1">
      <alignment horizontal="right"/>
      <protection/>
    </xf>
    <xf numFmtId="0" fontId="38" fillId="0" borderId="14" xfId="33" applyFont="1" applyBorder="1">
      <alignment/>
      <protection/>
    </xf>
    <xf numFmtId="164" fontId="7" fillId="0" borderId="12" xfId="33" applyNumberFormat="1" applyFont="1" applyBorder="1">
      <alignment/>
      <protection/>
    </xf>
    <xf numFmtId="164" fontId="7" fillId="0" borderId="16" xfId="33" applyNumberFormat="1" applyFont="1" applyBorder="1">
      <alignment/>
      <protection/>
    </xf>
    <xf numFmtId="164" fontId="7" fillId="0" borderId="15" xfId="33" applyNumberFormat="1" applyFont="1" applyFill="1" applyBorder="1" applyAlignment="1">
      <alignment horizontal="right"/>
      <protection/>
    </xf>
    <xf numFmtId="164" fontId="7" fillId="0" borderId="24" xfId="33" applyNumberFormat="1" applyFont="1" applyFill="1" applyBorder="1" applyAlignment="1">
      <alignment horizontal="right"/>
      <protection/>
    </xf>
    <xf numFmtId="0" fontId="8" fillId="0" borderId="14" xfId="33" applyNumberFormat="1" applyFont="1" applyFill="1" applyBorder="1" applyAlignment="1">
      <alignment vertical="center" wrapText="1"/>
      <protection/>
    </xf>
    <xf numFmtId="164" fontId="7" fillId="0" borderId="19" xfId="33" applyNumberFormat="1" applyFont="1" applyFill="1" applyBorder="1" applyAlignment="1">
      <alignment horizontal="right"/>
      <protection/>
    </xf>
    <xf numFmtId="0" fontId="22" fillId="0" borderId="10" xfId="33" applyNumberFormat="1" applyFont="1" applyFill="1" applyBorder="1" applyAlignment="1">
      <alignment vertical="center" wrapText="1"/>
      <protection/>
    </xf>
    <xf numFmtId="164" fontId="7" fillId="0" borderId="16" xfId="33" applyNumberFormat="1" applyFont="1" applyBorder="1" applyAlignment="1">
      <alignment horizontal="right"/>
      <protection/>
    </xf>
    <xf numFmtId="164" fontId="7" fillId="0" borderId="18" xfId="33" applyNumberFormat="1" applyFont="1" applyBorder="1">
      <alignment/>
      <protection/>
    </xf>
    <xf numFmtId="0" fontId="7" fillId="0" borderId="24" xfId="33" applyFont="1" applyBorder="1" applyAlignment="1">
      <alignment horizontal="center"/>
      <protection/>
    </xf>
    <xf numFmtId="164" fontId="7" fillId="0" borderId="19" xfId="33" applyNumberFormat="1" applyFont="1" applyBorder="1">
      <alignment/>
      <protection/>
    </xf>
    <xf numFmtId="164" fontId="7" fillId="0" borderId="24" xfId="33" applyNumberFormat="1" applyFont="1" applyBorder="1">
      <alignment/>
      <protection/>
    </xf>
    <xf numFmtId="0" fontId="7" fillId="0" borderId="18" xfId="33" applyFont="1" applyBorder="1">
      <alignment/>
      <protection/>
    </xf>
    <xf numFmtId="0" fontId="7" fillId="0" borderId="14" xfId="33" applyFont="1" applyBorder="1">
      <alignment/>
      <protection/>
    </xf>
    <xf numFmtId="0" fontId="22" fillId="0" borderId="11" xfId="33" applyFont="1" applyBorder="1">
      <alignment/>
      <protection/>
    </xf>
    <xf numFmtId="0" fontId="22" fillId="0" borderId="15" xfId="33" applyFont="1" applyFill="1" applyBorder="1" applyAlignment="1">
      <alignment vertical="center" wrapText="1"/>
      <protection/>
    </xf>
    <xf numFmtId="0" fontId="58" fillId="0" borderId="10" xfId="33" applyFont="1" applyFill="1" applyBorder="1" applyAlignment="1">
      <alignment vertical="center" wrapText="1"/>
      <protection/>
    </xf>
    <xf numFmtId="164" fontId="7" fillId="0" borderId="10" xfId="33" applyNumberFormat="1" applyFont="1" applyBorder="1" applyAlignment="1">
      <alignment horizontal="right"/>
      <protection/>
    </xf>
    <xf numFmtId="164" fontId="7" fillId="0" borderId="20" xfId="33" applyNumberFormat="1" applyFont="1" applyBorder="1" applyAlignment="1">
      <alignment horizontal="right"/>
      <protection/>
    </xf>
    <xf numFmtId="0" fontId="8" fillId="0" borderId="11" xfId="33" applyNumberFormat="1" applyFont="1" applyFill="1" applyBorder="1" applyAlignment="1">
      <alignment vertical="center" wrapText="1"/>
      <protection/>
    </xf>
    <xf numFmtId="0" fontId="8" fillId="0" borderId="0" xfId="33" applyFont="1" applyBorder="1">
      <alignment/>
      <protection/>
    </xf>
    <xf numFmtId="0" fontId="6" fillId="0" borderId="0" xfId="33" applyFont="1">
      <alignment/>
      <protection/>
    </xf>
    <xf numFmtId="0" fontId="8" fillId="0" borderId="14" xfId="33" applyFont="1" applyBorder="1" applyAlignment="1">
      <alignment horizontal="center"/>
      <protection/>
    </xf>
    <xf numFmtId="0" fontId="8" fillId="0" borderId="21" xfId="33" applyFont="1" applyBorder="1" applyAlignment="1">
      <alignment horizontal="center"/>
      <protection/>
    </xf>
    <xf numFmtId="0" fontId="8" fillId="0" borderId="23" xfId="33" applyFont="1" applyBorder="1" applyAlignment="1">
      <alignment horizontal="center"/>
      <protection/>
    </xf>
    <xf numFmtId="0" fontId="8" fillId="0" borderId="20" xfId="33" applyFont="1" applyBorder="1" applyAlignment="1">
      <alignment horizontal="center"/>
      <protection/>
    </xf>
    <xf numFmtId="0" fontId="8" fillId="0" borderId="13" xfId="33" applyFont="1" applyBorder="1" applyAlignment="1">
      <alignment horizontal="center"/>
      <protection/>
    </xf>
    <xf numFmtId="0" fontId="10" fillId="0" borderId="10" xfId="0" applyFont="1" applyBorder="1" applyAlignment="1">
      <alignment/>
    </xf>
    <xf numFmtId="0" fontId="10" fillId="0" borderId="21" xfId="33" applyFont="1" applyBorder="1">
      <alignment/>
      <protection/>
    </xf>
    <xf numFmtId="164" fontId="10" fillId="0" borderId="10" xfId="33" applyNumberFormat="1" applyFont="1" applyBorder="1" applyAlignment="1">
      <alignment horizontal="right"/>
      <protection/>
    </xf>
    <xf numFmtId="164" fontId="10" fillId="0" borderId="10" xfId="33" applyNumberFormat="1" applyFont="1" applyBorder="1">
      <alignment/>
      <protection/>
    </xf>
    <xf numFmtId="0" fontId="8" fillId="0" borderId="10" xfId="33" applyFont="1" applyBorder="1">
      <alignment/>
      <protection/>
    </xf>
    <xf numFmtId="164" fontId="10" fillId="0" borderId="10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59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19" xfId="0" applyFont="1" applyBorder="1" applyAlignment="1">
      <alignment vertical="center"/>
    </xf>
    <xf numFmtId="0" fontId="7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1" xfId="33" applyFont="1" applyBorder="1" applyAlignment="1">
      <alignment horizontal="center"/>
      <protection/>
    </xf>
    <xf numFmtId="0" fontId="6" fillId="0" borderId="23" xfId="33" applyFont="1" applyBorder="1" applyAlignment="1">
      <alignment horizontal="center"/>
      <protection/>
    </xf>
    <xf numFmtId="0" fontId="6" fillId="0" borderId="20" xfId="33" applyFont="1" applyBorder="1" applyAlignment="1">
      <alignment horizontal="center"/>
      <protection/>
    </xf>
    <xf numFmtId="0" fontId="7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1" fontId="7" fillId="0" borderId="10" xfId="0" applyNumberFormat="1" applyFont="1" applyBorder="1" applyAlignment="1">
      <alignment vertical="center"/>
    </xf>
    <xf numFmtId="1" fontId="7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0" fontId="7" fillId="0" borderId="10" xfId="0" applyFont="1" applyBorder="1" applyAlignment="1">
      <alignment/>
    </xf>
    <xf numFmtId="1" fontId="7" fillId="33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 horizontal="left" vertical="center" wrapText="1"/>
    </xf>
    <xf numFmtId="1" fontId="7" fillId="0" borderId="10" xfId="0" applyNumberFormat="1" applyFont="1" applyBorder="1" applyAlignment="1">
      <alignment horizontal="left" vertical="center"/>
    </xf>
    <xf numFmtId="49" fontId="32" fillId="0" borderId="10" xfId="0" applyNumberFormat="1" applyFont="1" applyFill="1" applyBorder="1" applyAlignment="1">
      <alignment vertical="center" wrapText="1"/>
    </xf>
    <xf numFmtId="1" fontId="7" fillId="0" borderId="21" xfId="0" applyNumberFormat="1" applyFont="1" applyFill="1" applyBorder="1" applyAlignment="1">
      <alignment horizontal="right" vertical="center"/>
    </xf>
    <xf numFmtId="1" fontId="7" fillId="0" borderId="20" xfId="0" applyNumberFormat="1" applyFont="1" applyFill="1" applyBorder="1" applyAlignment="1">
      <alignment horizontal="right" vertical="center"/>
    </xf>
    <xf numFmtId="164" fontId="0" fillId="0" borderId="10" xfId="0" applyNumberFormat="1" applyFill="1" applyBorder="1" applyAlignment="1">
      <alignment/>
    </xf>
    <xf numFmtId="1" fontId="7" fillId="0" borderId="21" xfId="0" applyNumberFormat="1" applyFont="1" applyFill="1" applyBorder="1" applyAlignment="1">
      <alignment horizontal="right" vertical="center"/>
    </xf>
    <xf numFmtId="1" fontId="7" fillId="0" borderId="10" xfId="0" applyNumberFormat="1" applyFont="1" applyFill="1" applyBorder="1" applyAlignment="1">
      <alignment horizontal="right" vertical="center"/>
    </xf>
    <xf numFmtId="0" fontId="10" fillId="0" borderId="21" xfId="0" applyFont="1" applyBorder="1" applyAlignment="1">
      <alignment horizontal="right"/>
    </xf>
    <xf numFmtId="0" fontId="10" fillId="0" borderId="20" xfId="0" applyFont="1" applyBorder="1" applyAlignment="1">
      <alignment horizontal="right"/>
    </xf>
    <xf numFmtId="164" fontId="60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164" fontId="7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21" xfId="33" applyFont="1" applyBorder="1" applyAlignment="1">
      <alignment horizontal="center"/>
      <protection/>
    </xf>
    <xf numFmtId="0" fontId="7" fillId="0" borderId="23" xfId="33" applyFont="1" applyBorder="1" applyAlignment="1">
      <alignment horizontal="center"/>
      <protection/>
    </xf>
    <xf numFmtId="0" fontId="7" fillId="0" borderId="20" xfId="33" applyFont="1" applyBorder="1" applyAlignment="1">
      <alignment horizontal="center"/>
      <protection/>
    </xf>
    <xf numFmtId="0" fontId="8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vertical="distributed"/>
    </xf>
    <xf numFmtId="164" fontId="0" fillId="0" borderId="11" xfId="0" applyNumberFormat="1" applyBorder="1" applyAlignment="1">
      <alignment horizontal="center"/>
    </xf>
    <xf numFmtId="0" fontId="7" fillId="0" borderId="24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/>
    </xf>
    <xf numFmtId="0" fontId="8" fillId="0" borderId="14" xfId="0" applyFont="1" applyBorder="1" applyAlignment="1">
      <alignment/>
    </xf>
    <xf numFmtId="1" fontId="7" fillId="0" borderId="14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7" fillId="0" borderId="21" xfId="0" applyFont="1" applyBorder="1" applyAlignment="1">
      <alignment horizontal="right"/>
    </xf>
    <xf numFmtId="0" fontId="7" fillId="0" borderId="20" xfId="0" applyFont="1" applyBorder="1" applyAlignment="1">
      <alignment horizontal="right"/>
    </xf>
    <xf numFmtId="164" fontId="7" fillId="0" borderId="15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164" fontId="10" fillId="0" borderId="0" xfId="0" applyNumberFormat="1" applyFont="1" applyAlignment="1">
      <alignment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Normal_Sheet2" xfId="34"/>
    <cellStyle name="Normal_Sheet3 (2)" xfId="35"/>
    <cellStyle name="Normal_Sheet3 (3)" xfId="36"/>
    <cellStyle name="Normal_Sheet3 (4)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Обычный 4" xfId="59"/>
    <cellStyle name="Обычный 5" xfId="60"/>
    <cellStyle name="Обычный 6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5"/>
  <sheetViews>
    <sheetView zoomScalePageLayoutView="0" workbookViewId="0" topLeftCell="A1">
      <selection activeCell="M10" sqref="M10"/>
    </sheetView>
  </sheetViews>
  <sheetFormatPr defaultColWidth="9.140625" defaultRowHeight="19.5" customHeight="1"/>
  <cols>
    <col min="1" max="1" width="8.140625" style="0" customWidth="1"/>
    <col min="2" max="2" width="43.140625" style="0" customWidth="1"/>
    <col min="4" max="4" width="11.28125" style="0" customWidth="1"/>
    <col min="5" max="5" width="10.8515625" style="0" customWidth="1"/>
    <col min="6" max="6" width="11.57421875" style="0" customWidth="1"/>
  </cols>
  <sheetData>
    <row r="1" spans="1:6" ht="19.5" customHeight="1">
      <c r="A1" s="383" t="s">
        <v>0</v>
      </c>
      <c r="B1" s="383"/>
      <c r="C1" s="383"/>
      <c r="D1" s="383"/>
      <c r="E1" s="383"/>
      <c r="F1" s="383"/>
    </row>
    <row r="2" spans="1:6" ht="19.5" customHeight="1">
      <c r="A2" s="384" t="s">
        <v>1</v>
      </c>
      <c r="B2" s="384"/>
      <c r="C2" s="384"/>
      <c r="D2" s="384"/>
      <c r="E2" s="384"/>
      <c r="F2" s="384"/>
    </row>
    <row r="3" spans="1:6" ht="19.5" customHeight="1">
      <c r="A3" s="1"/>
      <c r="B3" s="2"/>
      <c r="C3" s="3"/>
      <c r="D3" s="2"/>
      <c r="E3" s="4"/>
      <c r="F3" s="4"/>
    </row>
    <row r="4" spans="1:6" ht="19.5" customHeight="1">
      <c r="A4" s="5"/>
      <c r="B4" s="5"/>
      <c r="C4" s="5"/>
      <c r="D4" s="6"/>
      <c r="E4" s="6"/>
      <c r="F4" s="7" t="s">
        <v>2</v>
      </c>
    </row>
    <row r="5" spans="1:6" ht="19.5" customHeight="1">
      <c r="A5" s="381" t="s">
        <v>3</v>
      </c>
      <c r="B5" s="381" t="s">
        <v>4</v>
      </c>
      <c r="C5" s="381" t="s">
        <v>5</v>
      </c>
      <c r="D5" s="381" t="s">
        <v>6</v>
      </c>
      <c r="E5" s="8" t="s">
        <v>7</v>
      </c>
      <c r="F5" s="8"/>
    </row>
    <row r="6" spans="1:6" ht="19.5" customHeight="1">
      <c r="A6" s="382"/>
      <c r="B6" s="382"/>
      <c r="C6" s="382"/>
      <c r="D6" s="382"/>
      <c r="E6" s="9" t="s">
        <v>8</v>
      </c>
      <c r="F6" s="9" t="s">
        <v>9</v>
      </c>
    </row>
    <row r="7" spans="1:6" ht="19.5" customHeight="1">
      <c r="A7" s="10">
        <v>1</v>
      </c>
      <c r="B7" s="9">
        <v>2</v>
      </c>
      <c r="C7" s="11">
        <v>3</v>
      </c>
      <c r="D7" s="11">
        <v>4</v>
      </c>
      <c r="E7" s="11">
        <v>5</v>
      </c>
      <c r="F7" s="9">
        <v>6</v>
      </c>
    </row>
    <row r="8" spans="1:6" ht="19.5" customHeight="1">
      <c r="A8" s="12" t="s">
        <v>10</v>
      </c>
      <c r="B8" s="78" t="s">
        <v>11</v>
      </c>
      <c r="C8" s="41"/>
      <c r="D8" s="42">
        <v>92832.5</v>
      </c>
      <c r="E8" s="42">
        <v>92832.5</v>
      </c>
      <c r="F8" s="42">
        <v>9750</v>
      </c>
    </row>
    <row r="9" spans="1:6" ht="19.5" customHeight="1">
      <c r="A9" s="13"/>
      <c r="B9" s="14" t="s">
        <v>12</v>
      </c>
      <c r="C9" s="41"/>
      <c r="D9" s="43"/>
      <c r="E9" s="42"/>
      <c r="F9" s="44"/>
    </row>
    <row r="10" spans="1:6" ht="19.5" customHeight="1">
      <c r="A10" s="12" t="s">
        <v>13</v>
      </c>
      <c r="B10" s="15" t="s">
        <v>14</v>
      </c>
      <c r="C10" s="45">
        <v>7100</v>
      </c>
      <c r="D10" s="46">
        <v>22422.9</v>
      </c>
      <c r="E10" s="46">
        <v>22422.9</v>
      </c>
      <c r="F10" s="47" t="s">
        <v>15</v>
      </c>
    </row>
    <row r="11" spans="1:6" ht="19.5" customHeight="1">
      <c r="A11" s="13"/>
      <c r="B11" s="16" t="s">
        <v>16</v>
      </c>
      <c r="C11" s="48"/>
      <c r="D11" s="43"/>
      <c r="E11" s="43"/>
      <c r="F11" s="49"/>
    </row>
    <row r="12" spans="1:6" ht="19.5" customHeight="1">
      <c r="A12" s="13"/>
      <c r="B12" s="16" t="s">
        <v>17</v>
      </c>
      <c r="C12" s="50"/>
      <c r="D12" s="43"/>
      <c r="E12" s="43"/>
      <c r="F12" s="49"/>
    </row>
    <row r="13" spans="1:6" ht="19.5" customHeight="1">
      <c r="A13" s="12" t="s">
        <v>18</v>
      </c>
      <c r="B13" s="18" t="s">
        <v>19</v>
      </c>
      <c r="C13" s="51">
        <v>7131</v>
      </c>
      <c r="D13" s="52">
        <v>10528</v>
      </c>
      <c r="E13" s="52">
        <v>10528</v>
      </c>
      <c r="F13" s="47" t="s">
        <v>15</v>
      </c>
    </row>
    <row r="14" spans="1:6" ht="19.5" customHeight="1">
      <c r="A14" s="13"/>
      <c r="B14" s="19" t="s">
        <v>17</v>
      </c>
      <c r="C14" s="53"/>
      <c r="D14" s="42"/>
      <c r="E14" s="42"/>
      <c r="F14" s="49"/>
    </row>
    <row r="15" spans="1:6" ht="19.5" customHeight="1">
      <c r="A15" s="20" t="s">
        <v>20</v>
      </c>
      <c r="B15" s="21" t="s">
        <v>21</v>
      </c>
      <c r="C15" s="54"/>
      <c r="D15" s="55">
        <v>30</v>
      </c>
      <c r="E15" s="55">
        <v>30</v>
      </c>
      <c r="F15" s="56" t="s">
        <v>15</v>
      </c>
    </row>
    <row r="16" spans="1:6" ht="19.5" customHeight="1">
      <c r="A16" s="20" t="s">
        <v>22</v>
      </c>
      <c r="B16" s="21" t="s">
        <v>23</v>
      </c>
      <c r="C16" s="54"/>
      <c r="D16" s="55">
        <v>10498</v>
      </c>
      <c r="E16" s="55">
        <v>10498</v>
      </c>
      <c r="F16" s="56" t="s">
        <v>15</v>
      </c>
    </row>
    <row r="17" spans="1:6" ht="19.5" customHeight="1">
      <c r="A17" s="12" t="s">
        <v>24</v>
      </c>
      <c r="B17" s="18" t="s">
        <v>25</v>
      </c>
      <c r="C17" s="51">
        <v>7136</v>
      </c>
      <c r="D17" s="52">
        <v>11754.9</v>
      </c>
      <c r="E17" s="52">
        <v>11754.9</v>
      </c>
      <c r="F17" s="47" t="s">
        <v>15</v>
      </c>
    </row>
    <row r="18" spans="1:6" ht="19.5" customHeight="1">
      <c r="A18" s="13"/>
      <c r="B18" s="19" t="s">
        <v>17</v>
      </c>
      <c r="C18" s="53"/>
      <c r="D18" s="42"/>
      <c r="E18" s="42"/>
      <c r="F18" s="49"/>
    </row>
    <row r="19" spans="1:6" ht="19.5" customHeight="1">
      <c r="A19" s="20" t="s">
        <v>26</v>
      </c>
      <c r="B19" s="21" t="s">
        <v>27</v>
      </c>
      <c r="C19" s="54"/>
      <c r="D19" s="55">
        <v>11754.9</v>
      </c>
      <c r="E19" s="55">
        <v>11754.9</v>
      </c>
      <c r="F19" s="56" t="s">
        <v>15</v>
      </c>
    </row>
    <row r="20" spans="1:6" ht="19.5" customHeight="1">
      <c r="A20" s="12" t="s">
        <v>28</v>
      </c>
      <c r="B20" s="18" t="s">
        <v>29</v>
      </c>
      <c r="C20" s="51">
        <v>7145</v>
      </c>
      <c r="D20" s="52">
        <v>140</v>
      </c>
      <c r="E20" s="52">
        <v>140</v>
      </c>
      <c r="F20" s="47" t="s">
        <v>15</v>
      </c>
    </row>
    <row r="21" spans="1:6" ht="19.5" customHeight="1">
      <c r="A21" s="13"/>
      <c r="B21" s="19" t="s">
        <v>17</v>
      </c>
      <c r="C21" s="50"/>
      <c r="D21" s="42"/>
      <c r="E21" s="42"/>
      <c r="F21" s="49"/>
    </row>
    <row r="22" spans="1:6" ht="19.5" customHeight="1">
      <c r="A22" s="23" t="s">
        <v>30</v>
      </c>
      <c r="B22" s="24" t="s">
        <v>31</v>
      </c>
      <c r="C22" s="51">
        <v>71452</v>
      </c>
      <c r="D22" s="57">
        <v>140</v>
      </c>
      <c r="E22" s="57">
        <v>140</v>
      </c>
      <c r="F22" s="47" t="s">
        <v>15</v>
      </c>
    </row>
    <row r="23" spans="1:6" ht="19.5" customHeight="1">
      <c r="A23" s="25"/>
      <c r="B23" s="26" t="s">
        <v>32</v>
      </c>
      <c r="C23" s="53"/>
      <c r="D23" s="44"/>
      <c r="E23" s="58"/>
      <c r="F23" s="58"/>
    </row>
    <row r="24" spans="1:6" ht="19.5" customHeight="1">
      <c r="A24" s="27"/>
      <c r="B24" s="28" t="s">
        <v>17</v>
      </c>
      <c r="C24" s="50"/>
      <c r="D24" s="59"/>
      <c r="E24" s="60"/>
      <c r="F24" s="60"/>
    </row>
    <row r="25" spans="1:6" ht="19.5" customHeight="1">
      <c r="A25" s="23" t="s">
        <v>33</v>
      </c>
      <c r="B25" s="29" t="s">
        <v>34</v>
      </c>
      <c r="C25" s="45"/>
      <c r="D25" s="47">
        <v>20</v>
      </c>
      <c r="E25" s="47">
        <v>20</v>
      </c>
      <c r="F25" s="47" t="s">
        <v>15</v>
      </c>
    </row>
    <row r="26" spans="1:6" ht="19.5" customHeight="1">
      <c r="A26" s="17"/>
      <c r="B26" s="30" t="s">
        <v>35</v>
      </c>
      <c r="C26" s="50"/>
      <c r="D26" s="60"/>
      <c r="E26" s="60"/>
      <c r="F26" s="60"/>
    </row>
    <row r="27" spans="1:6" ht="19.5" customHeight="1">
      <c r="A27" s="20" t="s">
        <v>36</v>
      </c>
      <c r="B27" s="31" t="s">
        <v>37</v>
      </c>
      <c r="C27" s="54"/>
      <c r="D27" s="56">
        <v>20</v>
      </c>
      <c r="E27" s="56">
        <v>20</v>
      </c>
      <c r="F27" s="56" t="s">
        <v>15</v>
      </c>
    </row>
    <row r="28" spans="1:6" ht="19.5" customHeight="1">
      <c r="A28" s="20" t="s">
        <v>38</v>
      </c>
      <c r="B28" s="31" t="s">
        <v>39</v>
      </c>
      <c r="C28" s="54"/>
      <c r="D28" s="56"/>
      <c r="E28" s="56"/>
      <c r="F28" s="56" t="s">
        <v>15</v>
      </c>
    </row>
    <row r="29" spans="1:6" ht="19.5" customHeight="1">
      <c r="A29" s="20" t="s">
        <v>40</v>
      </c>
      <c r="B29" s="32" t="s">
        <v>41</v>
      </c>
      <c r="C29" s="54"/>
      <c r="D29" s="56"/>
      <c r="E29" s="56"/>
      <c r="F29" s="56" t="s">
        <v>15</v>
      </c>
    </row>
    <row r="30" spans="1:6" ht="19.5" customHeight="1">
      <c r="A30" s="10" t="s">
        <v>42</v>
      </c>
      <c r="B30" s="32" t="s">
        <v>43</v>
      </c>
      <c r="C30" s="54"/>
      <c r="D30" s="56"/>
      <c r="E30" s="56"/>
      <c r="F30" s="56" t="s">
        <v>15</v>
      </c>
    </row>
    <row r="31" spans="1:6" ht="19.5" customHeight="1">
      <c r="A31" s="20" t="s">
        <v>44</v>
      </c>
      <c r="B31" s="32" t="s">
        <v>45</v>
      </c>
      <c r="C31" s="54"/>
      <c r="D31" s="56">
        <v>120</v>
      </c>
      <c r="E31" s="56">
        <v>120</v>
      </c>
      <c r="F31" s="56" t="s">
        <v>15</v>
      </c>
    </row>
    <row r="32" spans="1:6" ht="19.5" customHeight="1">
      <c r="A32" s="20" t="s">
        <v>46</v>
      </c>
      <c r="B32" s="32" t="s">
        <v>47</v>
      </c>
      <c r="C32" s="54"/>
      <c r="D32" s="56"/>
      <c r="E32" s="56"/>
      <c r="F32" s="56" t="s">
        <v>15</v>
      </c>
    </row>
    <row r="33" spans="1:6" ht="19.5" customHeight="1">
      <c r="A33" s="20" t="s">
        <v>48</v>
      </c>
      <c r="B33" s="32" t="s">
        <v>49</v>
      </c>
      <c r="C33" s="54"/>
      <c r="D33" s="56"/>
      <c r="E33" s="56"/>
      <c r="F33" s="56" t="s">
        <v>15</v>
      </c>
    </row>
    <row r="34" spans="1:6" ht="19.5" customHeight="1">
      <c r="A34" s="20" t="s">
        <v>50</v>
      </c>
      <c r="B34" s="32" t="s">
        <v>51</v>
      </c>
      <c r="C34" s="54"/>
      <c r="D34" s="56"/>
      <c r="E34" s="56"/>
      <c r="F34" s="56" t="s">
        <v>15</v>
      </c>
    </row>
    <row r="35" spans="1:6" ht="19.5" customHeight="1">
      <c r="A35" s="20" t="s">
        <v>52</v>
      </c>
      <c r="B35" s="32" t="s">
        <v>53</v>
      </c>
      <c r="C35" s="54"/>
      <c r="D35" s="56"/>
      <c r="E35" s="56"/>
      <c r="F35" s="56" t="s">
        <v>15</v>
      </c>
    </row>
    <row r="36" spans="1:6" ht="19.5" customHeight="1">
      <c r="A36" s="20" t="s">
        <v>54</v>
      </c>
      <c r="B36" s="32" t="s">
        <v>55</v>
      </c>
      <c r="C36" s="54"/>
      <c r="D36" s="56"/>
      <c r="E36" s="56"/>
      <c r="F36" s="56" t="s">
        <v>15</v>
      </c>
    </row>
    <row r="37" spans="1:6" ht="19.5" customHeight="1">
      <c r="A37" s="20" t="s">
        <v>56</v>
      </c>
      <c r="B37" s="32" t="s">
        <v>57</v>
      </c>
      <c r="C37" s="54"/>
      <c r="D37" s="56"/>
      <c r="E37" s="56"/>
      <c r="F37" s="56" t="s">
        <v>15</v>
      </c>
    </row>
    <row r="38" spans="1:6" ht="19.5" customHeight="1">
      <c r="A38" s="20" t="s">
        <v>58</v>
      </c>
      <c r="B38" s="32" t="s">
        <v>59</v>
      </c>
      <c r="C38" s="54"/>
      <c r="D38" s="56"/>
      <c r="E38" s="56"/>
      <c r="F38" s="56" t="s">
        <v>15</v>
      </c>
    </row>
    <row r="39" spans="1:6" ht="19.5" customHeight="1">
      <c r="A39" s="20" t="s">
        <v>60</v>
      </c>
      <c r="B39" s="32" t="s">
        <v>61</v>
      </c>
      <c r="C39" s="54"/>
      <c r="D39" s="56"/>
      <c r="E39" s="56"/>
      <c r="F39" s="56" t="s">
        <v>15</v>
      </c>
    </row>
    <row r="40" spans="1:6" ht="19.5" customHeight="1">
      <c r="A40" s="12" t="s">
        <v>62</v>
      </c>
      <c r="B40" s="18" t="s">
        <v>63</v>
      </c>
      <c r="C40" s="51">
        <v>7146</v>
      </c>
      <c r="D40" s="61"/>
      <c r="E40" s="61"/>
      <c r="F40" s="47" t="s">
        <v>15</v>
      </c>
    </row>
    <row r="41" spans="1:6" ht="19.5" customHeight="1">
      <c r="A41" s="13"/>
      <c r="B41" s="19" t="s">
        <v>17</v>
      </c>
      <c r="C41" s="53"/>
      <c r="D41" s="44"/>
      <c r="E41" s="44"/>
      <c r="F41" s="49"/>
    </row>
    <row r="42" spans="1:6" ht="19.5" customHeight="1">
      <c r="A42" s="23" t="s">
        <v>64</v>
      </c>
      <c r="B42" s="24" t="s">
        <v>65</v>
      </c>
      <c r="C42" s="45"/>
      <c r="D42" s="62">
        <v>0</v>
      </c>
      <c r="E42" s="47">
        <v>0</v>
      </c>
      <c r="F42" s="47" t="s">
        <v>15</v>
      </c>
    </row>
    <row r="43" spans="1:6" ht="19.5" customHeight="1">
      <c r="A43" s="25"/>
      <c r="B43" s="26" t="s">
        <v>66</v>
      </c>
      <c r="C43" s="48"/>
      <c r="D43" s="44"/>
      <c r="E43" s="58"/>
      <c r="F43" s="58"/>
    </row>
    <row r="44" spans="1:6" ht="19.5" customHeight="1">
      <c r="A44" s="27"/>
      <c r="B44" s="28" t="s">
        <v>17</v>
      </c>
      <c r="C44" s="50"/>
      <c r="D44" s="59"/>
      <c r="E44" s="60"/>
      <c r="F44" s="60"/>
    </row>
    <row r="45" spans="1:6" ht="19.5" customHeight="1">
      <c r="A45" s="20" t="s">
        <v>67</v>
      </c>
      <c r="B45" s="32" t="s">
        <v>68</v>
      </c>
      <c r="C45" s="54"/>
      <c r="D45" s="56"/>
      <c r="E45" s="56"/>
      <c r="F45" s="56" t="s">
        <v>15</v>
      </c>
    </row>
    <row r="46" spans="1:6" ht="19.5" customHeight="1">
      <c r="A46" s="10" t="s">
        <v>69</v>
      </c>
      <c r="B46" s="32" t="s">
        <v>70</v>
      </c>
      <c r="C46" s="54"/>
      <c r="D46" s="56"/>
      <c r="E46" s="56"/>
      <c r="F46" s="56" t="s">
        <v>15</v>
      </c>
    </row>
    <row r="47" spans="1:6" ht="19.5" customHeight="1">
      <c r="A47" s="12" t="s">
        <v>71</v>
      </c>
      <c r="B47" s="18" t="s">
        <v>72</v>
      </c>
      <c r="C47" s="45">
        <v>7161</v>
      </c>
      <c r="D47" s="61">
        <v>0</v>
      </c>
      <c r="E47" s="61">
        <v>0</v>
      </c>
      <c r="F47" s="47" t="s">
        <v>15</v>
      </c>
    </row>
    <row r="48" spans="1:6" ht="19.5" customHeight="1">
      <c r="A48" s="25"/>
      <c r="B48" s="26" t="s">
        <v>73</v>
      </c>
      <c r="C48" s="48"/>
      <c r="D48" s="44"/>
      <c r="E48" s="44"/>
      <c r="F48" s="58"/>
    </row>
    <row r="49" spans="1:6" ht="19.5" customHeight="1">
      <c r="A49" s="13"/>
      <c r="B49" s="19" t="s">
        <v>17</v>
      </c>
      <c r="C49" s="50"/>
      <c r="D49" s="44"/>
      <c r="E49" s="44"/>
      <c r="F49" s="49"/>
    </row>
    <row r="50" spans="1:6" ht="19.5" customHeight="1">
      <c r="A50" s="23" t="s">
        <v>74</v>
      </c>
      <c r="B50" s="24" t="s">
        <v>75</v>
      </c>
      <c r="C50" s="51"/>
      <c r="D50" s="62">
        <v>0</v>
      </c>
      <c r="E50" s="47">
        <v>0</v>
      </c>
      <c r="F50" s="47" t="s">
        <v>15</v>
      </c>
    </row>
    <row r="51" spans="1:6" ht="19.5" customHeight="1">
      <c r="A51" s="27"/>
      <c r="B51" s="28" t="s">
        <v>35</v>
      </c>
      <c r="C51" s="53"/>
      <c r="D51" s="59"/>
      <c r="E51" s="60"/>
      <c r="F51" s="60"/>
    </row>
    <row r="52" spans="1:6" ht="19.5" customHeight="1">
      <c r="A52" s="33" t="s">
        <v>76</v>
      </c>
      <c r="B52" s="32" t="s">
        <v>77</v>
      </c>
      <c r="C52" s="54"/>
      <c r="D52" s="56"/>
      <c r="E52" s="56"/>
      <c r="F52" s="56" t="s">
        <v>15</v>
      </c>
    </row>
    <row r="53" spans="1:6" ht="19.5" customHeight="1">
      <c r="A53" s="33" t="s">
        <v>78</v>
      </c>
      <c r="B53" s="32" t="s">
        <v>79</v>
      </c>
      <c r="C53" s="54"/>
      <c r="D53" s="56"/>
      <c r="E53" s="56"/>
      <c r="F53" s="56" t="s">
        <v>15</v>
      </c>
    </row>
    <row r="54" spans="1:6" ht="19.5" customHeight="1">
      <c r="A54" s="33" t="s">
        <v>80</v>
      </c>
      <c r="B54" s="32" t="s">
        <v>81</v>
      </c>
      <c r="C54" s="54"/>
      <c r="D54" s="56"/>
      <c r="E54" s="56"/>
      <c r="F54" s="56" t="s">
        <v>15</v>
      </c>
    </row>
    <row r="55" spans="1:6" ht="19.5" customHeight="1">
      <c r="A55" s="33" t="s">
        <v>82</v>
      </c>
      <c r="B55" s="24" t="s">
        <v>83</v>
      </c>
      <c r="C55" s="54"/>
      <c r="D55" s="47"/>
      <c r="E55" s="47"/>
      <c r="F55" s="56" t="s">
        <v>15</v>
      </c>
    </row>
    <row r="56" spans="1:6" ht="19.5" customHeight="1">
      <c r="A56" s="12" t="s">
        <v>84</v>
      </c>
      <c r="B56" s="18" t="s">
        <v>85</v>
      </c>
      <c r="C56" s="45">
        <v>7300</v>
      </c>
      <c r="D56" s="61">
        <v>69809.6</v>
      </c>
      <c r="E56" s="61">
        <v>69809.6</v>
      </c>
      <c r="F56" s="47">
        <v>0</v>
      </c>
    </row>
    <row r="57" spans="1:6" ht="19.5" customHeight="1">
      <c r="A57" s="10"/>
      <c r="B57" s="34" t="s">
        <v>86</v>
      </c>
      <c r="C57" s="63"/>
      <c r="D57" s="64"/>
      <c r="E57" s="64"/>
      <c r="F57" s="65"/>
    </row>
    <row r="58" spans="1:6" ht="19.5" customHeight="1">
      <c r="A58" s="13"/>
      <c r="B58" s="19" t="s">
        <v>17</v>
      </c>
      <c r="C58" s="50"/>
      <c r="D58" s="44"/>
      <c r="E58" s="44"/>
      <c r="F58" s="49"/>
    </row>
    <row r="59" spans="1:6" ht="19.5" customHeight="1">
      <c r="A59" s="12" t="s">
        <v>87</v>
      </c>
      <c r="B59" s="18" t="s">
        <v>88</v>
      </c>
      <c r="C59" s="51">
        <v>7311</v>
      </c>
      <c r="D59" s="61"/>
      <c r="E59" s="61"/>
      <c r="F59" s="47" t="s">
        <v>15</v>
      </c>
    </row>
    <row r="60" spans="1:6" ht="19.5" customHeight="1">
      <c r="A60" s="13"/>
      <c r="B60" s="35" t="s">
        <v>17</v>
      </c>
      <c r="C60" s="53"/>
      <c r="D60" s="44"/>
      <c r="E60" s="44"/>
      <c r="F60" s="49"/>
    </row>
    <row r="61" spans="1:6" ht="19.5" customHeight="1">
      <c r="A61" s="20" t="s">
        <v>89</v>
      </c>
      <c r="B61" s="24" t="s">
        <v>90</v>
      </c>
      <c r="C61" s="66"/>
      <c r="D61" s="65"/>
      <c r="E61" s="65"/>
      <c r="F61" s="56" t="s">
        <v>15</v>
      </c>
    </row>
    <row r="62" spans="1:6" ht="19.5" customHeight="1">
      <c r="A62" s="23" t="s">
        <v>91</v>
      </c>
      <c r="B62" s="18" t="s">
        <v>92</v>
      </c>
      <c r="C62" s="67">
        <v>7312</v>
      </c>
      <c r="D62" s="62"/>
      <c r="E62" s="47" t="s">
        <v>15</v>
      </c>
      <c r="F62" s="47"/>
    </row>
    <row r="63" spans="1:6" ht="19.5" customHeight="1">
      <c r="A63" s="27"/>
      <c r="B63" s="35" t="s">
        <v>17</v>
      </c>
      <c r="C63" s="68"/>
      <c r="D63" s="69"/>
      <c r="E63" s="69"/>
      <c r="F63" s="60"/>
    </row>
    <row r="64" spans="1:6" ht="19.5" customHeight="1">
      <c r="A64" s="10" t="s">
        <v>93</v>
      </c>
      <c r="B64" s="24" t="s">
        <v>94</v>
      </c>
      <c r="C64" s="66"/>
      <c r="D64" s="65"/>
      <c r="E64" s="56" t="s">
        <v>15</v>
      </c>
      <c r="F64" s="56"/>
    </row>
    <row r="65" spans="1:6" ht="19.5" customHeight="1">
      <c r="A65" s="23" t="s">
        <v>95</v>
      </c>
      <c r="B65" s="18" t="s">
        <v>96</v>
      </c>
      <c r="C65" s="67">
        <v>7321</v>
      </c>
      <c r="D65" s="62"/>
      <c r="E65" s="47"/>
      <c r="F65" s="47" t="s">
        <v>15</v>
      </c>
    </row>
    <row r="66" spans="1:6" ht="19.5" customHeight="1">
      <c r="A66" s="27"/>
      <c r="B66" s="35" t="s">
        <v>17</v>
      </c>
      <c r="C66" s="68"/>
      <c r="D66" s="69"/>
      <c r="E66" s="69"/>
      <c r="F66" s="60"/>
    </row>
    <row r="67" spans="1:6" ht="19.5" customHeight="1">
      <c r="A67" s="20" t="s">
        <v>97</v>
      </c>
      <c r="B67" s="21" t="s">
        <v>98</v>
      </c>
      <c r="C67" s="66"/>
      <c r="D67" s="65"/>
      <c r="E67" s="56"/>
      <c r="F67" s="56" t="s">
        <v>15</v>
      </c>
    </row>
    <row r="68" spans="1:6" ht="19.5" customHeight="1">
      <c r="A68" s="23" t="s">
        <v>99</v>
      </c>
      <c r="B68" s="18" t="s">
        <v>100</v>
      </c>
      <c r="C68" s="67">
        <v>7322</v>
      </c>
      <c r="D68" s="62"/>
      <c r="E68" s="47" t="s">
        <v>15</v>
      </c>
      <c r="F68" s="47"/>
    </row>
    <row r="69" spans="1:6" ht="19.5" customHeight="1">
      <c r="A69" s="27"/>
      <c r="B69" s="35" t="s">
        <v>17</v>
      </c>
      <c r="C69" s="68"/>
      <c r="D69" s="69"/>
      <c r="E69" s="69"/>
      <c r="F69" s="60"/>
    </row>
    <row r="70" spans="1:6" ht="19.5" customHeight="1">
      <c r="A70" s="20" t="s">
        <v>101</v>
      </c>
      <c r="B70" s="21" t="s">
        <v>102</v>
      </c>
      <c r="C70" s="66"/>
      <c r="D70" s="65"/>
      <c r="E70" s="56" t="s">
        <v>15</v>
      </c>
      <c r="F70" s="56"/>
    </row>
    <row r="71" spans="1:6" ht="19.5" customHeight="1">
      <c r="A71" s="39" t="s">
        <v>103</v>
      </c>
      <c r="B71" s="34" t="s">
        <v>104</v>
      </c>
      <c r="C71" s="54">
        <v>7331</v>
      </c>
      <c r="D71" s="64">
        <v>69809.6</v>
      </c>
      <c r="E71" s="64">
        <v>69809.6</v>
      </c>
      <c r="F71" s="56" t="s">
        <v>15</v>
      </c>
    </row>
    <row r="72" spans="1:6" ht="19.5" customHeight="1">
      <c r="A72" s="80"/>
      <c r="B72" s="18" t="s">
        <v>105</v>
      </c>
      <c r="C72" s="81"/>
      <c r="D72" s="61"/>
      <c r="E72" s="61"/>
      <c r="F72" s="62"/>
    </row>
    <row r="73" spans="1:6" ht="19.5" customHeight="1">
      <c r="A73" s="38"/>
      <c r="B73" s="35" t="s">
        <v>35</v>
      </c>
      <c r="C73" s="50"/>
      <c r="D73" s="59"/>
      <c r="E73" s="59"/>
      <c r="F73" s="71"/>
    </row>
    <row r="74" spans="1:6" ht="19.5" customHeight="1">
      <c r="A74" s="23" t="s">
        <v>106</v>
      </c>
      <c r="B74" s="24" t="s">
        <v>107</v>
      </c>
      <c r="C74" s="51"/>
      <c r="D74" s="47">
        <v>69809.6</v>
      </c>
      <c r="E74" s="47">
        <v>69809.6</v>
      </c>
      <c r="F74" s="47" t="s">
        <v>15</v>
      </c>
    </row>
    <row r="75" spans="1:6" ht="19.5" customHeight="1">
      <c r="A75" s="23" t="s">
        <v>108</v>
      </c>
      <c r="B75" s="24" t="s">
        <v>109</v>
      </c>
      <c r="C75" s="67"/>
      <c r="D75" s="62"/>
      <c r="E75" s="47"/>
      <c r="F75" s="47" t="s">
        <v>15</v>
      </c>
    </row>
    <row r="76" spans="1:6" ht="19.5" customHeight="1">
      <c r="A76" s="27"/>
      <c r="B76" s="37" t="s">
        <v>17</v>
      </c>
      <c r="C76" s="70"/>
      <c r="D76" s="71"/>
      <c r="E76" s="60"/>
      <c r="F76" s="60"/>
    </row>
    <row r="77" spans="1:6" ht="19.5" customHeight="1">
      <c r="A77" s="20" t="s">
        <v>110</v>
      </c>
      <c r="B77" s="31" t="s">
        <v>111</v>
      </c>
      <c r="C77" s="54"/>
      <c r="D77" s="65"/>
      <c r="E77" s="56"/>
      <c r="F77" s="56" t="s">
        <v>15</v>
      </c>
    </row>
    <row r="78" spans="1:6" ht="19.5" customHeight="1">
      <c r="A78" s="20" t="s">
        <v>112</v>
      </c>
      <c r="B78" s="31" t="s">
        <v>113</v>
      </c>
      <c r="C78" s="54"/>
      <c r="D78" s="65"/>
      <c r="E78" s="56"/>
      <c r="F78" s="56" t="s">
        <v>15</v>
      </c>
    </row>
    <row r="79" spans="1:6" ht="19.5" customHeight="1">
      <c r="A79" s="20" t="s">
        <v>114</v>
      </c>
      <c r="B79" s="21" t="s">
        <v>115</v>
      </c>
      <c r="C79" s="66"/>
      <c r="D79" s="65"/>
      <c r="E79" s="56"/>
      <c r="F79" s="56" t="s">
        <v>15</v>
      </c>
    </row>
    <row r="80" spans="1:6" ht="19.5" customHeight="1">
      <c r="A80" s="23" t="s">
        <v>116</v>
      </c>
      <c r="B80" s="24" t="s">
        <v>117</v>
      </c>
      <c r="C80" s="67"/>
      <c r="D80" s="62"/>
      <c r="E80" s="47"/>
      <c r="F80" s="47" t="s">
        <v>15</v>
      </c>
    </row>
    <row r="81" spans="1:6" ht="19.5" customHeight="1">
      <c r="A81" s="38"/>
      <c r="B81" s="35" t="s">
        <v>35</v>
      </c>
      <c r="C81" s="50"/>
      <c r="D81" s="59"/>
      <c r="E81" s="59"/>
      <c r="F81" s="71"/>
    </row>
    <row r="82" spans="1:6" ht="19.5" customHeight="1">
      <c r="A82" s="20" t="s">
        <v>118</v>
      </c>
      <c r="B82" s="31" t="s">
        <v>119</v>
      </c>
      <c r="C82" s="66"/>
      <c r="D82" s="65"/>
      <c r="E82" s="56"/>
      <c r="F82" s="56" t="s">
        <v>15</v>
      </c>
    </row>
    <row r="83" spans="1:6" ht="19.5" customHeight="1">
      <c r="A83" s="39" t="s">
        <v>120</v>
      </c>
      <c r="B83" s="34" t="s">
        <v>121</v>
      </c>
      <c r="C83" s="54">
        <v>7332</v>
      </c>
      <c r="D83" s="64"/>
      <c r="E83" s="56" t="s">
        <v>15</v>
      </c>
      <c r="F83" s="56"/>
    </row>
    <row r="84" spans="1:6" ht="19.5" customHeight="1">
      <c r="A84" s="13"/>
      <c r="B84" s="19" t="s">
        <v>122</v>
      </c>
      <c r="C84" s="53"/>
      <c r="D84" s="44"/>
      <c r="E84" s="58"/>
      <c r="F84" s="49"/>
    </row>
    <row r="85" spans="1:6" ht="19.5" customHeight="1">
      <c r="A85" s="13"/>
      <c r="B85" s="35" t="s">
        <v>17</v>
      </c>
      <c r="C85" s="53"/>
      <c r="D85" s="44"/>
      <c r="E85" s="49"/>
      <c r="F85" s="49"/>
    </row>
    <row r="86" spans="1:6" ht="19.5" customHeight="1">
      <c r="A86" s="20" t="s">
        <v>123</v>
      </c>
      <c r="B86" s="24" t="s">
        <v>124</v>
      </c>
      <c r="C86" s="66"/>
      <c r="D86" s="65"/>
      <c r="E86" s="56" t="s">
        <v>15</v>
      </c>
      <c r="F86" s="72"/>
    </row>
    <row r="87" spans="1:6" ht="19.5" customHeight="1">
      <c r="A87" s="23" t="s">
        <v>125</v>
      </c>
      <c r="B87" s="24" t="s">
        <v>126</v>
      </c>
      <c r="C87" s="67"/>
      <c r="D87" s="62"/>
      <c r="E87" s="47" t="s">
        <v>15</v>
      </c>
      <c r="F87" s="47"/>
    </row>
    <row r="88" spans="1:6" ht="19.5" customHeight="1">
      <c r="A88" s="13"/>
      <c r="B88" s="19" t="s">
        <v>35</v>
      </c>
      <c r="C88" s="50"/>
      <c r="D88" s="44"/>
      <c r="E88" s="44"/>
      <c r="F88" s="49"/>
    </row>
    <row r="89" spans="1:6" ht="19.5" customHeight="1">
      <c r="A89" s="20" t="s">
        <v>127</v>
      </c>
      <c r="B89" s="31" t="s">
        <v>119</v>
      </c>
      <c r="C89" s="66"/>
      <c r="D89" s="65"/>
      <c r="E89" s="56" t="s">
        <v>15</v>
      </c>
      <c r="F89" s="56"/>
    </row>
    <row r="90" spans="1:6" ht="19.5" customHeight="1">
      <c r="A90" s="12" t="s">
        <v>128</v>
      </c>
      <c r="B90" s="18" t="s">
        <v>129</v>
      </c>
      <c r="C90" s="45">
        <v>7400</v>
      </c>
      <c r="D90" s="61">
        <v>600</v>
      </c>
      <c r="E90" s="61">
        <v>600</v>
      </c>
      <c r="F90" s="47">
        <v>9750</v>
      </c>
    </row>
    <row r="91" spans="1:6" ht="19.5" customHeight="1">
      <c r="A91" s="13"/>
      <c r="B91" s="19" t="s">
        <v>130</v>
      </c>
      <c r="C91" s="53"/>
      <c r="D91" s="44"/>
      <c r="E91" s="44"/>
      <c r="F91" s="49"/>
    </row>
    <row r="92" spans="1:6" ht="19.5" customHeight="1">
      <c r="A92" s="13"/>
      <c r="B92" s="19" t="s">
        <v>17</v>
      </c>
      <c r="C92" s="50"/>
      <c r="D92" s="44"/>
      <c r="E92" s="44"/>
      <c r="F92" s="49"/>
    </row>
    <row r="93" spans="1:6" ht="19.5" customHeight="1">
      <c r="A93" s="12" t="s">
        <v>131</v>
      </c>
      <c r="B93" s="18" t="s">
        <v>132</v>
      </c>
      <c r="C93" s="51">
        <v>7411</v>
      </c>
      <c r="D93" s="61"/>
      <c r="E93" s="47" t="s">
        <v>15</v>
      </c>
      <c r="F93" s="47"/>
    </row>
    <row r="94" spans="1:6" ht="19.5" customHeight="1">
      <c r="A94" s="13"/>
      <c r="B94" s="19" t="s">
        <v>17</v>
      </c>
      <c r="C94" s="53"/>
      <c r="D94" s="44"/>
      <c r="E94" s="49"/>
      <c r="F94" s="49"/>
    </row>
    <row r="95" spans="1:6" ht="19.5" customHeight="1">
      <c r="A95" s="20" t="s">
        <v>133</v>
      </c>
      <c r="B95" s="21" t="s">
        <v>134</v>
      </c>
      <c r="C95" s="66"/>
      <c r="D95" s="65"/>
      <c r="E95" s="56" t="s">
        <v>15</v>
      </c>
      <c r="F95" s="56"/>
    </row>
    <row r="96" spans="1:6" ht="19.5" customHeight="1">
      <c r="A96" s="12" t="s">
        <v>135</v>
      </c>
      <c r="B96" s="18" t="s">
        <v>136</v>
      </c>
      <c r="C96" s="51">
        <v>7412</v>
      </c>
      <c r="D96" s="61"/>
      <c r="E96" s="61"/>
      <c r="F96" s="47" t="s">
        <v>15</v>
      </c>
    </row>
    <row r="97" spans="1:6" ht="19.5" customHeight="1">
      <c r="A97" s="13"/>
      <c r="B97" s="19" t="s">
        <v>17</v>
      </c>
      <c r="C97" s="53"/>
      <c r="D97" s="44"/>
      <c r="E97" s="44"/>
      <c r="F97" s="49"/>
    </row>
    <row r="98" spans="1:6" ht="19.5" customHeight="1">
      <c r="A98" s="20" t="s">
        <v>137</v>
      </c>
      <c r="B98" s="24" t="s">
        <v>138</v>
      </c>
      <c r="C98" s="66"/>
      <c r="D98" s="65"/>
      <c r="E98" s="56"/>
      <c r="F98" s="56" t="s">
        <v>15</v>
      </c>
    </row>
    <row r="99" spans="1:6" ht="19.5" customHeight="1">
      <c r="A99" s="12" t="s">
        <v>139</v>
      </c>
      <c r="B99" s="18" t="s">
        <v>140</v>
      </c>
      <c r="C99" s="51">
        <v>7415</v>
      </c>
      <c r="D99" s="61">
        <v>600</v>
      </c>
      <c r="E99" s="61">
        <v>600</v>
      </c>
      <c r="F99" s="47" t="s">
        <v>15</v>
      </c>
    </row>
    <row r="100" spans="1:6" ht="19.5" customHeight="1">
      <c r="A100" s="13"/>
      <c r="B100" s="19" t="s">
        <v>141</v>
      </c>
      <c r="C100" s="53"/>
      <c r="D100" s="44"/>
      <c r="E100" s="44"/>
      <c r="F100" s="49"/>
    </row>
    <row r="101" spans="1:6" ht="19.5" customHeight="1">
      <c r="A101" s="13"/>
      <c r="B101" s="19" t="s">
        <v>17</v>
      </c>
      <c r="C101" s="53"/>
      <c r="D101" s="44"/>
      <c r="E101" s="44"/>
      <c r="F101" s="49"/>
    </row>
    <row r="102" spans="1:6" ht="19.5" customHeight="1">
      <c r="A102" s="20" t="s">
        <v>142</v>
      </c>
      <c r="B102" s="24" t="s">
        <v>143</v>
      </c>
      <c r="C102" s="66"/>
      <c r="D102" s="65">
        <v>600</v>
      </c>
      <c r="E102" s="56">
        <v>600</v>
      </c>
      <c r="F102" s="56" t="s">
        <v>15</v>
      </c>
    </row>
    <row r="103" spans="1:6" ht="19.5" customHeight="1">
      <c r="A103" s="20" t="s">
        <v>144</v>
      </c>
      <c r="B103" s="21" t="s">
        <v>145</v>
      </c>
      <c r="C103" s="66"/>
      <c r="D103" s="65"/>
      <c r="E103" s="56"/>
      <c r="F103" s="56" t="s">
        <v>15</v>
      </c>
    </row>
    <row r="104" spans="1:6" ht="19.5" customHeight="1">
      <c r="A104" s="20" t="s">
        <v>146</v>
      </c>
      <c r="B104" s="24" t="s">
        <v>147</v>
      </c>
      <c r="C104" s="66"/>
      <c r="D104" s="65"/>
      <c r="E104" s="56"/>
      <c r="F104" s="56" t="s">
        <v>15</v>
      </c>
    </row>
    <row r="105" spans="1:6" ht="19.5" customHeight="1">
      <c r="A105" s="10" t="s">
        <v>148</v>
      </c>
      <c r="B105" s="24" t="s">
        <v>149</v>
      </c>
      <c r="C105" s="66"/>
      <c r="D105" s="65"/>
      <c r="E105" s="56"/>
      <c r="F105" s="56" t="s">
        <v>15</v>
      </c>
    </row>
    <row r="106" spans="1:6" ht="19.5" customHeight="1">
      <c r="A106" s="12" t="s">
        <v>150</v>
      </c>
      <c r="B106" s="18" t="s">
        <v>151</v>
      </c>
      <c r="C106" s="74">
        <v>7421</v>
      </c>
      <c r="D106" s="61">
        <v>0</v>
      </c>
      <c r="E106" s="61">
        <v>0</v>
      </c>
      <c r="F106" s="47" t="s">
        <v>15</v>
      </c>
    </row>
    <row r="107" spans="1:6" ht="19.5" customHeight="1">
      <c r="A107" s="38"/>
      <c r="B107" s="35" t="s">
        <v>152</v>
      </c>
      <c r="C107" s="79"/>
      <c r="D107" s="59"/>
      <c r="E107" s="59"/>
      <c r="F107" s="71"/>
    </row>
    <row r="108" spans="1:6" ht="19.5" customHeight="1">
      <c r="A108" s="38"/>
      <c r="B108" s="35" t="s">
        <v>17</v>
      </c>
      <c r="C108" s="79"/>
      <c r="D108" s="59"/>
      <c r="E108" s="59"/>
      <c r="F108" s="71"/>
    </row>
    <row r="109" spans="1:6" ht="19.5" customHeight="1">
      <c r="A109" s="20" t="s">
        <v>153</v>
      </c>
      <c r="B109" s="21" t="s">
        <v>154</v>
      </c>
      <c r="C109" s="66"/>
      <c r="D109" s="65"/>
      <c r="E109" s="56"/>
      <c r="F109" s="56" t="s">
        <v>15</v>
      </c>
    </row>
    <row r="110" spans="1:6" ht="19.5" customHeight="1">
      <c r="A110" s="20" t="s">
        <v>155</v>
      </c>
      <c r="B110" s="24" t="s">
        <v>156</v>
      </c>
      <c r="C110" s="54"/>
      <c r="D110" s="65">
        <v>0</v>
      </c>
      <c r="E110" s="56">
        <v>0</v>
      </c>
      <c r="F110" s="56" t="s">
        <v>15</v>
      </c>
    </row>
    <row r="111" spans="1:6" ht="19.5" customHeight="1">
      <c r="A111" s="12" t="s">
        <v>157</v>
      </c>
      <c r="B111" s="18" t="s">
        <v>158</v>
      </c>
      <c r="C111" s="51">
        <v>7422</v>
      </c>
      <c r="D111" s="61">
        <v>0</v>
      </c>
      <c r="E111" s="61">
        <v>0</v>
      </c>
      <c r="F111" s="47" t="s">
        <v>15</v>
      </c>
    </row>
    <row r="112" spans="1:6" ht="19.5" customHeight="1">
      <c r="A112" s="13"/>
      <c r="B112" s="19" t="s">
        <v>159</v>
      </c>
      <c r="C112" s="53"/>
      <c r="D112" s="44"/>
      <c r="E112" s="44"/>
      <c r="F112" s="49"/>
    </row>
    <row r="113" spans="1:6" ht="19.5" customHeight="1">
      <c r="A113" s="10"/>
      <c r="B113" s="34" t="s">
        <v>17</v>
      </c>
      <c r="C113" s="63"/>
      <c r="D113" s="64"/>
      <c r="E113" s="64"/>
      <c r="F113" s="65"/>
    </row>
    <row r="114" spans="1:6" ht="19.5" customHeight="1">
      <c r="A114" s="20" t="s">
        <v>160</v>
      </c>
      <c r="B114" s="21" t="s">
        <v>161</v>
      </c>
      <c r="C114" s="73"/>
      <c r="D114" s="65"/>
      <c r="E114" s="56"/>
      <c r="F114" s="56" t="s">
        <v>15</v>
      </c>
    </row>
    <row r="115" spans="1:6" ht="19.5" customHeight="1">
      <c r="A115" s="20" t="s">
        <v>162</v>
      </c>
      <c r="B115" s="24" t="s">
        <v>163</v>
      </c>
      <c r="C115" s="54"/>
      <c r="D115" s="65"/>
      <c r="E115" s="56"/>
      <c r="F115" s="56" t="s">
        <v>15</v>
      </c>
    </row>
    <row r="116" spans="1:6" ht="19.5" customHeight="1">
      <c r="A116" s="20" t="s">
        <v>164</v>
      </c>
      <c r="B116" s="24" t="s">
        <v>165</v>
      </c>
      <c r="C116" s="54"/>
      <c r="D116" s="65"/>
      <c r="E116" s="56"/>
      <c r="F116" s="56" t="s">
        <v>15</v>
      </c>
    </row>
    <row r="117" spans="1:6" ht="19.5" customHeight="1">
      <c r="A117" s="12" t="s">
        <v>166</v>
      </c>
      <c r="B117" s="18" t="s">
        <v>167</v>
      </c>
      <c r="C117" s="51">
        <v>7431</v>
      </c>
      <c r="D117" s="61">
        <v>0</v>
      </c>
      <c r="E117" s="61">
        <v>0</v>
      </c>
      <c r="F117" s="47" t="s">
        <v>15</v>
      </c>
    </row>
    <row r="118" spans="1:6" ht="19.5" customHeight="1">
      <c r="A118" s="13"/>
      <c r="B118" s="19" t="s">
        <v>168</v>
      </c>
      <c r="C118" s="53"/>
      <c r="D118" s="44"/>
      <c r="E118" s="44"/>
      <c r="F118" s="49"/>
    </row>
    <row r="119" spans="1:6" ht="19.5" customHeight="1">
      <c r="A119" s="13"/>
      <c r="B119" s="19" t="s">
        <v>17</v>
      </c>
      <c r="C119" s="53"/>
      <c r="D119" s="44"/>
      <c r="E119" s="44"/>
      <c r="F119" s="49"/>
    </row>
    <row r="120" spans="1:6" ht="19.5" customHeight="1">
      <c r="A120" s="20" t="s">
        <v>169</v>
      </c>
      <c r="B120" s="24" t="s">
        <v>170</v>
      </c>
      <c r="C120" s="66"/>
      <c r="D120" s="65"/>
      <c r="E120" s="56"/>
      <c r="F120" s="56" t="s">
        <v>15</v>
      </c>
    </row>
    <row r="121" spans="1:6" ht="19.5" customHeight="1">
      <c r="A121" s="20" t="s">
        <v>171</v>
      </c>
      <c r="B121" s="24" t="s">
        <v>172</v>
      </c>
      <c r="C121" s="66"/>
      <c r="D121" s="65"/>
      <c r="E121" s="56"/>
      <c r="F121" s="56" t="s">
        <v>15</v>
      </c>
    </row>
    <row r="122" spans="1:6" ht="19.5" customHeight="1">
      <c r="A122" s="12" t="s">
        <v>173</v>
      </c>
      <c r="B122" s="18" t="s">
        <v>174</v>
      </c>
      <c r="C122" s="74">
        <v>7441</v>
      </c>
      <c r="D122" s="62">
        <v>0</v>
      </c>
      <c r="E122" s="47">
        <v>0</v>
      </c>
      <c r="F122" s="47" t="s">
        <v>15</v>
      </c>
    </row>
    <row r="123" spans="1:6" ht="19.5" customHeight="1">
      <c r="A123" s="13"/>
      <c r="B123" s="19" t="s">
        <v>175</v>
      </c>
      <c r="C123" s="53"/>
      <c r="D123" s="44"/>
      <c r="E123" s="58"/>
      <c r="F123" s="49"/>
    </row>
    <row r="124" spans="1:6" ht="19.5" customHeight="1">
      <c r="A124" s="13" t="s">
        <v>176</v>
      </c>
      <c r="B124" s="21" t="s">
        <v>177</v>
      </c>
      <c r="C124" s="66"/>
      <c r="D124" s="62"/>
      <c r="E124" s="47"/>
      <c r="F124" s="56" t="s">
        <v>15</v>
      </c>
    </row>
    <row r="125" spans="1:6" ht="19.5" customHeight="1">
      <c r="A125" s="20" t="s">
        <v>176</v>
      </c>
      <c r="B125" s="21" t="s">
        <v>177</v>
      </c>
      <c r="C125" s="70"/>
      <c r="D125" s="62"/>
      <c r="E125" s="47"/>
      <c r="F125" s="56" t="s">
        <v>15</v>
      </c>
    </row>
    <row r="126" spans="1:6" ht="19.5" customHeight="1">
      <c r="A126" s="12" t="s">
        <v>178</v>
      </c>
      <c r="B126" s="18" t="s">
        <v>179</v>
      </c>
      <c r="C126" s="51">
        <v>7442</v>
      </c>
      <c r="D126" s="61">
        <v>0</v>
      </c>
      <c r="E126" s="47" t="s">
        <v>15</v>
      </c>
      <c r="F126" s="47">
        <v>0</v>
      </c>
    </row>
    <row r="127" spans="1:6" ht="19.5" customHeight="1">
      <c r="A127" s="13"/>
      <c r="B127" s="19" t="s">
        <v>180</v>
      </c>
      <c r="C127" s="53"/>
      <c r="D127" s="44"/>
      <c r="E127" s="49"/>
      <c r="F127" s="49"/>
    </row>
    <row r="128" spans="1:6" ht="19.5" customHeight="1">
      <c r="A128" s="20" t="s">
        <v>181</v>
      </c>
      <c r="B128" s="21" t="s">
        <v>182</v>
      </c>
      <c r="C128" s="66"/>
      <c r="D128" s="75"/>
      <c r="E128" s="56" t="s">
        <v>15</v>
      </c>
      <c r="F128" s="72"/>
    </row>
    <row r="129" spans="1:6" ht="19.5" customHeight="1">
      <c r="A129" s="20" t="s">
        <v>183</v>
      </c>
      <c r="B129" s="21" t="s">
        <v>182</v>
      </c>
      <c r="C129" s="66"/>
      <c r="D129" s="75"/>
      <c r="E129" s="56" t="s">
        <v>15</v>
      </c>
      <c r="F129" s="76"/>
    </row>
    <row r="130" spans="1:6" ht="19.5" customHeight="1">
      <c r="A130" s="23" t="s">
        <v>184</v>
      </c>
      <c r="B130" s="18" t="s">
        <v>185</v>
      </c>
      <c r="C130" s="45">
        <v>7451</v>
      </c>
      <c r="D130" s="61"/>
      <c r="E130" s="61">
        <v>0</v>
      </c>
      <c r="F130" s="47">
        <v>9750</v>
      </c>
    </row>
    <row r="131" spans="1:6" ht="19.5" customHeight="1">
      <c r="A131" s="25"/>
      <c r="B131" s="19" t="s">
        <v>186</v>
      </c>
      <c r="C131" s="77"/>
      <c r="D131" s="44"/>
      <c r="E131" s="44"/>
      <c r="F131" s="49"/>
    </row>
    <row r="132" spans="1:6" ht="19.5" customHeight="1">
      <c r="A132" s="27"/>
      <c r="B132" s="19" t="s">
        <v>17</v>
      </c>
      <c r="C132" s="68"/>
      <c r="D132" s="44"/>
      <c r="E132" s="44"/>
      <c r="F132" s="49"/>
    </row>
    <row r="133" spans="1:6" ht="19.5" customHeight="1">
      <c r="A133" s="20" t="s">
        <v>187</v>
      </c>
      <c r="B133" s="21" t="s">
        <v>188</v>
      </c>
      <c r="C133" s="66"/>
      <c r="D133" s="75"/>
      <c r="E133" s="56" t="s">
        <v>15</v>
      </c>
      <c r="F133" s="72"/>
    </row>
    <row r="134" spans="1:6" ht="19.5" customHeight="1">
      <c r="A134" s="20" t="s">
        <v>189</v>
      </c>
      <c r="B134" s="24" t="s">
        <v>190</v>
      </c>
      <c r="C134" s="66"/>
      <c r="D134" s="72" t="s">
        <v>15</v>
      </c>
      <c r="E134" s="56" t="s">
        <v>15</v>
      </c>
      <c r="F134" s="56">
        <v>9750</v>
      </c>
    </row>
    <row r="135" spans="1:6" ht="19.5" customHeight="1">
      <c r="A135" s="20" t="s">
        <v>191</v>
      </c>
      <c r="B135" s="21" t="s">
        <v>192</v>
      </c>
      <c r="C135" s="36"/>
      <c r="D135" s="40"/>
      <c r="E135" s="22"/>
      <c r="F135" s="22" t="s">
        <v>193</v>
      </c>
    </row>
  </sheetData>
  <sheetProtection/>
  <mergeCells count="6">
    <mergeCell ref="C5:C6"/>
    <mergeCell ref="A5:A6"/>
    <mergeCell ref="A1:F1"/>
    <mergeCell ref="A2:F2"/>
    <mergeCell ref="D5:D6"/>
    <mergeCell ref="B5:B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2"/>
  <sheetViews>
    <sheetView zoomScalePageLayoutView="0" workbookViewId="0" topLeftCell="A1">
      <selection activeCell="N126" sqref="N126"/>
    </sheetView>
  </sheetViews>
  <sheetFormatPr defaultColWidth="10.00390625" defaultRowHeight="21" customHeight="1"/>
  <cols>
    <col min="1" max="1" width="6.8515625" style="0" customWidth="1"/>
    <col min="2" max="2" width="8.28125" style="0" customWidth="1"/>
    <col min="3" max="4" width="10.00390625" style="0" customWidth="1"/>
    <col min="5" max="5" width="40.140625" style="0" customWidth="1"/>
  </cols>
  <sheetData>
    <row r="1" spans="1:13" ht="21" customHeight="1">
      <c r="A1" s="388" t="s">
        <v>194</v>
      </c>
      <c r="B1" s="388"/>
      <c r="C1" s="388"/>
      <c r="D1" s="388"/>
      <c r="E1" s="388"/>
      <c r="F1" s="388"/>
      <c r="G1" s="388"/>
      <c r="H1" s="388"/>
      <c r="I1" s="85"/>
      <c r="J1" s="85"/>
      <c r="K1" s="85"/>
      <c r="L1" s="85"/>
      <c r="M1" s="85"/>
    </row>
    <row r="2" spans="1:13" ht="21" customHeight="1">
      <c r="A2" s="389" t="s">
        <v>195</v>
      </c>
      <c r="B2" s="389"/>
      <c r="C2" s="389"/>
      <c r="D2" s="389"/>
      <c r="E2" s="389"/>
      <c r="F2" s="389"/>
      <c r="G2" s="389"/>
      <c r="H2" s="389"/>
      <c r="I2" s="85"/>
      <c r="J2" s="85"/>
      <c r="K2" s="85"/>
      <c r="L2" s="85"/>
      <c r="M2" s="85"/>
    </row>
    <row r="3" spans="1:13" ht="21" customHeight="1">
      <c r="A3" s="86" t="s">
        <v>196</v>
      </c>
      <c r="B3" s="87"/>
      <c r="C3" s="88"/>
      <c r="D3" s="88"/>
      <c r="E3" s="89"/>
      <c r="F3" s="86"/>
      <c r="G3" s="90"/>
      <c r="H3" s="90"/>
      <c r="I3" s="85"/>
      <c r="J3" s="85"/>
      <c r="K3" s="85"/>
      <c r="L3" s="85"/>
      <c r="M3" s="85"/>
    </row>
    <row r="4" spans="1:13" ht="21" customHeight="1">
      <c r="A4" s="91"/>
      <c r="B4" s="92"/>
      <c r="C4" s="93"/>
      <c r="D4" s="93"/>
      <c r="E4" s="94"/>
      <c r="F4" s="90"/>
      <c r="G4" s="390" t="s">
        <v>197</v>
      </c>
      <c r="H4" s="390"/>
      <c r="I4" s="85"/>
      <c r="J4" s="85"/>
      <c r="K4" s="85"/>
      <c r="L4" s="85"/>
      <c r="M4" s="85"/>
    </row>
    <row r="5" spans="1:13" ht="21" customHeight="1">
      <c r="A5" s="391" t="s">
        <v>198</v>
      </c>
      <c r="B5" s="394" t="s">
        <v>199</v>
      </c>
      <c r="C5" s="385" t="s">
        <v>200</v>
      </c>
      <c r="D5" s="385" t="s">
        <v>201</v>
      </c>
      <c r="E5" s="392" t="s">
        <v>202</v>
      </c>
      <c r="F5" s="391" t="s">
        <v>203</v>
      </c>
      <c r="G5" s="387" t="s">
        <v>204</v>
      </c>
      <c r="H5" s="387"/>
      <c r="I5" s="85"/>
      <c r="J5" s="85"/>
      <c r="K5" s="85"/>
      <c r="L5" s="85"/>
      <c r="M5" s="85"/>
    </row>
    <row r="6" spans="1:13" ht="21" customHeight="1">
      <c r="A6" s="391"/>
      <c r="B6" s="386"/>
      <c r="C6" s="386"/>
      <c r="D6" s="386"/>
      <c r="E6" s="392"/>
      <c r="F6" s="393"/>
      <c r="G6" s="83" t="s">
        <v>205</v>
      </c>
      <c r="H6" s="83" t="s">
        <v>206</v>
      </c>
      <c r="I6" s="85"/>
      <c r="J6" s="85"/>
      <c r="K6" s="85"/>
      <c r="L6" s="85"/>
      <c r="M6" s="85"/>
    </row>
    <row r="7" spans="1:13" ht="21" customHeight="1">
      <c r="A7" s="95">
        <v>1</v>
      </c>
      <c r="B7" s="95">
        <v>2</v>
      </c>
      <c r="C7" s="95">
        <v>3</v>
      </c>
      <c r="D7" s="95">
        <v>4</v>
      </c>
      <c r="E7" s="95">
        <v>5</v>
      </c>
      <c r="F7" s="95">
        <v>6</v>
      </c>
      <c r="G7" s="95">
        <v>7</v>
      </c>
      <c r="H7" s="95">
        <v>8</v>
      </c>
      <c r="I7" s="85"/>
      <c r="J7" s="85"/>
      <c r="K7" s="85"/>
      <c r="L7" s="85"/>
      <c r="M7" s="85"/>
    </row>
    <row r="8" spans="1:13" ht="21" customHeight="1">
      <c r="A8" s="96">
        <v>2000</v>
      </c>
      <c r="B8" s="97" t="s">
        <v>207</v>
      </c>
      <c r="C8" s="98" t="s">
        <v>15</v>
      </c>
      <c r="D8" s="98" t="s">
        <v>15</v>
      </c>
      <c r="E8" s="82" t="s">
        <v>208</v>
      </c>
      <c r="F8" s="122">
        <v>92832.5</v>
      </c>
      <c r="G8" s="122">
        <v>83082.5</v>
      </c>
      <c r="H8" s="122">
        <v>9750</v>
      </c>
      <c r="I8" s="85"/>
      <c r="J8" s="121"/>
      <c r="K8" s="85"/>
      <c r="L8" s="121"/>
      <c r="M8" s="85"/>
    </row>
    <row r="9" spans="1:13" ht="21" customHeight="1">
      <c r="A9" s="84">
        <v>2100</v>
      </c>
      <c r="B9" s="99" t="s">
        <v>209</v>
      </c>
      <c r="C9" s="99" t="s">
        <v>210</v>
      </c>
      <c r="D9" s="99" t="s">
        <v>210</v>
      </c>
      <c r="E9" s="82" t="s">
        <v>211</v>
      </c>
      <c r="F9" s="104">
        <v>53520</v>
      </c>
      <c r="G9" s="104">
        <v>43770</v>
      </c>
      <c r="H9" s="104">
        <v>9750</v>
      </c>
      <c r="I9" s="85"/>
      <c r="J9" s="85"/>
      <c r="K9" s="85"/>
      <c r="L9" s="85"/>
      <c r="M9" s="85"/>
    </row>
    <row r="10" spans="1:13" ht="21" customHeight="1">
      <c r="A10" s="100"/>
      <c r="B10" s="99"/>
      <c r="C10" s="99"/>
      <c r="D10" s="99"/>
      <c r="E10" s="101" t="s">
        <v>7</v>
      </c>
      <c r="F10" s="123"/>
      <c r="G10" s="123"/>
      <c r="H10" s="123"/>
      <c r="I10" s="85"/>
      <c r="J10" s="85"/>
      <c r="K10" s="85"/>
      <c r="L10" s="85"/>
      <c r="M10" s="85"/>
    </row>
    <row r="11" spans="1:13" ht="21" customHeight="1">
      <c r="A11" s="100">
        <v>2110</v>
      </c>
      <c r="B11" s="99" t="s">
        <v>209</v>
      </c>
      <c r="C11" s="99" t="s">
        <v>212</v>
      </c>
      <c r="D11" s="99" t="s">
        <v>210</v>
      </c>
      <c r="E11" s="102" t="s">
        <v>213</v>
      </c>
      <c r="F11" s="124">
        <v>52870</v>
      </c>
      <c r="G11" s="124">
        <v>43120</v>
      </c>
      <c r="H11" s="124">
        <v>9750</v>
      </c>
      <c r="I11" s="85"/>
      <c r="J11" s="85"/>
      <c r="K11" s="85"/>
      <c r="L11" s="85"/>
      <c r="M11" s="85"/>
    </row>
    <row r="12" spans="1:13" ht="21" customHeight="1">
      <c r="A12" s="100"/>
      <c r="B12" s="99"/>
      <c r="C12" s="99"/>
      <c r="D12" s="99"/>
      <c r="E12" s="101" t="s">
        <v>35</v>
      </c>
      <c r="F12" s="124"/>
      <c r="G12" s="124"/>
      <c r="H12" s="124"/>
      <c r="I12" s="85"/>
      <c r="J12" s="85"/>
      <c r="K12" s="85"/>
      <c r="L12" s="85"/>
      <c r="M12" s="85"/>
    </row>
    <row r="13" spans="1:13" ht="21" customHeight="1">
      <c r="A13" s="100">
        <v>2111</v>
      </c>
      <c r="B13" s="99" t="s">
        <v>209</v>
      </c>
      <c r="C13" s="99" t="s">
        <v>212</v>
      </c>
      <c r="D13" s="99" t="s">
        <v>212</v>
      </c>
      <c r="E13" s="101" t="s">
        <v>214</v>
      </c>
      <c r="F13" s="124">
        <v>52870</v>
      </c>
      <c r="G13" s="124">
        <v>43120</v>
      </c>
      <c r="H13" s="124">
        <v>9750</v>
      </c>
      <c r="I13" s="85"/>
      <c r="J13" s="85"/>
      <c r="K13" s="85"/>
      <c r="L13" s="85"/>
      <c r="M13" s="85"/>
    </row>
    <row r="14" spans="1:13" ht="21" customHeight="1">
      <c r="A14" s="100">
        <v>2112</v>
      </c>
      <c r="B14" s="99" t="s">
        <v>209</v>
      </c>
      <c r="C14" s="99" t="s">
        <v>212</v>
      </c>
      <c r="D14" s="99" t="s">
        <v>215</v>
      </c>
      <c r="E14" s="101" t="s">
        <v>216</v>
      </c>
      <c r="F14" s="123"/>
      <c r="G14" s="123"/>
      <c r="H14" s="123"/>
      <c r="I14" s="85"/>
      <c r="J14" s="85"/>
      <c r="K14" s="85"/>
      <c r="L14" s="85"/>
      <c r="M14" s="85"/>
    </row>
    <row r="15" spans="1:13" ht="21" customHeight="1">
      <c r="A15" s="100">
        <v>2113</v>
      </c>
      <c r="B15" s="99" t="s">
        <v>209</v>
      </c>
      <c r="C15" s="99" t="s">
        <v>212</v>
      </c>
      <c r="D15" s="99" t="s">
        <v>217</v>
      </c>
      <c r="E15" s="101" t="s">
        <v>218</v>
      </c>
      <c r="F15" s="123"/>
      <c r="G15" s="123"/>
      <c r="H15" s="123"/>
      <c r="I15" s="85"/>
      <c r="J15" s="85"/>
      <c r="K15" s="85"/>
      <c r="L15" s="85"/>
      <c r="M15" s="85"/>
    </row>
    <row r="16" spans="1:13" ht="21" customHeight="1">
      <c r="A16" s="100">
        <v>2120</v>
      </c>
      <c r="B16" s="99" t="s">
        <v>209</v>
      </c>
      <c r="C16" s="99" t="s">
        <v>215</v>
      </c>
      <c r="D16" s="99" t="s">
        <v>210</v>
      </c>
      <c r="E16" s="102" t="s">
        <v>219</v>
      </c>
      <c r="F16" s="123"/>
      <c r="G16" s="123"/>
      <c r="H16" s="123"/>
      <c r="I16" s="85"/>
      <c r="J16" s="85"/>
      <c r="K16" s="85"/>
      <c r="L16" s="85"/>
      <c r="M16" s="85"/>
    </row>
    <row r="17" spans="1:13" ht="21" customHeight="1">
      <c r="A17" s="100"/>
      <c r="B17" s="99"/>
      <c r="C17" s="99"/>
      <c r="D17" s="99"/>
      <c r="E17" s="101" t="s">
        <v>35</v>
      </c>
      <c r="F17" s="125"/>
      <c r="G17" s="125"/>
      <c r="H17" s="125"/>
      <c r="I17" s="85"/>
      <c r="J17" s="85"/>
      <c r="K17" s="85"/>
      <c r="L17" s="85"/>
      <c r="M17" s="85"/>
    </row>
    <row r="18" spans="1:11" ht="21" customHeight="1">
      <c r="A18" s="100">
        <v>2121</v>
      </c>
      <c r="B18" s="99" t="s">
        <v>209</v>
      </c>
      <c r="C18" s="99" t="s">
        <v>215</v>
      </c>
      <c r="D18" s="99" t="s">
        <v>212</v>
      </c>
      <c r="E18" s="103" t="s">
        <v>220</v>
      </c>
      <c r="F18" s="123"/>
      <c r="G18" s="123"/>
      <c r="H18" s="123"/>
      <c r="I18" s="85"/>
      <c r="J18" s="85"/>
      <c r="K18" s="85"/>
    </row>
    <row r="19" spans="1:11" ht="21" customHeight="1">
      <c r="A19" s="100">
        <v>2122</v>
      </c>
      <c r="B19" s="99" t="s">
        <v>209</v>
      </c>
      <c r="C19" s="99" t="s">
        <v>215</v>
      </c>
      <c r="D19" s="99" t="s">
        <v>215</v>
      </c>
      <c r="E19" s="101" t="s">
        <v>221</v>
      </c>
      <c r="F19" s="123"/>
      <c r="G19" s="123"/>
      <c r="H19" s="123"/>
      <c r="I19" s="85"/>
      <c r="J19" s="85"/>
      <c r="K19" s="85"/>
    </row>
    <row r="20" spans="1:11" ht="21" customHeight="1">
      <c r="A20" s="100">
        <v>2130</v>
      </c>
      <c r="B20" s="99" t="s">
        <v>209</v>
      </c>
      <c r="C20" s="99" t="s">
        <v>217</v>
      </c>
      <c r="D20" s="99" t="s">
        <v>210</v>
      </c>
      <c r="E20" s="102" t="s">
        <v>222</v>
      </c>
      <c r="F20" s="123"/>
      <c r="G20" s="123"/>
      <c r="H20" s="123"/>
      <c r="I20" s="85"/>
      <c r="J20" s="85"/>
      <c r="K20" s="85"/>
    </row>
    <row r="21" spans="1:11" ht="21" customHeight="1">
      <c r="A21" s="100"/>
      <c r="B21" s="99"/>
      <c r="C21" s="99"/>
      <c r="D21" s="99"/>
      <c r="E21" s="101" t="s">
        <v>35</v>
      </c>
      <c r="F21" s="125"/>
      <c r="G21" s="125"/>
      <c r="H21" s="125"/>
      <c r="I21" s="85"/>
      <c r="J21" s="85"/>
      <c r="K21" s="85"/>
    </row>
    <row r="22" spans="1:11" ht="21" customHeight="1">
      <c r="A22" s="100">
        <v>2131</v>
      </c>
      <c r="B22" s="99" t="s">
        <v>209</v>
      </c>
      <c r="C22" s="99" t="s">
        <v>217</v>
      </c>
      <c r="D22" s="99" t="s">
        <v>212</v>
      </c>
      <c r="E22" s="101" t="s">
        <v>223</v>
      </c>
      <c r="F22" s="123"/>
      <c r="G22" s="123"/>
      <c r="H22" s="123"/>
      <c r="I22" s="85"/>
      <c r="J22" s="85"/>
      <c r="K22" s="85"/>
    </row>
    <row r="23" spans="1:11" ht="21" customHeight="1">
      <c r="A23" s="100">
        <v>2132</v>
      </c>
      <c r="B23" s="99" t="s">
        <v>209</v>
      </c>
      <c r="C23" s="99">
        <v>3</v>
      </c>
      <c r="D23" s="99">
        <v>2</v>
      </c>
      <c r="E23" s="101" t="s">
        <v>224</v>
      </c>
      <c r="F23" s="123"/>
      <c r="G23" s="123"/>
      <c r="H23" s="123"/>
      <c r="I23" s="85"/>
      <c r="J23" s="85"/>
      <c r="K23" s="85"/>
    </row>
    <row r="24" spans="1:11" ht="21" customHeight="1">
      <c r="A24" s="100">
        <v>2133</v>
      </c>
      <c r="B24" s="99" t="s">
        <v>209</v>
      </c>
      <c r="C24" s="99">
        <v>3</v>
      </c>
      <c r="D24" s="99">
        <v>3</v>
      </c>
      <c r="E24" s="101" t="s">
        <v>225</v>
      </c>
      <c r="F24" s="123"/>
      <c r="G24" s="123"/>
      <c r="H24" s="123"/>
      <c r="I24" s="85"/>
      <c r="J24" s="85"/>
      <c r="K24" s="85"/>
    </row>
    <row r="25" spans="1:11" ht="21" customHeight="1">
      <c r="A25" s="100">
        <v>2140</v>
      </c>
      <c r="B25" s="99" t="s">
        <v>209</v>
      </c>
      <c r="C25" s="99">
        <v>4</v>
      </c>
      <c r="D25" s="99">
        <v>0</v>
      </c>
      <c r="E25" s="102" t="s">
        <v>226</v>
      </c>
      <c r="F25" s="123"/>
      <c r="G25" s="123"/>
      <c r="H25" s="123"/>
      <c r="I25" s="85"/>
      <c r="J25" s="85"/>
      <c r="K25" s="85"/>
    </row>
    <row r="26" spans="1:11" ht="21" customHeight="1">
      <c r="A26" s="100"/>
      <c r="B26" s="99"/>
      <c r="C26" s="99"/>
      <c r="D26" s="99"/>
      <c r="E26" s="101" t="s">
        <v>35</v>
      </c>
      <c r="F26" s="125"/>
      <c r="G26" s="125"/>
      <c r="H26" s="125"/>
      <c r="I26" s="85"/>
      <c r="J26" s="85"/>
      <c r="K26" s="85"/>
    </row>
    <row r="27" spans="1:11" ht="21" customHeight="1">
      <c r="A27" s="100">
        <v>2141</v>
      </c>
      <c r="B27" s="99" t="s">
        <v>209</v>
      </c>
      <c r="C27" s="99">
        <v>4</v>
      </c>
      <c r="D27" s="99">
        <v>1</v>
      </c>
      <c r="E27" s="101" t="s">
        <v>227</v>
      </c>
      <c r="F27" s="123"/>
      <c r="G27" s="123"/>
      <c r="H27" s="123"/>
      <c r="I27" s="85"/>
      <c r="J27" s="85"/>
      <c r="K27" s="85"/>
    </row>
    <row r="28" spans="1:11" ht="21" customHeight="1">
      <c r="A28" s="100">
        <v>2150</v>
      </c>
      <c r="B28" s="99" t="s">
        <v>209</v>
      </c>
      <c r="C28" s="99">
        <v>5</v>
      </c>
      <c r="D28" s="99">
        <v>0</v>
      </c>
      <c r="E28" s="102" t="s">
        <v>228</v>
      </c>
      <c r="F28" s="123"/>
      <c r="G28" s="123"/>
      <c r="H28" s="123"/>
      <c r="I28" s="85"/>
      <c r="J28" s="85"/>
      <c r="K28" s="85"/>
    </row>
    <row r="29" spans="1:11" ht="21" customHeight="1">
      <c r="A29" s="100"/>
      <c r="B29" s="99"/>
      <c r="C29" s="99"/>
      <c r="D29" s="99"/>
      <c r="E29" s="101" t="s">
        <v>35</v>
      </c>
      <c r="F29" s="125"/>
      <c r="G29" s="125"/>
      <c r="H29" s="125"/>
      <c r="I29" s="85"/>
      <c r="J29" s="85"/>
      <c r="K29" s="85"/>
    </row>
    <row r="30" spans="1:11" ht="21" customHeight="1">
      <c r="A30" s="100">
        <v>2151</v>
      </c>
      <c r="B30" s="99" t="s">
        <v>209</v>
      </c>
      <c r="C30" s="99">
        <v>5</v>
      </c>
      <c r="D30" s="99">
        <v>1</v>
      </c>
      <c r="E30" s="101" t="s">
        <v>229</v>
      </c>
      <c r="F30" s="123"/>
      <c r="G30" s="123"/>
      <c r="H30" s="123"/>
      <c r="I30" s="85"/>
      <c r="J30" s="85"/>
      <c r="K30" s="85"/>
    </row>
    <row r="31" spans="1:11" ht="21" customHeight="1">
      <c r="A31" s="100">
        <v>2160</v>
      </c>
      <c r="B31" s="99" t="s">
        <v>209</v>
      </c>
      <c r="C31" s="99">
        <v>6</v>
      </c>
      <c r="D31" s="99">
        <v>0</v>
      </c>
      <c r="E31" s="102" t="s">
        <v>230</v>
      </c>
      <c r="F31" s="124">
        <v>650</v>
      </c>
      <c r="G31" s="124">
        <v>650</v>
      </c>
      <c r="H31" s="124">
        <v>0</v>
      </c>
      <c r="I31" s="85"/>
      <c r="J31" s="85"/>
      <c r="K31" s="85"/>
    </row>
    <row r="32" spans="1:11" ht="21" customHeight="1">
      <c r="A32" s="100"/>
      <c r="B32" s="99"/>
      <c r="C32" s="99"/>
      <c r="D32" s="99"/>
      <c r="E32" s="101" t="s">
        <v>35</v>
      </c>
      <c r="F32" s="126"/>
      <c r="G32" s="126"/>
      <c r="H32" s="126"/>
      <c r="I32" s="85"/>
      <c r="J32" s="85"/>
      <c r="K32" s="85"/>
    </row>
    <row r="33" spans="1:8" ht="21" customHeight="1">
      <c r="A33" s="100">
        <v>2161</v>
      </c>
      <c r="B33" s="99" t="s">
        <v>209</v>
      </c>
      <c r="C33" s="99">
        <v>6</v>
      </c>
      <c r="D33" s="99">
        <v>1</v>
      </c>
      <c r="E33" s="101" t="s">
        <v>231</v>
      </c>
      <c r="F33" s="124">
        <v>650</v>
      </c>
      <c r="G33" s="124">
        <v>650</v>
      </c>
      <c r="H33" s="124">
        <v>0</v>
      </c>
    </row>
    <row r="34" spans="1:8" ht="21" customHeight="1">
      <c r="A34" s="100">
        <v>2170</v>
      </c>
      <c r="B34" s="99" t="s">
        <v>209</v>
      </c>
      <c r="C34" s="99">
        <v>7</v>
      </c>
      <c r="D34" s="99">
        <v>0</v>
      </c>
      <c r="E34" s="102" t="s">
        <v>232</v>
      </c>
      <c r="F34" s="123"/>
      <c r="G34" s="123"/>
      <c r="H34" s="123"/>
    </row>
    <row r="35" spans="1:8" ht="21" customHeight="1">
      <c r="A35" s="100"/>
      <c r="B35" s="99"/>
      <c r="C35" s="99"/>
      <c r="D35" s="99"/>
      <c r="E35" s="101" t="s">
        <v>35</v>
      </c>
      <c r="F35" s="125"/>
      <c r="G35" s="125"/>
      <c r="H35" s="125"/>
    </row>
    <row r="36" spans="1:8" ht="21" customHeight="1">
      <c r="A36" s="100">
        <v>2171</v>
      </c>
      <c r="B36" s="99" t="s">
        <v>209</v>
      </c>
      <c r="C36" s="99">
        <v>7</v>
      </c>
      <c r="D36" s="99">
        <v>1</v>
      </c>
      <c r="E36" s="101" t="s">
        <v>232</v>
      </c>
      <c r="F36" s="123"/>
      <c r="G36" s="123"/>
      <c r="H36" s="123"/>
    </row>
    <row r="37" spans="1:8" ht="21" customHeight="1">
      <c r="A37" s="100">
        <v>2180</v>
      </c>
      <c r="B37" s="99" t="s">
        <v>209</v>
      </c>
      <c r="C37" s="99">
        <v>8</v>
      </c>
      <c r="D37" s="99">
        <v>0</v>
      </c>
      <c r="E37" s="102" t="s">
        <v>233</v>
      </c>
      <c r="F37" s="123"/>
      <c r="G37" s="123"/>
      <c r="H37" s="123"/>
    </row>
    <row r="38" spans="1:8" ht="21" customHeight="1">
      <c r="A38" s="100"/>
      <c r="B38" s="99"/>
      <c r="C38" s="99"/>
      <c r="D38" s="99"/>
      <c r="E38" s="101" t="s">
        <v>35</v>
      </c>
      <c r="F38" s="125"/>
      <c r="G38" s="125"/>
      <c r="H38" s="125"/>
    </row>
    <row r="39" spans="1:8" ht="21" customHeight="1">
      <c r="A39" s="100">
        <v>2181</v>
      </c>
      <c r="B39" s="99" t="s">
        <v>209</v>
      </c>
      <c r="C39" s="99">
        <v>8</v>
      </c>
      <c r="D39" s="99">
        <v>1</v>
      </c>
      <c r="E39" s="101" t="s">
        <v>233</v>
      </c>
      <c r="F39" s="123"/>
      <c r="G39" s="123"/>
      <c r="H39" s="123"/>
    </row>
    <row r="40" spans="1:8" ht="21" customHeight="1">
      <c r="A40" s="100"/>
      <c r="B40" s="99"/>
      <c r="C40" s="99"/>
      <c r="D40" s="99"/>
      <c r="E40" s="101" t="s">
        <v>35</v>
      </c>
      <c r="F40" s="123"/>
      <c r="G40" s="123"/>
      <c r="H40" s="123"/>
    </row>
    <row r="41" spans="1:8" ht="21" customHeight="1">
      <c r="A41" s="100">
        <v>2182</v>
      </c>
      <c r="B41" s="99" t="s">
        <v>209</v>
      </c>
      <c r="C41" s="99">
        <v>8</v>
      </c>
      <c r="D41" s="99">
        <v>1</v>
      </c>
      <c r="E41" s="101" t="s">
        <v>234</v>
      </c>
      <c r="F41" s="123"/>
      <c r="G41" s="123"/>
      <c r="H41" s="123"/>
    </row>
    <row r="42" spans="1:8" ht="21" customHeight="1">
      <c r="A42" s="100">
        <v>2183</v>
      </c>
      <c r="B42" s="99" t="s">
        <v>209</v>
      </c>
      <c r="C42" s="99">
        <v>8</v>
      </c>
      <c r="D42" s="99">
        <v>1</v>
      </c>
      <c r="E42" s="101" t="s">
        <v>235</v>
      </c>
      <c r="F42" s="123"/>
      <c r="G42" s="123"/>
      <c r="H42" s="123"/>
    </row>
    <row r="43" spans="1:8" ht="21" customHeight="1">
      <c r="A43" s="100">
        <v>2184</v>
      </c>
      <c r="B43" s="99" t="s">
        <v>209</v>
      </c>
      <c r="C43" s="99">
        <v>8</v>
      </c>
      <c r="D43" s="99">
        <v>1</v>
      </c>
      <c r="E43" s="101" t="s">
        <v>236</v>
      </c>
      <c r="F43" s="123"/>
      <c r="G43" s="123"/>
      <c r="H43" s="123"/>
    </row>
    <row r="44" spans="1:8" ht="21" customHeight="1">
      <c r="A44" s="100">
        <v>2185</v>
      </c>
      <c r="B44" s="99" t="s">
        <v>209</v>
      </c>
      <c r="C44" s="99">
        <v>8</v>
      </c>
      <c r="D44" s="99">
        <v>1</v>
      </c>
      <c r="E44" s="101"/>
      <c r="F44" s="123"/>
      <c r="G44" s="123"/>
      <c r="H44" s="123"/>
    </row>
    <row r="45" spans="1:8" ht="21" customHeight="1">
      <c r="A45" s="84">
        <v>2200</v>
      </c>
      <c r="B45" s="99" t="s">
        <v>237</v>
      </c>
      <c r="C45" s="99">
        <v>0</v>
      </c>
      <c r="D45" s="99">
        <v>0</v>
      </c>
      <c r="E45" s="82" t="s">
        <v>238</v>
      </c>
      <c r="F45" s="105">
        <v>0</v>
      </c>
      <c r="G45" s="105">
        <v>0</v>
      </c>
      <c r="H45" s="105"/>
    </row>
    <row r="46" spans="1:8" ht="21" customHeight="1">
      <c r="A46" s="100"/>
      <c r="B46" s="99"/>
      <c r="C46" s="99"/>
      <c r="D46" s="99"/>
      <c r="E46" s="101" t="s">
        <v>7</v>
      </c>
      <c r="F46" s="123"/>
      <c r="G46" s="123"/>
      <c r="H46" s="123"/>
    </row>
    <row r="47" spans="1:8" ht="21" customHeight="1">
      <c r="A47" s="100">
        <v>2210</v>
      </c>
      <c r="B47" s="99" t="s">
        <v>237</v>
      </c>
      <c r="C47" s="99">
        <v>1</v>
      </c>
      <c r="D47" s="99">
        <v>0</v>
      </c>
      <c r="E47" s="102" t="s">
        <v>239</v>
      </c>
      <c r="F47" s="123"/>
      <c r="G47" s="123"/>
      <c r="H47" s="123"/>
    </row>
    <row r="48" spans="1:8" ht="21" customHeight="1">
      <c r="A48" s="100"/>
      <c r="B48" s="99"/>
      <c r="C48" s="99"/>
      <c r="D48" s="99"/>
      <c r="E48" s="101" t="s">
        <v>35</v>
      </c>
      <c r="F48" s="125"/>
      <c r="G48" s="125"/>
      <c r="H48" s="125"/>
    </row>
    <row r="49" spans="1:8" ht="21" customHeight="1">
      <c r="A49" s="100">
        <v>2211</v>
      </c>
      <c r="B49" s="99" t="s">
        <v>237</v>
      </c>
      <c r="C49" s="99">
        <v>1</v>
      </c>
      <c r="D49" s="99">
        <v>1</v>
      </c>
      <c r="E49" s="101" t="s">
        <v>240</v>
      </c>
      <c r="F49" s="123"/>
      <c r="G49" s="123"/>
      <c r="H49" s="123"/>
    </row>
    <row r="50" spans="1:8" ht="21" customHeight="1">
      <c r="A50" s="100">
        <v>2220</v>
      </c>
      <c r="B50" s="99" t="s">
        <v>237</v>
      </c>
      <c r="C50" s="99">
        <v>2</v>
      </c>
      <c r="D50" s="99">
        <v>0</v>
      </c>
      <c r="E50" s="102" t="s">
        <v>241</v>
      </c>
      <c r="F50" s="123"/>
      <c r="G50" s="123"/>
      <c r="H50" s="123"/>
    </row>
    <row r="51" spans="1:8" ht="21" customHeight="1">
      <c r="A51" s="100"/>
      <c r="B51" s="99"/>
      <c r="C51" s="99"/>
      <c r="D51" s="99"/>
      <c r="E51" s="101" t="s">
        <v>35</v>
      </c>
      <c r="F51" s="125"/>
      <c r="G51" s="125"/>
      <c r="H51" s="125"/>
    </row>
    <row r="52" spans="1:8" ht="21" customHeight="1">
      <c r="A52" s="100">
        <v>2221</v>
      </c>
      <c r="B52" s="99" t="s">
        <v>237</v>
      </c>
      <c r="C52" s="99">
        <v>2</v>
      </c>
      <c r="D52" s="99">
        <v>1</v>
      </c>
      <c r="E52" s="101" t="s">
        <v>242</v>
      </c>
      <c r="F52" s="123"/>
      <c r="G52" s="123"/>
      <c r="H52" s="123"/>
    </row>
    <row r="53" spans="1:8" ht="21" customHeight="1">
      <c r="A53" s="100">
        <v>2230</v>
      </c>
      <c r="B53" s="99" t="s">
        <v>237</v>
      </c>
      <c r="C53" s="99">
        <v>3</v>
      </c>
      <c r="D53" s="99">
        <v>0</v>
      </c>
      <c r="E53" s="102" t="s">
        <v>243</v>
      </c>
      <c r="F53" s="123"/>
      <c r="G53" s="123"/>
      <c r="H53" s="123"/>
    </row>
    <row r="54" spans="1:8" ht="21" customHeight="1">
      <c r="A54" s="100"/>
      <c r="B54" s="99"/>
      <c r="C54" s="99"/>
      <c r="D54" s="99"/>
      <c r="E54" s="101" t="s">
        <v>35</v>
      </c>
      <c r="F54" s="125"/>
      <c r="G54" s="125"/>
      <c r="H54" s="125"/>
    </row>
    <row r="55" spans="1:8" ht="21" customHeight="1">
      <c r="A55" s="100">
        <v>2231</v>
      </c>
      <c r="B55" s="99" t="s">
        <v>237</v>
      </c>
      <c r="C55" s="99">
        <v>3</v>
      </c>
      <c r="D55" s="99">
        <v>1</v>
      </c>
      <c r="E55" s="101" t="s">
        <v>244</v>
      </c>
      <c r="F55" s="123"/>
      <c r="G55" s="123"/>
      <c r="H55" s="123"/>
    </row>
    <row r="56" spans="1:8" ht="21" customHeight="1">
      <c r="A56" s="100">
        <v>2240</v>
      </c>
      <c r="B56" s="99" t="s">
        <v>237</v>
      </c>
      <c r="C56" s="99">
        <v>4</v>
      </c>
      <c r="D56" s="99">
        <v>0</v>
      </c>
      <c r="E56" s="102" t="s">
        <v>245</v>
      </c>
      <c r="F56" s="123"/>
      <c r="G56" s="123"/>
      <c r="H56" s="123"/>
    </row>
    <row r="57" spans="1:8" ht="21" customHeight="1">
      <c r="A57" s="100"/>
      <c r="B57" s="99"/>
      <c r="C57" s="99"/>
      <c r="D57" s="99"/>
      <c r="E57" s="101" t="s">
        <v>35</v>
      </c>
      <c r="F57" s="125"/>
      <c r="G57" s="125"/>
      <c r="H57" s="125"/>
    </row>
    <row r="58" spans="1:8" ht="21" customHeight="1">
      <c r="A58" s="100">
        <v>2241</v>
      </c>
      <c r="B58" s="99" t="s">
        <v>237</v>
      </c>
      <c r="C58" s="99">
        <v>4</v>
      </c>
      <c r="D58" s="99">
        <v>1</v>
      </c>
      <c r="E58" s="101" t="s">
        <v>245</v>
      </c>
      <c r="F58" s="123"/>
      <c r="G58" s="123"/>
      <c r="H58" s="123"/>
    </row>
    <row r="59" spans="1:8" ht="21" customHeight="1">
      <c r="A59" s="100"/>
      <c r="B59" s="99"/>
      <c r="C59" s="99"/>
      <c r="D59" s="99"/>
      <c r="E59" s="101" t="s">
        <v>35</v>
      </c>
      <c r="F59" s="125"/>
      <c r="G59" s="125"/>
      <c r="H59" s="125"/>
    </row>
    <row r="60" spans="1:8" ht="21" customHeight="1">
      <c r="A60" s="100">
        <v>2250</v>
      </c>
      <c r="B60" s="99" t="s">
        <v>237</v>
      </c>
      <c r="C60" s="99">
        <v>5</v>
      </c>
      <c r="D60" s="99">
        <v>0</v>
      </c>
      <c r="E60" s="102" t="s">
        <v>246</v>
      </c>
      <c r="F60" s="123"/>
      <c r="G60" s="123"/>
      <c r="H60" s="123"/>
    </row>
    <row r="61" spans="1:8" ht="21" customHeight="1">
      <c r="A61" s="100"/>
      <c r="B61" s="99"/>
      <c r="C61" s="99"/>
      <c r="D61" s="99"/>
      <c r="E61" s="101" t="s">
        <v>35</v>
      </c>
      <c r="F61" s="125"/>
      <c r="G61" s="125"/>
      <c r="H61" s="125"/>
    </row>
    <row r="62" spans="1:8" ht="21" customHeight="1">
      <c r="A62" s="100">
        <v>2251</v>
      </c>
      <c r="B62" s="99" t="s">
        <v>237</v>
      </c>
      <c r="C62" s="99">
        <v>5</v>
      </c>
      <c r="D62" s="99">
        <v>1</v>
      </c>
      <c r="E62" s="101" t="s">
        <v>246</v>
      </c>
      <c r="F62" s="123"/>
      <c r="G62" s="123"/>
      <c r="H62" s="123"/>
    </row>
    <row r="63" spans="1:8" ht="21" customHeight="1">
      <c r="A63" s="84">
        <v>2300</v>
      </c>
      <c r="B63" s="99" t="s">
        <v>247</v>
      </c>
      <c r="C63" s="99">
        <v>0</v>
      </c>
      <c r="D63" s="99">
        <v>0</v>
      </c>
      <c r="E63" s="82" t="s">
        <v>248</v>
      </c>
      <c r="F63" s="105">
        <v>0</v>
      </c>
      <c r="G63" s="105">
        <v>0</v>
      </c>
      <c r="H63" s="105"/>
    </row>
    <row r="64" spans="1:8" ht="21" customHeight="1">
      <c r="A64" s="100"/>
      <c r="B64" s="99"/>
      <c r="C64" s="99"/>
      <c r="D64" s="99"/>
      <c r="E64" s="101" t="s">
        <v>7</v>
      </c>
      <c r="F64" s="123"/>
      <c r="G64" s="123"/>
      <c r="H64" s="123"/>
    </row>
    <row r="65" spans="1:8" ht="21" customHeight="1">
      <c r="A65" s="100">
        <v>2310</v>
      </c>
      <c r="B65" s="99" t="s">
        <v>247</v>
      </c>
      <c r="C65" s="99">
        <v>1</v>
      </c>
      <c r="D65" s="99">
        <v>0</v>
      </c>
      <c r="E65" s="102" t="s">
        <v>249</v>
      </c>
      <c r="F65" s="123"/>
      <c r="G65" s="123"/>
      <c r="H65" s="123"/>
    </row>
    <row r="66" spans="1:8" ht="21" customHeight="1">
      <c r="A66" s="100"/>
      <c r="B66" s="99"/>
      <c r="C66" s="99"/>
      <c r="D66" s="99"/>
      <c r="E66" s="101" t="s">
        <v>35</v>
      </c>
      <c r="F66" s="125"/>
      <c r="G66" s="125"/>
      <c r="H66" s="125"/>
    </row>
    <row r="67" spans="1:8" ht="21" customHeight="1">
      <c r="A67" s="100">
        <v>2311</v>
      </c>
      <c r="B67" s="99" t="s">
        <v>247</v>
      </c>
      <c r="C67" s="99">
        <v>1</v>
      </c>
      <c r="D67" s="99">
        <v>1</v>
      </c>
      <c r="E67" s="101" t="s">
        <v>250</v>
      </c>
      <c r="F67" s="123"/>
      <c r="G67" s="123"/>
      <c r="H67" s="123"/>
    </row>
    <row r="68" spans="1:8" ht="21" customHeight="1">
      <c r="A68" s="100">
        <v>2312</v>
      </c>
      <c r="B68" s="99" t="s">
        <v>247</v>
      </c>
      <c r="C68" s="99">
        <v>1</v>
      </c>
      <c r="D68" s="99">
        <v>2</v>
      </c>
      <c r="E68" s="101" t="s">
        <v>251</v>
      </c>
      <c r="F68" s="123"/>
      <c r="G68" s="123"/>
      <c r="H68" s="123"/>
    </row>
    <row r="69" spans="1:8" ht="21" customHeight="1">
      <c r="A69" s="100">
        <v>2313</v>
      </c>
      <c r="B69" s="99" t="s">
        <v>247</v>
      </c>
      <c r="C69" s="99">
        <v>1</v>
      </c>
      <c r="D69" s="99">
        <v>3</v>
      </c>
      <c r="E69" s="101" t="s">
        <v>252</v>
      </c>
      <c r="F69" s="123"/>
      <c r="G69" s="123"/>
      <c r="H69" s="123"/>
    </row>
    <row r="70" spans="1:8" ht="21" customHeight="1">
      <c r="A70" s="100">
        <v>2320</v>
      </c>
      <c r="B70" s="99" t="s">
        <v>247</v>
      </c>
      <c r="C70" s="99">
        <v>2</v>
      </c>
      <c r="D70" s="99">
        <v>0</v>
      </c>
      <c r="E70" s="102" t="s">
        <v>253</v>
      </c>
      <c r="F70" s="123"/>
      <c r="G70" s="123"/>
      <c r="H70" s="123"/>
    </row>
    <row r="71" spans="1:8" ht="21" customHeight="1">
      <c r="A71" s="100"/>
      <c r="B71" s="99"/>
      <c r="C71" s="99"/>
      <c r="D71" s="99"/>
      <c r="E71" s="101" t="s">
        <v>35</v>
      </c>
      <c r="F71" s="125"/>
      <c r="G71" s="125"/>
      <c r="H71" s="125"/>
    </row>
    <row r="72" spans="1:8" ht="21" customHeight="1">
      <c r="A72" s="100">
        <v>2321</v>
      </c>
      <c r="B72" s="99" t="s">
        <v>247</v>
      </c>
      <c r="C72" s="99">
        <v>2</v>
      </c>
      <c r="D72" s="99">
        <v>1</v>
      </c>
      <c r="E72" s="101" t="s">
        <v>254</v>
      </c>
      <c r="F72" s="123"/>
      <c r="G72" s="123"/>
      <c r="H72" s="123"/>
    </row>
    <row r="73" spans="1:8" ht="21" customHeight="1">
      <c r="A73" s="100">
        <v>2330</v>
      </c>
      <c r="B73" s="99" t="s">
        <v>247</v>
      </c>
      <c r="C73" s="99">
        <v>3</v>
      </c>
      <c r="D73" s="99">
        <v>0</v>
      </c>
      <c r="E73" s="102" t="s">
        <v>255</v>
      </c>
      <c r="F73" s="123"/>
      <c r="G73" s="123"/>
      <c r="H73" s="123"/>
    </row>
    <row r="74" spans="1:8" ht="21" customHeight="1">
      <c r="A74" s="100"/>
      <c r="B74" s="99"/>
      <c r="C74" s="99"/>
      <c r="D74" s="99"/>
      <c r="E74" s="101" t="s">
        <v>35</v>
      </c>
      <c r="F74" s="125"/>
      <c r="G74" s="125"/>
      <c r="H74" s="125"/>
    </row>
    <row r="75" spans="1:8" ht="21" customHeight="1">
      <c r="A75" s="100">
        <v>2331</v>
      </c>
      <c r="B75" s="99" t="s">
        <v>247</v>
      </c>
      <c r="C75" s="99">
        <v>3</v>
      </c>
      <c r="D75" s="99">
        <v>1</v>
      </c>
      <c r="E75" s="101" t="s">
        <v>256</v>
      </c>
      <c r="F75" s="123"/>
      <c r="G75" s="123"/>
      <c r="H75" s="123"/>
    </row>
    <row r="76" spans="1:8" ht="21" customHeight="1">
      <c r="A76" s="100">
        <v>2332</v>
      </c>
      <c r="B76" s="99" t="s">
        <v>247</v>
      </c>
      <c r="C76" s="99">
        <v>3</v>
      </c>
      <c r="D76" s="99">
        <v>2</v>
      </c>
      <c r="E76" s="101" t="s">
        <v>257</v>
      </c>
      <c r="F76" s="123"/>
      <c r="G76" s="123"/>
      <c r="H76" s="123"/>
    </row>
    <row r="77" spans="1:8" ht="21" customHeight="1">
      <c r="A77" s="100">
        <v>2340</v>
      </c>
      <c r="B77" s="99" t="s">
        <v>247</v>
      </c>
      <c r="C77" s="99">
        <v>4</v>
      </c>
      <c r="D77" s="99">
        <v>0</v>
      </c>
      <c r="E77" s="102" t="s">
        <v>258</v>
      </c>
      <c r="F77" s="123"/>
      <c r="G77" s="123"/>
      <c r="H77" s="123"/>
    </row>
    <row r="78" spans="1:8" ht="21" customHeight="1">
      <c r="A78" s="100"/>
      <c r="B78" s="99"/>
      <c r="C78" s="99"/>
      <c r="D78" s="99"/>
      <c r="E78" s="101" t="s">
        <v>35</v>
      </c>
      <c r="F78" s="125"/>
      <c r="G78" s="125"/>
      <c r="H78" s="125"/>
    </row>
    <row r="79" spans="1:8" ht="21" customHeight="1">
      <c r="A79" s="100">
        <v>2341</v>
      </c>
      <c r="B79" s="99" t="s">
        <v>247</v>
      </c>
      <c r="C79" s="99">
        <v>4</v>
      </c>
      <c r="D79" s="99">
        <v>1</v>
      </c>
      <c r="E79" s="101" t="s">
        <v>258</v>
      </c>
      <c r="F79" s="123"/>
      <c r="G79" s="123"/>
      <c r="H79" s="123"/>
    </row>
    <row r="80" spans="1:8" ht="21" customHeight="1">
      <c r="A80" s="100">
        <v>2350</v>
      </c>
      <c r="B80" s="99" t="s">
        <v>247</v>
      </c>
      <c r="C80" s="99">
        <v>5</v>
      </c>
      <c r="D80" s="99">
        <v>0</v>
      </c>
      <c r="E80" s="102" t="s">
        <v>259</v>
      </c>
      <c r="F80" s="123"/>
      <c r="G80" s="123"/>
      <c r="H80" s="123"/>
    </row>
    <row r="81" spans="1:13" ht="21" customHeight="1">
      <c r="A81" s="100"/>
      <c r="B81" s="99"/>
      <c r="C81" s="99"/>
      <c r="D81" s="99"/>
      <c r="E81" s="101" t="s">
        <v>35</v>
      </c>
      <c r="F81" s="125"/>
      <c r="G81" s="125"/>
      <c r="H81" s="125"/>
      <c r="I81" s="85"/>
      <c r="J81" s="85"/>
      <c r="K81" s="85"/>
      <c r="L81" s="85"/>
      <c r="M81" s="85"/>
    </row>
    <row r="82" spans="1:13" ht="21" customHeight="1">
      <c r="A82" s="100">
        <v>2351</v>
      </c>
      <c r="B82" s="99" t="s">
        <v>247</v>
      </c>
      <c r="C82" s="99">
        <v>5</v>
      </c>
      <c r="D82" s="99">
        <v>1</v>
      </c>
      <c r="E82" s="101" t="s">
        <v>260</v>
      </c>
      <c r="F82" s="123"/>
      <c r="G82" s="123"/>
      <c r="H82" s="123"/>
      <c r="I82" s="85"/>
      <c r="J82" s="85"/>
      <c r="K82" s="85"/>
      <c r="L82" s="85"/>
      <c r="M82" s="85"/>
    </row>
    <row r="83" spans="1:13" ht="21" customHeight="1">
      <c r="A83" s="100">
        <v>2360</v>
      </c>
      <c r="B83" s="99" t="s">
        <v>247</v>
      </c>
      <c r="C83" s="99">
        <v>6</v>
      </c>
      <c r="D83" s="99">
        <v>0</v>
      </c>
      <c r="E83" s="102" t="s">
        <v>261</v>
      </c>
      <c r="F83" s="123"/>
      <c r="G83" s="123"/>
      <c r="H83" s="123"/>
      <c r="I83" s="85"/>
      <c r="J83" s="85"/>
      <c r="K83" s="85"/>
      <c r="L83" s="85"/>
      <c r="M83" s="85"/>
    </row>
    <row r="84" spans="1:13" ht="21" customHeight="1">
      <c r="A84" s="100"/>
      <c r="B84" s="99"/>
      <c r="C84" s="99"/>
      <c r="D84" s="99"/>
      <c r="E84" s="101" t="s">
        <v>35</v>
      </c>
      <c r="F84" s="125"/>
      <c r="G84" s="125"/>
      <c r="H84" s="125"/>
      <c r="I84" s="85"/>
      <c r="J84" s="85"/>
      <c r="K84" s="85"/>
      <c r="L84" s="85"/>
      <c r="M84" s="85"/>
    </row>
    <row r="85" spans="1:13" ht="21" customHeight="1">
      <c r="A85" s="100">
        <v>2361</v>
      </c>
      <c r="B85" s="99" t="s">
        <v>247</v>
      </c>
      <c r="C85" s="99">
        <v>6</v>
      </c>
      <c r="D85" s="99">
        <v>1</v>
      </c>
      <c r="E85" s="101" t="s">
        <v>261</v>
      </c>
      <c r="F85" s="123"/>
      <c r="G85" s="123"/>
      <c r="H85" s="123"/>
      <c r="I85" s="85"/>
      <c r="J85" s="85"/>
      <c r="K85" s="85"/>
      <c r="L85" s="85"/>
      <c r="M85" s="85"/>
    </row>
    <row r="86" spans="1:13" ht="21" customHeight="1">
      <c r="A86" s="100">
        <v>2370</v>
      </c>
      <c r="B86" s="99" t="s">
        <v>247</v>
      </c>
      <c r="C86" s="99">
        <v>7</v>
      </c>
      <c r="D86" s="99">
        <v>0</v>
      </c>
      <c r="E86" s="102" t="s">
        <v>262</v>
      </c>
      <c r="F86" s="123"/>
      <c r="G86" s="123"/>
      <c r="H86" s="123"/>
      <c r="I86" s="85"/>
      <c r="J86" s="85"/>
      <c r="K86" s="85"/>
      <c r="L86" s="85"/>
      <c r="M86" s="85"/>
    </row>
    <row r="87" spans="1:13" ht="21" customHeight="1">
      <c r="A87" s="100"/>
      <c r="B87" s="99"/>
      <c r="C87" s="99"/>
      <c r="D87" s="99"/>
      <c r="E87" s="101" t="s">
        <v>35</v>
      </c>
      <c r="F87" s="125"/>
      <c r="G87" s="125"/>
      <c r="H87" s="125"/>
      <c r="I87" s="85"/>
      <c r="J87" s="85"/>
      <c r="K87" s="85"/>
      <c r="L87" s="85"/>
      <c r="M87" s="85"/>
    </row>
    <row r="88" spans="1:13" ht="21" customHeight="1">
      <c r="A88" s="100">
        <v>2371</v>
      </c>
      <c r="B88" s="99" t="s">
        <v>247</v>
      </c>
      <c r="C88" s="99">
        <v>7</v>
      </c>
      <c r="D88" s="99">
        <v>1</v>
      </c>
      <c r="E88" s="101" t="s">
        <v>263</v>
      </c>
      <c r="F88" s="123"/>
      <c r="G88" s="123"/>
      <c r="H88" s="123"/>
      <c r="I88" s="85"/>
      <c r="J88" s="85"/>
      <c r="K88" s="85"/>
      <c r="L88" s="85"/>
      <c r="M88" s="85"/>
    </row>
    <row r="89" spans="1:13" ht="21" customHeight="1">
      <c r="A89" s="84">
        <v>2400</v>
      </c>
      <c r="B89" s="99" t="s">
        <v>264</v>
      </c>
      <c r="C89" s="99">
        <v>0</v>
      </c>
      <c r="D89" s="99">
        <v>0</v>
      </c>
      <c r="E89" s="82" t="s">
        <v>265</v>
      </c>
      <c r="F89" s="127">
        <v>1050</v>
      </c>
      <c r="G89" s="127">
        <v>1050</v>
      </c>
      <c r="H89" s="127">
        <v>0</v>
      </c>
      <c r="I89" s="85"/>
      <c r="J89" s="85"/>
      <c r="K89" s="85"/>
      <c r="L89" s="85"/>
      <c r="M89" s="85"/>
    </row>
    <row r="90" spans="1:13" ht="21" customHeight="1">
      <c r="A90" s="100"/>
      <c r="B90" s="99"/>
      <c r="C90" s="99"/>
      <c r="D90" s="99"/>
      <c r="E90" s="101" t="s">
        <v>7</v>
      </c>
      <c r="F90" s="124"/>
      <c r="G90" s="124"/>
      <c r="H90" s="124"/>
      <c r="I90" s="85"/>
      <c r="J90" s="85"/>
      <c r="K90" s="85"/>
      <c r="L90" s="85"/>
      <c r="M90" s="85"/>
    </row>
    <row r="91" spans="1:13" ht="21" customHeight="1">
      <c r="A91" s="100">
        <v>2410</v>
      </c>
      <c r="B91" s="99" t="s">
        <v>264</v>
      </c>
      <c r="C91" s="99">
        <v>1</v>
      </c>
      <c r="D91" s="99">
        <v>0</v>
      </c>
      <c r="E91" s="102" t="s">
        <v>266</v>
      </c>
      <c r="F91" s="124"/>
      <c r="G91" s="124"/>
      <c r="H91" s="124"/>
      <c r="I91" s="85"/>
      <c r="J91" s="85"/>
      <c r="K91" s="85"/>
      <c r="L91" s="85"/>
      <c r="M91" s="85"/>
    </row>
    <row r="92" spans="1:13" ht="21" customHeight="1">
      <c r="A92" s="100"/>
      <c r="B92" s="99"/>
      <c r="C92" s="99"/>
      <c r="D92" s="99"/>
      <c r="E92" s="101" t="s">
        <v>35</v>
      </c>
      <c r="F92" s="126"/>
      <c r="G92" s="126"/>
      <c r="H92" s="126"/>
      <c r="I92" s="85"/>
      <c r="J92" s="85"/>
      <c r="K92" s="85"/>
      <c r="L92" s="85"/>
      <c r="M92" s="85"/>
    </row>
    <row r="93" spans="1:13" ht="21" customHeight="1">
      <c r="A93" s="100">
        <v>2411</v>
      </c>
      <c r="B93" s="99" t="s">
        <v>264</v>
      </c>
      <c r="C93" s="99">
        <v>1</v>
      </c>
      <c r="D93" s="99">
        <v>1</v>
      </c>
      <c r="E93" s="101" t="s">
        <v>267</v>
      </c>
      <c r="F93" s="124"/>
      <c r="G93" s="124"/>
      <c r="H93" s="124"/>
      <c r="I93" s="85"/>
      <c r="J93" s="85"/>
      <c r="K93" s="85"/>
      <c r="L93" s="85"/>
      <c r="M93" s="85"/>
    </row>
    <row r="94" spans="1:13" ht="21" customHeight="1">
      <c r="A94" s="100">
        <v>2412</v>
      </c>
      <c r="B94" s="99" t="s">
        <v>264</v>
      </c>
      <c r="C94" s="99">
        <v>1</v>
      </c>
      <c r="D94" s="99">
        <v>2</v>
      </c>
      <c r="E94" s="101" t="s">
        <v>268</v>
      </c>
      <c r="F94" s="124"/>
      <c r="G94" s="124"/>
      <c r="H94" s="124"/>
      <c r="I94" s="85"/>
      <c r="J94" s="85"/>
      <c r="K94" s="85"/>
      <c r="L94" s="85"/>
      <c r="M94" s="85"/>
    </row>
    <row r="95" spans="1:13" ht="21" customHeight="1">
      <c r="A95" s="100">
        <v>2420</v>
      </c>
      <c r="B95" s="99" t="s">
        <v>264</v>
      </c>
      <c r="C95" s="99">
        <v>2</v>
      </c>
      <c r="D95" s="99">
        <v>0</v>
      </c>
      <c r="E95" s="102" t="s">
        <v>269</v>
      </c>
      <c r="F95" s="124">
        <v>1050</v>
      </c>
      <c r="G95" s="124">
        <v>1050</v>
      </c>
      <c r="H95" s="124">
        <v>0</v>
      </c>
      <c r="I95" s="85"/>
      <c r="J95" s="85"/>
      <c r="K95" s="85"/>
      <c r="L95" s="85"/>
      <c r="M95" s="85"/>
    </row>
    <row r="96" spans="1:13" ht="21" customHeight="1">
      <c r="A96" s="100"/>
      <c r="B96" s="99"/>
      <c r="C96" s="99"/>
      <c r="D96" s="99"/>
      <c r="E96" s="101" t="s">
        <v>35</v>
      </c>
      <c r="F96" s="126"/>
      <c r="G96" s="126"/>
      <c r="H96" s="126"/>
      <c r="I96" s="85"/>
      <c r="J96" s="85"/>
      <c r="K96" s="85"/>
      <c r="L96" s="85"/>
      <c r="M96" s="85"/>
    </row>
    <row r="97" spans="1:13" ht="21" customHeight="1">
      <c r="A97" s="100">
        <v>2421</v>
      </c>
      <c r="B97" s="99" t="s">
        <v>264</v>
      </c>
      <c r="C97" s="99">
        <v>2</v>
      </c>
      <c r="D97" s="99">
        <v>1</v>
      </c>
      <c r="E97" s="101" t="s">
        <v>270</v>
      </c>
      <c r="F97" s="124">
        <v>1050</v>
      </c>
      <c r="G97" s="124">
        <v>1050</v>
      </c>
      <c r="H97" s="124"/>
      <c r="J97" s="85"/>
      <c r="K97" s="85"/>
      <c r="L97" s="85"/>
      <c r="M97" s="85"/>
    </row>
    <row r="98" spans="1:13" ht="21" customHeight="1">
      <c r="A98" s="100">
        <v>2450</v>
      </c>
      <c r="B98" s="99" t="s">
        <v>264</v>
      </c>
      <c r="C98" s="99">
        <v>5</v>
      </c>
      <c r="D98" s="99">
        <v>0</v>
      </c>
      <c r="E98" s="102" t="s">
        <v>271</v>
      </c>
      <c r="F98" s="128">
        <v>0</v>
      </c>
      <c r="G98" s="128"/>
      <c r="H98" s="128">
        <v>0</v>
      </c>
      <c r="J98" s="85"/>
      <c r="K98" s="85"/>
      <c r="L98" s="85"/>
      <c r="M98" s="85"/>
    </row>
    <row r="99" spans="1:13" ht="21" customHeight="1">
      <c r="A99" s="100"/>
      <c r="B99" s="99"/>
      <c r="C99" s="99"/>
      <c r="D99" s="99"/>
      <c r="E99" s="101" t="s">
        <v>35</v>
      </c>
      <c r="F99" s="129"/>
      <c r="G99" s="129"/>
      <c r="H99" s="129"/>
      <c r="J99" s="85"/>
      <c r="K99" s="85"/>
      <c r="L99" s="85"/>
      <c r="M99" s="85"/>
    </row>
    <row r="100" spans="1:13" ht="21" customHeight="1">
      <c r="A100" s="100">
        <v>2451</v>
      </c>
      <c r="B100" s="99" t="s">
        <v>264</v>
      </c>
      <c r="C100" s="99">
        <v>5</v>
      </c>
      <c r="D100" s="99">
        <v>1</v>
      </c>
      <c r="E100" s="101" t="s">
        <v>272</v>
      </c>
      <c r="F100" s="128">
        <v>0</v>
      </c>
      <c r="G100" s="128"/>
      <c r="H100" s="128">
        <v>0</v>
      </c>
      <c r="J100" s="85"/>
      <c r="K100" s="85"/>
      <c r="L100" s="85"/>
      <c r="M100" s="85"/>
    </row>
    <row r="101" spans="1:13" ht="21" customHeight="1">
      <c r="A101" s="84">
        <v>2600</v>
      </c>
      <c r="B101" s="99" t="s">
        <v>273</v>
      </c>
      <c r="C101" s="99">
        <v>0</v>
      </c>
      <c r="D101" s="99">
        <v>0</v>
      </c>
      <c r="E101" s="82" t="s">
        <v>274</v>
      </c>
      <c r="F101" s="127">
        <v>1400</v>
      </c>
      <c r="G101" s="127">
        <v>1400</v>
      </c>
      <c r="H101" s="127">
        <v>0</v>
      </c>
      <c r="J101" s="85"/>
      <c r="K101" s="85"/>
      <c r="L101" s="85"/>
      <c r="M101" s="85"/>
    </row>
    <row r="102" spans="1:13" ht="21" customHeight="1">
      <c r="A102" s="100">
        <v>2630</v>
      </c>
      <c r="B102" s="99" t="s">
        <v>273</v>
      </c>
      <c r="C102" s="99">
        <v>3</v>
      </c>
      <c r="D102" s="99">
        <v>0</v>
      </c>
      <c r="E102" s="102" t="s">
        <v>275</v>
      </c>
      <c r="F102" s="124">
        <v>0</v>
      </c>
      <c r="G102" s="124">
        <v>0</v>
      </c>
      <c r="H102" s="124"/>
      <c r="J102" s="85"/>
      <c r="K102" s="85"/>
      <c r="L102" s="85"/>
      <c r="M102" s="85"/>
    </row>
    <row r="103" spans="1:13" ht="21" customHeight="1">
      <c r="A103" s="100"/>
      <c r="B103" s="99"/>
      <c r="C103" s="99"/>
      <c r="D103" s="99"/>
      <c r="E103" s="101" t="s">
        <v>35</v>
      </c>
      <c r="F103" s="126"/>
      <c r="G103" s="126"/>
      <c r="H103" s="126"/>
      <c r="J103" s="85"/>
      <c r="K103" s="85"/>
      <c r="L103" s="85"/>
      <c r="M103" s="85"/>
    </row>
    <row r="104" spans="1:13" ht="21" customHeight="1">
      <c r="A104" s="100">
        <v>2631</v>
      </c>
      <c r="B104" s="99" t="s">
        <v>273</v>
      </c>
      <c r="C104" s="99">
        <v>3</v>
      </c>
      <c r="D104" s="99">
        <v>1</v>
      </c>
      <c r="E104" s="101" t="s">
        <v>276</v>
      </c>
      <c r="F104" s="124">
        <v>0</v>
      </c>
      <c r="G104" s="124">
        <v>0</v>
      </c>
      <c r="H104" s="124"/>
      <c r="J104" s="85"/>
      <c r="K104" s="85"/>
      <c r="L104" s="85"/>
      <c r="M104" s="85"/>
    </row>
    <row r="105" spans="1:13" ht="21" customHeight="1">
      <c r="A105" s="100">
        <v>2640</v>
      </c>
      <c r="B105" s="99" t="s">
        <v>273</v>
      </c>
      <c r="C105" s="99">
        <v>4</v>
      </c>
      <c r="D105" s="99">
        <v>0</v>
      </c>
      <c r="E105" s="102" t="s">
        <v>277</v>
      </c>
      <c r="F105" s="124">
        <v>1400</v>
      </c>
      <c r="G105" s="124">
        <v>1400</v>
      </c>
      <c r="H105" s="124">
        <v>0</v>
      </c>
      <c r="J105" s="85"/>
      <c r="K105" s="85"/>
      <c r="L105" s="85"/>
      <c r="M105" s="85"/>
    </row>
    <row r="106" spans="1:13" ht="21" customHeight="1">
      <c r="A106" s="100"/>
      <c r="B106" s="99"/>
      <c r="C106" s="99"/>
      <c r="D106" s="99"/>
      <c r="E106" s="101" t="s">
        <v>35</v>
      </c>
      <c r="F106" s="126"/>
      <c r="G106" s="126"/>
      <c r="H106" s="126"/>
      <c r="J106" s="85"/>
      <c r="K106" s="85"/>
      <c r="L106" s="85"/>
      <c r="M106" s="85"/>
    </row>
    <row r="107" spans="1:13" ht="21" customHeight="1">
      <c r="A107" s="100">
        <v>2641</v>
      </c>
      <c r="B107" s="99" t="s">
        <v>273</v>
      </c>
      <c r="C107" s="99">
        <v>4</v>
      </c>
      <c r="D107" s="99">
        <v>1</v>
      </c>
      <c r="E107" s="101" t="s">
        <v>278</v>
      </c>
      <c r="F107" s="124">
        <v>1400</v>
      </c>
      <c r="G107" s="124">
        <v>1400</v>
      </c>
      <c r="H107" s="124">
        <v>0</v>
      </c>
      <c r="J107" s="85"/>
      <c r="K107" s="85"/>
      <c r="L107" s="85"/>
      <c r="M107" s="85"/>
    </row>
    <row r="108" spans="1:13" ht="21" customHeight="1">
      <c r="A108" s="84">
        <v>2800</v>
      </c>
      <c r="B108" s="99" t="s">
        <v>279</v>
      </c>
      <c r="C108" s="99">
        <v>0</v>
      </c>
      <c r="D108" s="99">
        <v>0</v>
      </c>
      <c r="E108" s="82" t="s">
        <v>280</v>
      </c>
      <c r="F108" s="127">
        <v>8850</v>
      </c>
      <c r="G108" s="127">
        <v>8850</v>
      </c>
      <c r="H108" s="105"/>
      <c r="J108" s="85"/>
      <c r="K108" s="85"/>
      <c r="L108" s="85"/>
      <c r="M108" s="85"/>
    </row>
    <row r="109" spans="1:13" ht="21" customHeight="1">
      <c r="A109" s="100"/>
      <c r="B109" s="99"/>
      <c r="C109" s="99"/>
      <c r="D109" s="99"/>
      <c r="E109" s="101" t="s">
        <v>7</v>
      </c>
      <c r="F109" s="124"/>
      <c r="G109" s="124"/>
      <c r="H109" s="123"/>
      <c r="J109" s="85"/>
      <c r="K109" s="85"/>
      <c r="L109" s="85"/>
      <c r="M109" s="85"/>
    </row>
    <row r="110" spans="1:13" ht="21" customHeight="1">
      <c r="A110" s="100">
        <v>2810</v>
      </c>
      <c r="B110" s="99" t="s">
        <v>279</v>
      </c>
      <c r="C110" s="99">
        <v>1</v>
      </c>
      <c r="D110" s="99">
        <v>0</v>
      </c>
      <c r="E110" s="102" t="s">
        <v>281</v>
      </c>
      <c r="F110" s="124"/>
      <c r="G110" s="124"/>
      <c r="H110" s="123"/>
      <c r="J110" s="85"/>
      <c r="K110" s="85"/>
      <c r="L110" s="85"/>
      <c r="M110" s="85"/>
    </row>
    <row r="111" spans="1:13" ht="21" customHeight="1">
      <c r="A111" s="100"/>
      <c r="B111" s="99"/>
      <c r="C111" s="99"/>
      <c r="D111" s="99"/>
      <c r="E111" s="101" t="s">
        <v>35</v>
      </c>
      <c r="F111" s="126"/>
      <c r="G111" s="126"/>
      <c r="H111" s="125"/>
      <c r="J111" s="85"/>
      <c r="K111" s="85"/>
      <c r="L111" s="85"/>
      <c r="M111" s="85"/>
    </row>
    <row r="112" spans="1:13" ht="21" customHeight="1">
      <c r="A112" s="100">
        <v>2811</v>
      </c>
      <c r="B112" s="99" t="s">
        <v>279</v>
      </c>
      <c r="C112" s="99">
        <v>1</v>
      </c>
      <c r="D112" s="99">
        <v>1</v>
      </c>
      <c r="E112" s="101" t="s">
        <v>281</v>
      </c>
      <c r="F112" s="124"/>
      <c r="G112" s="124"/>
      <c r="H112" s="123"/>
      <c r="J112" s="85"/>
      <c r="K112" s="85"/>
      <c r="L112" s="85"/>
      <c r="M112" s="85"/>
    </row>
    <row r="113" spans="1:13" ht="21" customHeight="1">
      <c r="A113" s="100">
        <v>2820</v>
      </c>
      <c r="B113" s="99" t="s">
        <v>279</v>
      </c>
      <c r="C113" s="99">
        <v>2</v>
      </c>
      <c r="D113" s="99">
        <v>0</v>
      </c>
      <c r="E113" s="102" t="s">
        <v>282</v>
      </c>
      <c r="F113" s="124">
        <v>7850</v>
      </c>
      <c r="G113" s="124">
        <v>7850</v>
      </c>
      <c r="H113" s="123"/>
      <c r="I113" s="85"/>
      <c r="J113" s="85"/>
      <c r="K113" s="85"/>
      <c r="L113" s="85"/>
      <c r="M113" s="85"/>
    </row>
    <row r="114" spans="1:13" ht="21" customHeight="1">
      <c r="A114" s="100"/>
      <c r="B114" s="99"/>
      <c r="C114" s="99"/>
      <c r="D114" s="99"/>
      <c r="E114" s="101" t="s">
        <v>35</v>
      </c>
      <c r="F114" s="126"/>
      <c r="G114" s="126"/>
      <c r="H114" s="125"/>
      <c r="I114" s="85"/>
      <c r="J114" s="85"/>
      <c r="K114" s="85"/>
      <c r="L114" s="85"/>
      <c r="M114" s="85"/>
    </row>
    <row r="115" spans="1:13" ht="21" customHeight="1">
      <c r="A115" s="100">
        <v>2821</v>
      </c>
      <c r="B115" s="99" t="s">
        <v>279</v>
      </c>
      <c r="C115" s="99">
        <v>2</v>
      </c>
      <c r="D115" s="99">
        <v>1</v>
      </c>
      <c r="E115" s="101" t="s">
        <v>283</v>
      </c>
      <c r="F115" s="124"/>
      <c r="G115" s="124"/>
      <c r="H115" s="123"/>
      <c r="I115" s="85"/>
      <c r="J115" s="85"/>
      <c r="K115" s="85"/>
      <c r="L115" s="85"/>
      <c r="M115" s="85"/>
    </row>
    <row r="116" spans="1:13" ht="21" customHeight="1">
      <c r="A116" s="100">
        <v>2822</v>
      </c>
      <c r="B116" s="99" t="s">
        <v>279</v>
      </c>
      <c r="C116" s="99">
        <v>2</v>
      </c>
      <c r="D116" s="99">
        <v>2</v>
      </c>
      <c r="E116" s="101" t="s">
        <v>284</v>
      </c>
      <c r="F116" s="124"/>
      <c r="G116" s="124"/>
      <c r="H116" s="123"/>
      <c r="I116" s="85"/>
      <c r="J116" s="85"/>
      <c r="K116" s="85"/>
      <c r="L116" s="85"/>
      <c r="M116" s="85"/>
    </row>
    <row r="117" spans="1:13" ht="21" customHeight="1">
      <c r="A117" s="100">
        <v>2823</v>
      </c>
      <c r="B117" s="99" t="s">
        <v>279</v>
      </c>
      <c r="C117" s="99">
        <v>2</v>
      </c>
      <c r="D117" s="99">
        <v>3</v>
      </c>
      <c r="E117" s="101" t="s">
        <v>285</v>
      </c>
      <c r="F117" s="124">
        <v>7850</v>
      </c>
      <c r="G117" s="124">
        <v>7850</v>
      </c>
      <c r="H117" s="123"/>
      <c r="I117" s="85"/>
      <c r="J117" s="85"/>
      <c r="K117" s="85"/>
      <c r="L117" s="85"/>
      <c r="M117" s="85"/>
    </row>
    <row r="118" spans="1:13" ht="21" customHeight="1">
      <c r="A118" s="100">
        <v>2824</v>
      </c>
      <c r="B118" s="99" t="s">
        <v>279</v>
      </c>
      <c r="C118" s="99">
        <v>2</v>
      </c>
      <c r="D118" s="99">
        <v>4</v>
      </c>
      <c r="E118" s="101" t="s">
        <v>286</v>
      </c>
      <c r="F118" s="128">
        <v>1000</v>
      </c>
      <c r="G118" s="128">
        <v>1000</v>
      </c>
      <c r="H118" s="123"/>
      <c r="I118" s="85"/>
      <c r="J118" s="85"/>
      <c r="K118" s="85"/>
      <c r="L118" s="85"/>
      <c r="M118" s="85"/>
    </row>
    <row r="119" spans="1:13" ht="21" customHeight="1">
      <c r="A119" s="84">
        <v>2900</v>
      </c>
      <c r="B119" s="99" t="s">
        <v>287</v>
      </c>
      <c r="C119" s="99">
        <v>0</v>
      </c>
      <c r="D119" s="99">
        <v>0</v>
      </c>
      <c r="E119" s="82" t="s">
        <v>288</v>
      </c>
      <c r="F119" s="127">
        <v>23750</v>
      </c>
      <c r="G119" s="127">
        <v>23750</v>
      </c>
      <c r="H119" s="105">
        <v>0</v>
      </c>
      <c r="I119" s="85"/>
      <c r="J119" s="85"/>
      <c r="K119" s="85"/>
      <c r="L119" s="85"/>
      <c r="M119" s="85"/>
    </row>
    <row r="120" spans="1:13" ht="21" customHeight="1">
      <c r="A120" s="100"/>
      <c r="B120" s="99"/>
      <c r="C120" s="99"/>
      <c r="D120" s="99"/>
      <c r="E120" s="101" t="s">
        <v>7</v>
      </c>
      <c r="F120" s="124"/>
      <c r="G120" s="124"/>
      <c r="H120" s="123"/>
      <c r="I120" s="85"/>
      <c r="J120" s="85"/>
      <c r="K120" s="85"/>
      <c r="L120" s="85"/>
      <c r="M120" s="85"/>
    </row>
    <row r="121" spans="1:13" ht="21" customHeight="1">
      <c r="A121" s="100">
        <v>2910</v>
      </c>
      <c r="B121" s="99" t="s">
        <v>287</v>
      </c>
      <c r="C121" s="99">
        <v>1</v>
      </c>
      <c r="D121" s="99">
        <v>0</v>
      </c>
      <c r="E121" s="102" t="s">
        <v>289</v>
      </c>
      <c r="F121" s="124">
        <v>23750</v>
      </c>
      <c r="G121" s="124">
        <v>23750</v>
      </c>
      <c r="H121" s="123">
        <v>0</v>
      </c>
      <c r="I121" s="85"/>
      <c r="J121" s="85"/>
      <c r="K121" s="85"/>
      <c r="L121" s="85"/>
      <c r="M121" s="85"/>
    </row>
    <row r="122" spans="1:13" ht="21" customHeight="1">
      <c r="A122" s="100"/>
      <c r="B122" s="99"/>
      <c r="C122" s="99"/>
      <c r="D122" s="99"/>
      <c r="E122" s="101" t="s">
        <v>35</v>
      </c>
      <c r="F122" s="126"/>
      <c r="G122" s="126"/>
      <c r="H122" s="125"/>
      <c r="I122" s="85"/>
      <c r="J122" s="85"/>
      <c r="K122" s="85"/>
      <c r="L122" s="85"/>
      <c r="M122" s="85"/>
    </row>
    <row r="123" spans="1:13" ht="21" customHeight="1">
      <c r="A123" s="100">
        <v>2911</v>
      </c>
      <c r="B123" s="99" t="s">
        <v>287</v>
      </c>
      <c r="C123" s="99">
        <v>1</v>
      </c>
      <c r="D123" s="99">
        <v>1</v>
      </c>
      <c r="E123" s="101" t="s">
        <v>290</v>
      </c>
      <c r="F123" s="124">
        <v>23750</v>
      </c>
      <c r="G123" s="124">
        <v>23750</v>
      </c>
      <c r="H123" s="123"/>
      <c r="I123" s="85"/>
      <c r="J123" s="85"/>
      <c r="K123" s="85"/>
      <c r="L123" s="85"/>
      <c r="M123" s="85"/>
    </row>
    <row r="124" spans="1:13" ht="21" customHeight="1">
      <c r="A124" s="84">
        <v>3100</v>
      </c>
      <c r="B124" s="99" t="s">
        <v>291</v>
      </c>
      <c r="C124" s="99">
        <v>0</v>
      </c>
      <c r="D124" s="99">
        <v>0</v>
      </c>
      <c r="E124" s="83" t="s">
        <v>292</v>
      </c>
      <c r="F124" s="127">
        <v>4262.5</v>
      </c>
      <c r="G124" s="127">
        <v>10350</v>
      </c>
      <c r="H124" s="127">
        <v>0</v>
      </c>
      <c r="I124" s="85"/>
      <c r="J124" s="85"/>
      <c r="K124" s="85"/>
      <c r="L124" s="85"/>
      <c r="M124" s="85"/>
    </row>
    <row r="125" spans="1:13" ht="21" customHeight="1">
      <c r="A125" s="100"/>
      <c r="B125" s="99"/>
      <c r="C125" s="99"/>
      <c r="D125" s="99"/>
      <c r="E125" s="101" t="s">
        <v>7</v>
      </c>
      <c r="F125" s="124"/>
      <c r="G125" s="124"/>
      <c r="H125" s="124"/>
      <c r="I125" s="85"/>
      <c r="J125" s="85"/>
      <c r="K125" s="85"/>
      <c r="L125" s="85"/>
      <c r="M125" s="85"/>
    </row>
    <row r="126" spans="1:13" ht="21" customHeight="1">
      <c r="A126" s="100">
        <v>3110</v>
      </c>
      <c r="B126" s="108" t="s">
        <v>291</v>
      </c>
      <c r="C126" s="108">
        <v>1</v>
      </c>
      <c r="D126" s="108">
        <v>0</v>
      </c>
      <c r="E126" s="106" t="s">
        <v>293</v>
      </c>
      <c r="F126" s="124">
        <v>4262.5</v>
      </c>
      <c r="G126" s="124">
        <v>10350</v>
      </c>
      <c r="H126" s="124">
        <v>0</v>
      </c>
      <c r="I126" s="85"/>
      <c r="J126" s="85"/>
      <c r="K126" s="85"/>
      <c r="L126" s="85"/>
      <c r="M126" s="85"/>
    </row>
    <row r="127" spans="1:13" ht="21" customHeight="1">
      <c r="A127" s="100"/>
      <c r="B127" s="99"/>
      <c r="C127" s="99"/>
      <c r="D127" s="99"/>
      <c r="E127" s="101" t="s">
        <v>35</v>
      </c>
      <c r="F127" s="126"/>
      <c r="G127" s="126"/>
      <c r="H127" s="126"/>
      <c r="I127" s="85"/>
      <c r="J127" s="85"/>
      <c r="K127" s="85"/>
      <c r="L127" s="85"/>
      <c r="M127" s="85"/>
    </row>
    <row r="128" spans="1:13" ht="21" customHeight="1">
      <c r="A128" s="100">
        <v>3112</v>
      </c>
      <c r="B128" s="108" t="s">
        <v>291</v>
      </c>
      <c r="C128" s="108">
        <v>1</v>
      </c>
      <c r="D128" s="108">
        <v>2</v>
      </c>
      <c r="E128" s="107" t="s">
        <v>294</v>
      </c>
      <c r="F128" s="124">
        <v>4262.5</v>
      </c>
      <c r="G128" s="124">
        <v>10350</v>
      </c>
      <c r="H128" s="124"/>
      <c r="I128" s="85"/>
      <c r="J128" s="85"/>
      <c r="K128" s="85"/>
      <c r="L128" s="85"/>
      <c r="M128" s="85"/>
    </row>
    <row r="129" spans="1:13" ht="21" customHeight="1">
      <c r="A129" s="91"/>
      <c r="B129" s="109"/>
      <c r="C129" s="110"/>
      <c r="D129" s="111"/>
      <c r="E129" s="112"/>
      <c r="F129" s="90"/>
      <c r="G129" s="90"/>
      <c r="H129" s="90"/>
      <c r="J129" s="85"/>
      <c r="K129" s="85"/>
      <c r="L129" s="85"/>
      <c r="M129" s="85"/>
    </row>
    <row r="130" spans="1:13" ht="21" customHeight="1">
      <c r="A130" s="113"/>
      <c r="B130" s="114"/>
      <c r="C130" s="115"/>
      <c r="D130" s="116"/>
      <c r="E130" s="117"/>
      <c r="F130" s="118"/>
      <c r="G130" s="118"/>
      <c r="H130" s="118"/>
      <c r="J130" s="85"/>
      <c r="K130" s="85"/>
      <c r="L130" s="85"/>
      <c r="M130" s="85"/>
    </row>
    <row r="131" spans="1:8" ht="21" customHeight="1">
      <c r="A131" s="113"/>
      <c r="B131" s="114"/>
      <c r="C131" s="115"/>
      <c r="D131" s="116"/>
      <c r="E131" s="118"/>
      <c r="F131" s="118"/>
      <c r="G131" s="118"/>
      <c r="H131" s="118"/>
    </row>
    <row r="132" spans="1:8" ht="21" customHeight="1">
      <c r="A132" s="113"/>
      <c r="B132" s="114"/>
      <c r="C132" s="119"/>
      <c r="D132" s="120"/>
      <c r="E132" s="117"/>
      <c r="F132" s="118"/>
      <c r="G132" s="118"/>
      <c r="H132" s="118"/>
    </row>
  </sheetData>
  <sheetProtection/>
  <mergeCells count="10">
    <mergeCell ref="D5:D6"/>
    <mergeCell ref="G5:H5"/>
    <mergeCell ref="A1:H1"/>
    <mergeCell ref="A2:H2"/>
    <mergeCell ref="G4:H4"/>
    <mergeCell ref="A5:A6"/>
    <mergeCell ref="E5:E6"/>
    <mergeCell ref="F5:F6"/>
    <mergeCell ref="B5:B6"/>
    <mergeCell ref="C5:C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1"/>
  <sheetViews>
    <sheetView zoomScalePageLayoutView="0" workbookViewId="0" topLeftCell="A1">
      <selection activeCell="B36" sqref="B36"/>
    </sheetView>
  </sheetViews>
  <sheetFormatPr defaultColWidth="9.140625" defaultRowHeight="12" customHeight="1"/>
  <cols>
    <col min="2" max="2" width="34.7109375" style="0" customWidth="1"/>
  </cols>
  <sheetData>
    <row r="1" spans="1:10" ht="12" customHeight="1">
      <c r="A1" s="395" t="s">
        <v>295</v>
      </c>
      <c r="B1" s="395"/>
      <c r="C1" s="395"/>
      <c r="D1" s="395"/>
      <c r="E1" s="395"/>
      <c r="F1" s="395"/>
      <c r="G1" s="133"/>
      <c r="H1" s="133"/>
      <c r="I1" s="133"/>
      <c r="J1" s="133"/>
    </row>
    <row r="2" spans="1:10" ht="12" customHeight="1">
      <c r="A2" s="396" t="s">
        <v>296</v>
      </c>
      <c r="B2" s="396"/>
      <c r="C2" s="396"/>
      <c r="D2" s="396"/>
      <c r="E2" s="396"/>
      <c r="F2" s="396"/>
      <c r="G2" s="133"/>
      <c r="H2" s="133"/>
      <c r="I2" s="133"/>
      <c r="J2" s="133"/>
    </row>
    <row r="3" spans="1:10" ht="12" customHeight="1">
      <c r="A3" s="135" t="s">
        <v>297</v>
      </c>
      <c r="B3" s="135"/>
      <c r="C3" s="135"/>
      <c r="D3" s="135"/>
      <c r="E3" s="135"/>
      <c r="F3" s="135"/>
      <c r="G3" s="133"/>
      <c r="H3" s="133"/>
      <c r="I3" s="133"/>
      <c r="J3" s="133"/>
    </row>
    <row r="4" spans="1:10" ht="12" customHeight="1">
      <c r="A4" s="135"/>
      <c r="B4" s="135"/>
      <c r="C4" s="135"/>
      <c r="D4" s="135"/>
      <c r="E4" s="398" t="s">
        <v>197</v>
      </c>
      <c r="F4" s="398"/>
      <c r="G4" s="133"/>
      <c r="H4" s="133"/>
      <c r="I4" s="133"/>
      <c r="J4" s="133"/>
    </row>
    <row r="5" spans="1:10" ht="12" customHeight="1">
      <c r="A5" s="397" t="s">
        <v>298</v>
      </c>
      <c r="B5" s="132" t="s">
        <v>299</v>
      </c>
      <c r="C5" s="132"/>
      <c r="D5" s="134" t="s">
        <v>6</v>
      </c>
      <c r="E5" s="399" t="s">
        <v>7</v>
      </c>
      <c r="F5" s="400"/>
      <c r="G5" s="133"/>
      <c r="H5" s="133"/>
      <c r="I5" s="133"/>
      <c r="J5" s="133"/>
    </row>
    <row r="6" spans="1:10" ht="12" customHeight="1">
      <c r="A6" s="397"/>
      <c r="B6" s="132" t="s">
        <v>300</v>
      </c>
      <c r="C6" s="136" t="s">
        <v>301</v>
      </c>
      <c r="D6" s="187"/>
      <c r="E6" s="134" t="s">
        <v>8</v>
      </c>
      <c r="F6" s="134" t="s">
        <v>9</v>
      </c>
      <c r="G6" s="133"/>
      <c r="H6" s="133"/>
      <c r="I6" s="133"/>
      <c r="J6" s="133"/>
    </row>
    <row r="7" spans="1:10" ht="12" customHeight="1">
      <c r="A7" s="131">
        <v>1</v>
      </c>
      <c r="B7" s="131">
        <v>2</v>
      </c>
      <c r="C7" s="131" t="s">
        <v>217</v>
      </c>
      <c r="D7" s="131">
        <v>4</v>
      </c>
      <c r="E7" s="131">
        <v>5</v>
      </c>
      <c r="F7" s="131">
        <v>6</v>
      </c>
      <c r="G7" s="133"/>
      <c r="H7" s="133"/>
      <c r="I7" s="133"/>
      <c r="J7" s="133"/>
    </row>
    <row r="8" spans="1:10" ht="12" customHeight="1">
      <c r="A8" s="137">
        <v>4000</v>
      </c>
      <c r="B8" s="138" t="s">
        <v>302</v>
      </c>
      <c r="C8" s="139"/>
      <c r="D8" s="140">
        <v>92832.5</v>
      </c>
      <c r="E8" s="140">
        <v>83082.5</v>
      </c>
      <c r="F8" s="141">
        <v>9750</v>
      </c>
      <c r="G8" s="133"/>
      <c r="H8" s="133"/>
      <c r="I8" s="133"/>
      <c r="J8" s="133"/>
    </row>
    <row r="9" spans="1:10" ht="12" customHeight="1">
      <c r="A9" s="137"/>
      <c r="B9" s="142" t="s">
        <v>303</v>
      </c>
      <c r="C9" s="139"/>
      <c r="D9" s="140"/>
      <c r="E9" s="140"/>
      <c r="F9" s="141"/>
      <c r="G9" s="133"/>
      <c r="H9" s="133"/>
      <c r="I9" s="133"/>
      <c r="J9" s="133"/>
    </row>
    <row r="10" spans="1:10" ht="12" customHeight="1">
      <c r="A10" s="137">
        <v>4050</v>
      </c>
      <c r="B10" s="132" t="s">
        <v>304</v>
      </c>
      <c r="C10" s="143" t="s">
        <v>305</v>
      </c>
      <c r="D10" s="140">
        <v>83082.5</v>
      </c>
      <c r="E10" s="140">
        <v>83082.5</v>
      </c>
      <c r="F10" s="141"/>
      <c r="G10" s="185"/>
      <c r="H10" s="133"/>
      <c r="I10" s="133"/>
      <c r="J10" s="133"/>
    </row>
    <row r="11" spans="1:10" ht="12" customHeight="1">
      <c r="A11" s="137"/>
      <c r="B11" s="142" t="s">
        <v>303</v>
      </c>
      <c r="C11" s="139"/>
      <c r="D11" s="140"/>
      <c r="E11" s="140"/>
      <c r="F11" s="141"/>
      <c r="G11" s="185"/>
      <c r="H11" s="133"/>
      <c r="I11" s="133"/>
      <c r="J11" s="133"/>
    </row>
    <row r="12" spans="1:10" ht="12" customHeight="1">
      <c r="A12" s="144">
        <v>4100</v>
      </c>
      <c r="B12" s="145" t="s">
        <v>306</v>
      </c>
      <c r="C12" s="136" t="s">
        <v>305</v>
      </c>
      <c r="D12" s="140">
        <v>44100</v>
      </c>
      <c r="E12" s="140">
        <v>44100</v>
      </c>
      <c r="F12" s="141"/>
      <c r="G12" s="185"/>
      <c r="H12" s="133"/>
      <c r="I12" s="133"/>
      <c r="J12" s="185"/>
    </row>
    <row r="13" spans="1:10" ht="12" customHeight="1">
      <c r="A13" s="137"/>
      <c r="B13" s="142" t="s">
        <v>303</v>
      </c>
      <c r="C13" s="139"/>
      <c r="D13" s="140"/>
      <c r="E13" s="140"/>
      <c r="F13" s="141"/>
      <c r="G13" s="133"/>
      <c r="H13" s="133"/>
      <c r="I13" s="133"/>
      <c r="J13" s="133"/>
    </row>
    <row r="14" spans="1:10" ht="12" customHeight="1">
      <c r="A14" s="144">
        <v>4110</v>
      </c>
      <c r="B14" s="146" t="s">
        <v>307</v>
      </c>
      <c r="C14" s="136" t="s">
        <v>305</v>
      </c>
      <c r="D14" s="140">
        <v>44100</v>
      </c>
      <c r="E14" s="140">
        <v>44100</v>
      </c>
      <c r="F14" s="147" t="s">
        <v>207</v>
      </c>
      <c r="G14" s="185"/>
      <c r="H14" s="133"/>
      <c r="I14" s="133"/>
      <c r="J14" s="133"/>
    </row>
    <row r="15" spans="1:10" ht="12" customHeight="1">
      <c r="A15" s="144"/>
      <c r="B15" s="142" t="s">
        <v>35</v>
      </c>
      <c r="C15" s="136"/>
      <c r="D15" s="140"/>
      <c r="E15" s="140"/>
      <c r="F15" s="147"/>
      <c r="G15" s="133"/>
      <c r="H15" s="133"/>
      <c r="I15" s="133"/>
      <c r="J15" s="133"/>
    </row>
    <row r="16" spans="1:10" ht="12" customHeight="1">
      <c r="A16" s="144">
        <v>4111</v>
      </c>
      <c r="B16" s="148" t="s">
        <v>308</v>
      </c>
      <c r="C16" s="136" t="s">
        <v>309</v>
      </c>
      <c r="D16" s="140">
        <v>39100</v>
      </c>
      <c r="E16" s="140">
        <v>39100</v>
      </c>
      <c r="F16" s="147" t="s">
        <v>207</v>
      </c>
      <c r="G16" s="133"/>
      <c r="H16" s="133"/>
      <c r="I16" s="133"/>
      <c r="J16" s="133"/>
    </row>
    <row r="17" spans="1:6" ht="12" customHeight="1">
      <c r="A17" s="144">
        <v>4112</v>
      </c>
      <c r="B17" s="148" t="s">
        <v>310</v>
      </c>
      <c r="C17" s="149" t="s">
        <v>311</v>
      </c>
      <c r="D17" s="140">
        <v>5000</v>
      </c>
      <c r="E17" s="140">
        <v>5000</v>
      </c>
      <c r="F17" s="147" t="s">
        <v>207</v>
      </c>
    </row>
    <row r="18" spans="1:6" ht="12" customHeight="1">
      <c r="A18" s="144">
        <v>4114</v>
      </c>
      <c r="B18" s="148" t="s">
        <v>312</v>
      </c>
      <c r="C18" s="149" t="s">
        <v>313</v>
      </c>
      <c r="D18" s="140"/>
      <c r="E18" s="140"/>
      <c r="F18" s="147" t="s">
        <v>207</v>
      </c>
    </row>
    <row r="19" spans="1:6" ht="12" customHeight="1">
      <c r="A19" s="144">
        <v>4120</v>
      </c>
      <c r="B19" s="150" t="s">
        <v>314</v>
      </c>
      <c r="C19" s="136" t="s">
        <v>305</v>
      </c>
      <c r="D19" s="151"/>
      <c r="E19" s="140"/>
      <c r="F19" s="147" t="s">
        <v>207</v>
      </c>
    </row>
    <row r="20" spans="1:6" ht="12" customHeight="1">
      <c r="A20" s="144"/>
      <c r="B20" s="142" t="s">
        <v>35</v>
      </c>
      <c r="C20" s="136"/>
      <c r="D20" s="140"/>
      <c r="E20" s="140"/>
      <c r="F20" s="147"/>
    </row>
    <row r="21" spans="1:6" ht="12" customHeight="1">
      <c r="A21" s="144">
        <v>4121</v>
      </c>
      <c r="B21" s="148" t="s">
        <v>315</v>
      </c>
      <c r="C21" s="149" t="s">
        <v>316</v>
      </c>
      <c r="D21" s="140"/>
      <c r="E21" s="140"/>
      <c r="F21" s="147" t="s">
        <v>207</v>
      </c>
    </row>
    <row r="22" spans="1:6" ht="12" customHeight="1">
      <c r="A22" s="144">
        <v>4130</v>
      </c>
      <c r="B22" s="150" t="s">
        <v>317</v>
      </c>
      <c r="C22" s="136" t="s">
        <v>305</v>
      </c>
      <c r="D22" s="140">
        <v>0</v>
      </c>
      <c r="E22" s="140">
        <v>0</v>
      </c>
      <c r="F22" s="147"/>
    </row>
    <row r="23" spans="1:6" ht="12" customHeight="1">
      <c r="A23" s="144"/>
      <c r="B23" s="142" t="s">
        <v>35</v>
      </c>
      <c r="C23" s="136"/>
      <c r="D23" s="140"/>
      <c r="E23" s="140"/>
      <c r="F23" s="147"/>
    </row>
    <row r="24" spans="1:6" ht="12" customHeight="1">
      <c r="A24" s="144">
        <v>4131</v>
      </c>
      <c r="B24" s="150" t="s">
        <v>318</v>
      </c>
      <c r="C24" s="136" t="s">
        <v>319</v>
      </c>
      <c r="D24" s="140"/>
      <c r="E24" s="140"/>
      <c r="F24" s="147"/>
    </row>
    <row r="25" spans="1:6" ht="12" customHeight="1">
      <c r="A25" s="144">
        <v>4200</v>
      </c>
      <c r="B25" s="148" t="s">
        <v>320</v>
      </c>
      <c r="C25" s="136" t="s">
        <v>305</v>
      </c>
      <c r="D25" s="140">
        <v>34200</v>
      </c>
      <c r="E25" s="140">
        <v>34200</v>
      </c>
      <c r="F25" s="147" t="s">
        <v>207</v>
      </c>
    </row>
    <row r="26" spans="1:6" ht="12" customHeight="1">
      <c r="A26" s="137"/>
      <c r="B26" s="142" t="s">
        <v>303</v>
      </c>
      <c r="C26" s="139"/>
      <c r="D26" s="141"/>
      <c r="E26" s="141"/>
      <c r="F26" s="141"/>
    </row>
    <row r="27" spans="1:6" ht="12" customHeight="1">
      <c r="A27" s="144">
        <v>4210</v>
      </c>
      <c r="B27" s="150" t="s">
        <v>321</v>
      </c>
      <c r="C27" s="136" t="s">
        <v>305</v>
      </c>
      <c r="D27" s="140">
        <v>2950</v>
      </c>
      <c r="E27" s="140">
        <v>2950</v>
      </c>
      <c r="F27" s="147" t="s">
        <v>207</v>
      </c>
    </row>
    <row r="28" spans="1:6" ht="12" customHeight="1">
      <c r="A28" s="144"/>
      <c r="B28" s="142" t="s">
        <v>35</v>
      </c>
      <c r="C28" s="136"/>
      <c r="D28" s="140"/>
      <c r="E28" s="140"/>
      <c r="F28" s="147"/>
    </row>
    <row r="29" spans="1:6" ht="12" customHeight="1">
      <c r="A29" s="144">
        <v>4211</v>
      </c>
      <c r="B29" s="148" t="s">
        <v>322</v>
      </c>
      <c r="C29" s="149" t="s">
        <v>323</v>
      </c>
      <c r="D29" s="140"/>
      <c r="E29" s="140"/>
      <c r="F29" s="147" t="s">
        <v>207</v>
      </c>
    </row>
    <row r="30" spans="1:6" ht="12" customHeight="1">
      <c r="A30" s="144">
        <v>4212</v>
      </c>
      <c r="B30" s="150" t="s">
        <v>324</v>
      </c>
      <c r="C30" s="149" t="s">
        <v>325</v>
      </c>
      <c r="D30" s="140">
        <v>2500</v>
      </c>
      <c r="E30" s="140">
        <v>2500</v>
      </c>
      <c r="F30" s="147" t="s">
        <v>207</v>
      </c>
    </row>
    <row r="31" spans="1:6" ht="12" customHeight="1">
      <c r="A31" s="144">
        <v>4213</v>
      </c>
      <c r="B31" s="148" t="s">
        <v>326</v>
      </c>
      <c r="C31" s="149" t="s">
        <v>327</v>
      </c>
      <c r="D31" s="140">
        <v>50</v>
      </c>
      <c r="E31" s="140">
        <v>50</v>
      </c>
      <c r="F31" s="147" t="s">
        <v>207</v>
      </c>
    </row>
    <row r="32" spans="1:6" ht="12" customHeight="1">
      <c r="A32" s="144">
        <v>4214</v>
      </c>
      <c r="B32" s="148" t="s">
        <v>328</v>
      </c>
      <c r="C32" s="149" t="s">
        <v>329</v>
      </c>
      <c r="D32" s="140">
        <v>300</v>
      </c>
      <c r="E32" s="140">
        <v>300</v>
      </c>
      <c r="F32" s="147" t="s">
        <v>207</v>
      </c>
    </row>
    <row r="33" spans="1:6" ht="12" customHeight="1">
      <c r="A33" s="144">
        <v>4215</v>
      </c>
      <c r="B33" s="148" t="s">
        <v>330</v>
      </c>
      <c r="C33" s="149" t="s">
        <v>331</v>
      </c>
      <c r="D33" s="140">
        <v>100</v>
      </c>
      <c r="E33" s="140">
        <v>100</v>
      </c>
      <c r="F33" s="147" t="s">
        <v>207</v>
      </c>
    </row>
    <row r="34" spans="1:6" ht="12" customHeight="1">
      <c r="A34" s="144">
        <v>4216</v>
      </c>
      <c r="B34" s="148" t="s">
        <v>332</v>
      </c>
      <c r="C34" s="149" t="s">
        <v>333</v>
      </c>
      <c r="D34" s="140"/>
      <c r="E34" s="140"/>
      <c r="F34" s="147" t="s">
        <v>207</v>
      </c>
    </row>
    <row r="35" spans="1:6" ht="12" customHeight="1">
      <c r="A35" s="144">
        <v>4217</v>
      </c>
      <c r="B35" s="148" t="s">
        <v>334</v>
      </c>
      <c r="C35" s="149" t="s">
        <v>335</v>
      </c>
      <c r="D35" s="140"/>
      <c r="E35" s="140"/>
      <c r="F35" s="147" t="s">
        <v>207</v>
      </c>
    </row>
    <row r="36" spans="1:6" ht="12" customHeight="1">
      <c r="A36" s="144">
        <v>4220</v>
      </c>
      <c r="B36" s="150" t="s">
        <v>336</v>
      </c>
      <c r="C36" s="136" t="s">
        <v>305</v>
      </c>
      <c r="D36" s="140">
        <v>300</v>
      </c>
      <c r="E36" s="140">
        <v>300</v>
      </c>
      <c r="F36" s="147" t="s">
        <v>207</v>
      </c>
    </row>
    <row r="37" spans="1:6" ht="12" customHeight="1">
      <c r="A37" s="144"/>
      <c r="B37" s="142" t="s">
        <v>35</v>
      </c>
      <c r="C37" s="136"/>
      <c r="D37" s="140"/>
      <c r="E37" s="140"/>
      <c r="F37" s="147"/>
    </row>
    <row r="38" spans="1:6" ht="12" customHeight="1">
      <c r="A38" s="144">
        <v>4221</v>
      </c>
      <c r="B38" s="148" t="s">
        <v>337</v>
      </c>
      <c r="C38" s="152">
        <v>4221</v>
      </c>
      <c r="D38" s="140">
        <v>300</v>
      </c>
      <c r="E38" s="140">
        <v>300</v>
      </c>
      <c r="F38" s="147" t="s">
        <v>207</v>
      </c>
    </row>
    <row r="39" spans="1:6" ht="12" customHeight="1">
      <c r="A39" s="144">
        <v>4222</v>
      </c>
      <c r="B39" s="148" t="s">
        <v>338</v>
      </c>
      <c r="C39" s="149" t="s">
        <v>339</v>
      </c>
      <c r="D39" s="141"/>
      <c r="E39" s="141"/>
      <c r="F39" s="147" t="s">
        <v>207</v>
      </c>
    </row>
    <row r="40" spans="1:6" ht="12" customHeight="1">
      <c r="A40" s="144">
        <v>4223</v>
      </c>
      <c r="B40" s="148" t="s">
        <v>340</v>
      </c>
      <c r="C40" s="149" t="s">
        <v>341</v>
      </c>
      <c r="D40" s="141"/>
      <c r="E40" s="141"/>
      <c r="F40" s="147" t="s">
        <v>207</v>
      </c>
    </row>
    <row r="41" spans="1:6" ht="12" customHeight="1">
      <c r="A41" s="144">
        <v>4230</v>
      </c>
      <c r="B41" s="150" t="s">
        <v>342</v>
      </c>
      <c r="C41" s="136" t="s">
        <v>305</v>
      </c>
      <c r="D41" s="140">
        <v>25450</v>
      </c>
      <c r="E41" s="140">
        <v>25450</v>
      </c>
      <c r="F41" s="147" t="s">
        <v>207</v>
      </c>
    </row>
    <row r="42" spans="1:6" ht="12" customHeight="1">
      <c r="A42" s="144"/>
      <c r="B42" s="142" t="s">
        <v>35</v>
      </c>
      <c r="C42" s="136"/>
      <c r="D42" s="140"/>
      <c r="E42" s="140"/>
      <c r="F42" s="147"/>
    </row>
    <row r="43" spans="1:6" ht="12" customHeight="1">
      <c r="A43" s="144">
        <v>4231</v>
      </c>
      <c r="B43" s="148" t="s">
        <v>343</v>
      </c>
      <c r="C43" s="149" t="s">
        <v>344</v>
      </c>
      <c r="D43" s="140"/>
      <c r="E43" s="140"/>
      <c r="F43" s="147" t="s">
        <v>207</v>
      </c>
    </row>
    <row r="44" spans="1:6" ht="12" customHeight="1">
      <c r="A44" s="144">
        <v>4232</v>
      </c>
      <c r="B44" s="148" t="s">
        <v>345</v>
      </c>
      <c r="C44" s="149" t="s">
        <v>346</v>
      </c>
      <c r="D44" s="140">
        <v>300</v>
      </c>
      <c r="E44" s="140">
        <v>300</v>
      </c>
      <c r="F44" s="147" t="s">
        <v>207</v>
      </c>
    </row>
    <row r="45" spans="1:6" ht="12" customHeight="1">
      <c r="A45" s="144">
        <v>4233</v>
      </c>
      <c r="B45" s="148" t="s">
        <v>347</v>
      </c>
      <c r="C45" s="149" t="s">
        <v>348</v>
      </c>
      <c r="D45" s="140"/>
      <c r="E45" s="140"/>
      <c r="F45" s="147" t="s">
        <v>207</v>
      </c>
    </row>
    <row r="46" spans="1:6" ht="12" customHeight="1">
      <c r="A46" s="144">
        <v>4234</v>
      </c>
      <c r="B46" s="148" t="s">
        <v>349</v>
      </c>
      <c r="C46" s="149" t="s">
        <v>350</v>
      </c>
      <c r="D46" s="140">
        <v>350</v>
      </c>
      <c r="E46" s="140">
        <v>350</v>
      </c>
      <c r="F46" s="147" t="s">
        <v>207</v>
      </c>
    </row>
    <row r="47" spans="1:6" ht="12" customHeight="1">
      <c r="A47" s="144">
        <v>4235</v>
      </c>
      <c r="B47" s="153" t="s">
        <v>351</v>
      </c>
      <c r="C47" s="154">
        <v>4235</v>
      </c>
      <c r="D47" s="140">
        <v>50</v>
      </c>
      <c r="E47" s="140">
        <v>50</v>
      </c>
      <c r="F47" s="147" t="s">
        <v>207</v>
      </c>
    </row>
    <row r="48" spans="1:6" ht="12" customHeight="1">
      <c r="A48" s="144">
        <v>4236</v>
      </c>
      <c r="B48" s="148" t="s">
        <v>352</v>
      </c>
      <c r="C48" s="149" t="s">
        <v>353</v>
      </c>
      <c r="D48" s="140"/>
      <c r="E48" s="140"/>
      <c r="F48" s="147" t="s">
        <v>207</v>
      </c>
    </row>
    <row r="49" spans="1:6" ht="12" customHeight="1">
      <c r="A49" s="144">
        <v>4237</v>
      </c>
      <c r="B49" s="148" t="s">
        <v>354</v>
      </c>
      <c r="C49" s="149" t="s">
        <v>355</v>
      </c>
      <c r="D49" s="140"/>
      <c r="E49" s="140"/>
      <c r="F49" s="147" t="s">
        <v>207</v>
      </c>
    </row>
    <row r="50" spans="1:6" ht="12" customHeight="1">
      <c r="A50" s="144">
        <v>4238</v>
      </c>
      <c r="B50" s="148" t="s">
        <v>356</v>
      </c>
      <c r="C50" s="149" t="s">
        <v>357</v>
      </c>
      <c r="D50" s="140">
        <v>24750</v>
      </c>
      <c r="E50" s="140">
        <v>24750</v>
      </c>
      <c r="F50" s="147" t="s">
        <v>207</v>
      </c>
    </row>
    <row r="51" spans="1:6" ht="12" customHeight="1">
      <c r="A51" s="144">
        <v>4240</v>
      </c>
      <c r="B51" s="150" t="s">
        <v>358</v>
      </c>
      <c r="C51" s="136" t="s">
        <v>305</v>
      </c>
      <c r="D51" s="140">
        <v>100</v>
      </c>
      <c r="E51" s="140">
        <v>100</v>
      </c>
      <c r="F51" s="147" t="s">
        <v>207</v>
      </c>
    </row>
    <row r="52" spans="1:6" ht="12" customHeight="1">
      <c r="A52" s="144"/>
      <c r="B52" s="142" t="s">
        <v>35</v>
      </c>
      <c r="C52" s="136"/>
      <c r="D52" s="140"/>
      <c r="E52" s="140"/>
      <c r="F52" s="147"/>
    </row>
    <row r="53" spans="1:6" ht="12" customHeight="1">
      <c r="A53" s="144">
        <v>4241</v>
      </c>
      <c r="B53" s="148" t="s">
        <v>359</v>
      </c>
      <c r="C53" s="149" t="s">
        <v>360</v>
      </c>
      <c r="D53" s="140">
        <v>100</v>
      </c>
      <c r="E53" s="140">
        <v>100</v>
      </c>
      <c r="F53" s="147" t="s">
        <v>207</v>
      </c>
    </row>
    <row r="54" spans="1:6" ht="12" customHeight="1">
      <c r="A54" s="144">
        <v>4250</v>
      </c>
      <c r="B54" s="150" t="s">
        <v>361</v>
      </c>
      <c r="C54" s="136" t="s">
        <v>305</v>
      </c>
      <c r="D54" s="140">
        <v>1200</v>
      </c>
      <c r="E54" s="140">
        <v>1200</v>
      </c>
      <c r="F54" s="147" t="s">
        <v>207</v>
      </c>
    </row>
    <row r="55" spans="1:6" ht="12" customHeight="1">
      <c r="A55" s="144"/>
      <c r="B55" s="142" t="s">
        <v>35</v>
      </c>
      <c r="C55" s="136"/>
      <c r="D55" s="140"/>
      <c r="E55" s="140"/>
      <c r="F55" s="147"/>
    </row>
    <row r="56" spans="1:6" ht="12" customHeight="1">
      <c r="A56" s="144">
        <v>4251</v>
      </c>
      <c r="B56" s="148" t="s">
        <v>362</v>
      </c>
      <c r="C56" s="149" t="s">
        <v>363</v>
      </c>
      <c r="D56" s="140">
        <v>600</v>
      </c>
      <c r="E56" s="140">
        <v>600</v>
      </c>
      <c r="F56" s="147" t="s">
        <v>207</v>
      </c>
    </row>
    <row r="57" spans="1:6" ht="12" customHeight="1">
      <c r="A57" s="144">
        <v>4252</v>
      </c>
      <c r="B57" s="148" t="s">
        <v>364</v>
      </c>
      <c r="C57" s="149" t="s">
        <v>365</v>
      </c>
      <c r="D57" s="140">
        <v>600</v>
      </c>
      <c r="E57" s="140">
        <v>600</v>
      </c>
      <c r="F57" s="147" t="s">
        <v>207</v>
      </c>
    </row>
    <row r="58" spans="1:6" ht="12" customHeight="1">
      <c r="A58" s="144">
        <v>4260</v>
      </c>
      <c r="B58" s="150" t="s">
        <v>366</v>
      </c>
      <c r="C58" s="136" t="s">
        <v>305</v>
      </c>
      <c r="D58" s="188">
        <v>4200</v>
      </c>
      <c r="E58" s="188">
        <v>4200</v>
      </c>
      <c r="F58" s="147" t="s">
        <v>207</v>
      </c>
    </row>
    <row r="59" spans="1:6" ht="12" customHeight="1">
      <c r="A59" s="144"/>
      <c r="B59" s="142" t="s">
        <v>35</v>
      </c>
      <c r="C59" s="136"/>
      <c r="D59" s="140"/>
      <c r="E59" s="140"/>
      <c r="F59" s="147"/>
    </row>
    <row r="60" spans="1:6" ht="12" customHeight="1">
      <c r="A60" s="144">
        <v>4261</v>
      </c>
      <c r="B60" s="148" t="s">
        <v>367</v>
      </c>
      <c r="C60" s="149" t="s">
        <v>368</v>
      </c>
      <c r="D60" s="140">
        <v>800</v>
      </c>
      <c r="E60" s="140">
        <v>800</v>
      </c>
      <c r="F60" s="147" t="s">
        <v>207</v>
      </c>
    </row>
    <row r="61" spans="1:6" ht="12" customHeight="1">
      <c r="A61" s="144">
        <v>4262</v>
      </c>
      <c r="B61" s="148" t="s">
        <v>369</v>
      </c>
      <c r="C61" s="149" t="s">
        <v>370</v>
      </c>
      <c r="D61" s="140"/>
      <c r="E61" s="140"/>
      <c r="F61" s="147" t="s">
        <v>207</v>
      </c>
    </row>
    <row r="62" spans="1:6" ht="12" customHeight="1">
      <c r="A62" s="144">
        <v>4263</v>
      </c>
      <c r="B62" s="148" t="s">
        <v>371</v>
      </c>
      <c r="C62" s="149" t="s">
        <v>372</v>
      </c>
      <c r="D62" s="140"/>
      <c r="E62" s="140"/>
      <c r="F62" s="147" t="s">
        <v>207</v>
      </c>
    </row>
    <row r="63" spans="1:6" ht="12" customHeight="1">
      <c r="A63" s="144">
        <v>4264</v>
      </c>
      <c r="B63" s="155" t="s">
        <v>373</v>
      </c>
      <c r="C63" s="149" t="s">
        <v>374</v>
      </c>
      <c r="D63" s="140">
        <v>2000</v>
      </c>
      <c r="E63" s="140">
        <v>2000</v>
      </c>
      <c r="F63" s="147" t="s">
        <v>207</v>
      </c>
    </row>
    <row r="64" spans="1:6" ht="12" customHeight="1">
      <c r="A64" s="144">
        <v>4265</v>
      </c>
      <c r="B64" s="156" t="s">
        <v>375</v>
      </c>
      <c r="C64" s="149" t="s">
        <v>376</v>
      </c>
      <c r="D64" s="140"/>
      <c r="E64" s="140"/>
      <c r="F64" s="147" t="s">
        <v>207</v>
      </c>
    </row>
    <row r="65" spans="1:6" ht="12" customHeight="1">
      <c r="A65" s="144">
        <v>4266</v>
      </c>
      <c r="B65" s="155" t="s">
        <v>377</v>
      </c>
      <c r="C65" s="149" t="s">
        <v>378</v>
      </c>
      <c r="D65" s="140"/>
      <c r="E65" s="140"/>
      <c r="F65" s="147" t="s">
        <v>207</v>
      </c>
    </row>
    <row r="66" spans="1:6" ht="12" customHeight="1">
      <c r="A66" s="144">
        <v>4267</v>
      </c>
      <c r="B66" s="155" t="s">
        <v>379</v>
      </c>
      <c r="C66" s="149" t="s">
        <v>380</v>
      </c>
      <c r="D66" s="140">
        <v>1400</v>
      </c>
      <c r="E66" s="140">
        <v>1400</v>
      </c>
      <c r="F66" s="147" t="s">
        <v>207</v>
      </c>
    </row>
    <row r="67" spans="1:6" ht="12" customHeight="1">
      <c r="A67" s="144">
        <v>4268</v>
      </c>
      <c r="B67" s="155" t="s">
        <v>381</v>
      </c>
      <c r="C67" s="149" t="s">
        <v>382</v>
      </c>
      <c r="D67" s="140">
        <v>0</v>
      </c>
      <c r="E67" s="140">
        <v>0</v>
      </c>
      <c r="F67" s="147" t="s">
        <v>207</v>
      </c>
    </row>
    <row r="68" spans="1:6" ht="12" customHeight="1">
      <c r="A68" s="144">
        <v>4300</v>
      </c>
      <c r="B68" s="157" t="s">
        <v>383</v>
      </c>
      <c r="C68" s="136" t="s">
        <v>305</v>
      </c>
      <c r="D68" s="141"/>
      <c r="E68" s="141"/>
      <c r="F68" s="147" t="s">
        <v>207</v>
      </c>
    </row>
    <row r="69" spans="1:6" ht="12" customHeight="1">
      <c r="A69" s="137"/>
      <c r="B69" s="142" t="s">
        <v>303</v>
      </c>
      <c r="C69" s="139"/>
      <c r="D69" s="141"/>
      <c r="E69" s="141"/>
      <c r="F69" s="141"/>
    </row>
    <row r="70" spans="1:6" ht="12" customHeight="1">
      <c r="A70" s="144">
        <v>4310</v>
      </c>
      <c r="B70" s="157" t="s">
        <v>384</v>
      </c>
      <c r="C70" s="136" t="s">
        <v>305</v>
      </c>
      <c r="D70" s="141"/>
      <c r="E70" s="141"/>
      <c r="F70" s="147"/>
    </row>
    <row r="71" spans="1:6" ht="12" customHeight="1">
      <c r="A71" s="144"/>
      <c r="B71" s="142" t="s">
        <v>35</v>
      </c>
      <c r="C71" s="136"/>
      <c r="D71" s="141"/>
      <c r="E71" s="141"/>
      <c r="F71" s="147"/>
    </row>
    <row r="72" spans="1:6" ht="12" customHeight="1">
      <c r="A72" s="144">
        <v>4311</v>
      </c>
      <c r="B72" s="155" t="s">
        <v>385</v>
      </c>
      <c r="C72" s="149" t="s">
        <v>386</v>
      </c>
      <c r="D72" s="141"/>
      <c r="E72" s="141"/>
      <c r="F72" s="147" t="s">
        <v>207</v>
      </c>
    </row>
    <row r="73" spans="1:6" ht="12" customHeight="1">
      <c r="A73" s="144">
        <v>4312</v>
      </c>
      <c r="B73" s="155" t="s">
        <v>387</v>
      </c>
      <c r="C73" s="149" t="s">
        <v>388</v>
      </c>
      <c r="D73" s="141"/>
      <c r="E73" s="141"/>
      <c r="F73" s="147" t="s">
        <v>207</v>
      </c>
    </row>
    <row r="74" spans="1:6" ht="12" customHeight="1">
      <c r="A74" s="144">
        <v>4320</v>
      </c>
      <c r="B74" s="157" t="s">
        <v>389</v>
      </c>
      <c r="C74" s="136" t="s">
        <v>305</v>
      </c>
      <c r="D74" s="141"/>
      <c r="E74" s="141"/>
      <c r="F74" s="147"/>
    </row>
    <row r="75" spans="1:6" ht="12" customHeight="1">
      <c r="A75" s="144"/>
      <c r="B75" s="142" t="s">
        <v>35</v>
      </c>
      <c r="C75" s="136"/>
      <c r="D75" s="141"/>
      <c r="E75" s="141"/>
      <c r="F75" s="147"/>
    </row>
    <row r="76" spans="1:6" ht="12" customHeight="1">
      <c r="A76" s="144">
        <v>4321</v>
      </c>
      <c r="B76" s="155" t="s">
        <v>390</v>
      </c>
      <c r="C76" s="149" t="s">
        <v>391</v>
      </c>
      <c r="D76" s="141"/>
      <c r="E76" s="141"/>
      <c r="F76" s="147" t="s">
        <v>207</v>
      </c>
    </row>
    <row r="77" spans="1:6" ht="12" customHeight="1">
      <c r="A77" s="144">
        <v>4322</v>
      </c>
      <c r="B77" s="155" t="s">
        <v>392</v>
      </c>
      <c r="C77" s="149" t="s">
        <v>393</v>
      </c>
      <c r="D77" s="141"/>
      <c r="E77" s="141"/>
      <c r="F77" s="147" t="s">
        <v>207</v>
      </c>
    </row>
    <row r="78" spans="1:6" ht="12" customHeight="1">
      <c r="A78" s="144">
        <v>4330</v>
      </c>
      <c r="B78" s="157" t="s">
        <v>394</v>
      </c>
      <c r="C78" s="136" t="s">
        <v>305</v>
      </c>
      <c r="D78" s="141"/>
      <c r="E78" s="141"/>
      <c r="F78" s="147" t="s">
        <v>207</v>
      </c>
    </row>
    <row r="79" spans="1:6" ht="12" customHeight="1">
      <c r="A79" s="144"/>
      <c r="B79" s="142" t="s">
        <v>35</v>
      </c>
      <c r="C79" s="136"/>
      <c r="D79" s="141"/>
      <c r="E79" s="141"/>
      <c r="F79" s="147"/>
    </row>
    <row r="80" spans="1:6" ht="12" customHeight="1">
      <c r="A80" s="144">
        <v>4331</v>
      </c>
      <c r="B80" s="155" t="s">
        <v>395</v>
      </c>
      <c r="C80" s="149" t="s">
        <v>396</v>
      </c>
      <c r="D80" s="141"/>
      <c r="E80" s="141"/>
      <c r="F80" s="147" t="s">
        <v>207</v>
      </c>
    </row>
    <row r="81" spans="1:6" ht="12" customHeight="1">
      <c r="A81" s="144">
        <v>4332</v>
      </c>
      <c r="B81" s="155" t="s">
        <v>397</v>
      </c>
      <c r="C81" s="149" t="s">
        <v>398</v>
      </c>
      <c r="D81" s="141"/>
      <c r="E81" s="141"/>
      <c r="F81" s="147" t="s">
        <v>207</v>
      </c>
    </row>
    <row r="82" spans="1:6" ht="12" customHeight="1">
      <c r="A82" s="144">
        <v>4333</v>
      </c>
      <c r="B82" s="155" t="s">
        <v>399</v>
      </c>
      <c r="C82" s="149" t="s">
        <v>400</v>
      </c>
      <c r="D82" s="141"/>
      <c r="E82" s="141"/>
      <c r="F82" s="147" t="s">
        <v>207</v>
      </c>
    </row>
    <row r="83" spans="1:6" ht="12" customHeight="1">
      <c r="A83" s="144">
        <v>4400</v>
      </c>
      <c r="B83" s="155" t="s">
        <v>401</v>
      </c>
      <c r="C83" s="136" t="s">
        <v>305</v>
      </c>
      <c r="D83" s="141"/>
      <c r="E83" s="141"/>
      <c r="F83" s="147" t="s">
        <v>207</v>
      </c>
    </row>
    <row r="84" spans="1:6" ht="12" customHeight="1">
      <c r="A84" s="137"/>
      <c r="B84" s="142" t="s">
        <v>303</v>
      </c>
      <c r="C84" s="139"/>
      <c r="D84" s="141"/>
      <c r="E84" s="141"/>
      <c r="F84" s="141"/>
    </row>
    <row r="85" spans="1:6" ht="12" customHeight="1">
      <c r="A85" s="144">
        <v>4410</v>
      </c>
      <c r="B85" s="157" t="s">
        <v>402</v>
      </c>
      <c r="C85" s="136" t="s">
        <v>305</v>
      </c>
      <c r="D85" s="141"/>
      <c r="E85" s="141"/>
      <c r="F85" s="147"/>
    </row>
    <row r="86" spans="1:6" ht="12" customHeight="1">
      <c r="A86" s="144"/>
      <c r="B86" s="142" t="s">
        <v>35</v>
      </c>
      <c r="C86" s="136"/>
      <c r="D86" s="141"/>
      <c r="E86" s="141"/>
      <c r="F86" s="147"/>
    </row>
    <row r="87" spans="1:6" ht="12" customHeight="1">
      <c r="A87" s="144">
        <v>4411</v>
      </c>
      <c r="B87" s="155" t="s">
        <v>403</v>
      </c>
      <c r="C87" s="149" t="s">
        <v>404</v>
      </c>
      <c r="D87" s="141"/>
      <c r="E87" s="141"/>
      <c r="F87" s="147" t="s">
        <v>207</v>
      </c>
    </row>
    <row r="88" spans="1:6" ht="12" customHeight="1">
      <c r="A88" s="144">
        <v>4412</v>
      </c>
      <c r="B88" s="155" t="s">
        <v>405</v>
      </c>
      <c r="C88" s="149" t="s">
        <v>406</v>
      </c>
      <c r="D88" s="141"/>
      <c r="E88" s="141"/>
      <c r="F88" s="147" t="s">
        <v>207</v>
      </c>
    </row>
    <row r="89" spans="1:6" ht="12" customHeight="1">
      <c r="A89" s="144">
        <v>4420</v>
      </c>
      <c r="B89" s="157" t="s">
        <v>407</v>
      </c>
      <c r="C89" s="136" t="s">
        <v>305</v>
      </c>
      <c r="D89" s="141"/>
      <c r="E89" s="141"/>
      <c r="F89" s="147"/>
    </row>
    <row r="90" spans="1:6" ht="12" customHeight="1">
      <c r="A90" s="144"/>
      <c r="B90" s="142" t="s">
        <v>35</v>
      </c>
      <c r="C90" s="136"/>
      <c r="D90" s="141"/>
      <c r="E90" s="141"/>
      <c r="F90" s="147"/>
    </row>
    <row r="91" spans="1:6" ht="12" customHeight="1">
      <c r="A91" s="144">
        <v>4421</v>
      </c>
      <c r="B91" s="155" t="s">
        <v>408</v>
      </c>
      <c r="C91" s="149" t="s">
        <v>409</v>
      </c>
      <c r="D91" s="141"/>
      <c r="E91" s="141"/>
      <c r="F91" s="147" t="s">
        <v>207</v>
      </c>
    </row>
    <row r="92" spans="1:6" ht="12" customHeight="1">
      <c r="A92" s="144">
        <v>4422</v>
      </c>
      <c r="B92" s="155" t="s">
        <v>410</v>
      </c>
      <c r="C92" s="149" t="s">
        <v>411</v>
      </c>
      <c r="D92" s="141"/>
      <c r="E92" s="141"/>
      <c r="F92" s="147" t="s">
        <v>207</v>
      </c>
    </row>
    <row r="93" spans="1:6" ht="12" customHeight="1">
      <c r="A93" s="144">
        <v>4500</v>
      </c>
      <c r="B93" s="156" t="s">
        <v>412</v>
      </c>
      <c r="C93" s="136" t="s">
        <v>305</v>
      </c>
      <c r="D93" s="141"/>
      <c r="E93" s="141"/>
      <c r="F93" s="147" t="s">
        <v>207</v>
      </c>
    </row>
    <row r="94" spans="1:6" ht="12" customHeight="1">
      <c r="A94" s="137"/>
      <c r="B94" s="142" t="s">
        <v>303</v>
      </c>
      <c r="C94" s="139"/>
      <c r="D94" s="141"/>
      <c r="E94" s="141"/>
      <c r="F94" s="141"/>
    </row>
    <row r="95" spans="1:6" ht="12" customHeight="1">
      <c r="A95" s="144">
        <v>4510</v>
      </c>
      <c r="B95" s="158" t="s">
        <v>413</v>
      </c>
      <c r="C95" s="136" t="s">
        <v>305</v>
      </c>
      <c r="D95" s="141"/>
      <c r="E95" s="141"/>
      <c r="F95" s="147"/>
    </row>
    <row r="96" spans="1:6" ht="12" customHeight="1">
      <c r="A96" s="144"/>
      <c r="B96" s="142" t="s">
        <v>35</v>
      </c>
      <c r="C96" s="136"/>
      <c r="D96" s="141"/>
      <c r="E96" s="141"/>
      <c r="F96" s="147"/>
    </row>
    <row r="97" spans="1:6" ht="12" customHeight="1">
      <c r="A97" s="144">
        <v>4511</v>
      </c>
      <c r="B97" s="155" t="s">
        <v>414</v>
      </c>
      <c r="C97" s="149" t="s">
        <v>415</v>
      </c>
      <c r="D97" s="141"/>
      <c r="E97" s="141"/>
      <c r="F97" s="147" t="s">
        <v>207</v>
      </c>
    </row>
    <row r="98" spans="1:6" ht="12" customHeight="1">
      <c r="A98" s="144">
        <v>4512</v>
      </c>
      <c r="B98" s="155" t="s">
        <v>416</v>
      </c>
      <c r="C98" s="149" t="s">
        <v>417</v>
      </c>
      <c r="D98" s="141"/>
      <c r="E98" s="141"/>
      <c r="F98" s="147" t="s">
        <v>207</v>
      </c>
    </row>
    <row r="99" spans="1:6" ht="12" customHeight="1">
      <c r="A99" s="144">
        <v>4520</v>
      </c>
      <c r="B99" s="158" t="s">
        <v>418</v>
      </c>
      <c r="C99" s="136" t="s">
        <v>305</v>
      </c>
      <c r="D99" s="141"/>
      <c r="E99" s="141"/>
      <c r="F99" s="147"/>
    </row>
    <row r="100" spans="1:6" ht="12" customHeight="1">
      <c r="A100" s="144"/>
      <c r="B100" s="142" t="s">
        <v>35</v>
      </c>
      <c r="C100" s="136"/>
      <c r="D100" s="141"/>
      <c r="E100" s="141"/>
      <c r="F100" s="147"/>
    </row>
    <row r="101" spans="1:6" ht="12" customHeight="1">
      <c r="A101" s="144">
        <v>4521</v>
      </c>
      <c r="B101" s="155" t="s">
        <v>419</v>
      </c>
      <c r="C101" s="149" t="s">
        <v>420</v>
      </c>
      <c r="D101" s="141"/>
      <c r="E101" s="141"/>
      <c r="F101" s="147" t="s">
        <v>207</v>
      </c>
    </row>
    <row r="102" spans="1:6" ht="12" customHeight="1">
      <c r="A102" s="144">
        <v>4522</v>
      </c>
      <c r="B102" s="155" t="s">
        <v>421</v>
      </c>
      <c r="C102" s="149" t="s">
        <v>422</v>
      </c>
      <c r="D102" s="141"/>
      <c r="E102" s="141"/>
      <c r="F102" s="147" t="s">
        <v>207</v>
      </c>
    </row>
    <row r="103" spans="1:6" ht="12" customHeight="1">
      <c r="A103" s="144">
        <v>4530</v>
      </c>
      <c r="B103" s="158" t="s">
        <v>423</v>
      </c>
      <c r="C103" s="136" t="s">
        <v>305</v>
      </c>
      <c r="D103" s="141"/>
      <c r="E103" s="141"/>
      <c r="F103" s="147"/>
    </row>
    <row r="104" spans="1:6" ht="12" customHeight="1">
      <c r="A104" s="144"/>
      <c r="B104" s="142" t="s">
        <v>35</v>
      </c>
      <c r="C104" s="136"/>
      <c r="D104" s="141"/>
      <c r="E104" s="141"/>
      <c r="F104" s="147"/>
    </row>
    <row r="105" spans="1:6" ht="12" customHeight="1">
      <c r="A105" s="144">
        <v>4531</v>
      </c>
      <c r="B105" s="159" t="s">
        <v>424</v>
      </c>
      <c r="C105" s="136" t="s">
        <v>425</v>
      </c>
      <c r="D105" s="141"/>
      <c r="E105" s="141"/>
      <c r="F105" s="147"/>
    </row>
    <row r="106" spans="1:6" ht="12" customHeight="1">
      <c r="A106" s="144">
        <v>4532</v>
      </c>
      <c r="B106" s="159" t="s">
        <v>426</v>
      </c>
      <c r="C106" s="149" t="s">
        <v>427</v>
      </c>
      <c r="D106" s="141"/>
      <c r="E106" s="141"/>
      <c r="F106" s="147"/>
    </row>
    <row r="107" spans="1:6" ht="12" customHeight="1">
      <c r="A107" s="144">
        <v>4533</v>
      </c>
      <c r="B107" s="159" t="s">
        <v>428</v>
      </c>
      <c r="C107" s="149" t="s">
        <v>429</v>
      </c>
      <c r="D107" s="141"/>
      <c r="E107" s="141"/>
      <c r="F107" s="147"/>
    </row>
    <row r="108" spans="1:6" ht="12" customHeight="1">
      <c r="A108" s="144"/>
      <c r="B108" s="159" t="s">
        <v>303</v>
      </c>
      <c r="C108" s="149"/>
      <c r="D108" s="141"/>
      <c r="E108" s="141"/>
      <c r="F108" s="147"/>
    </row>
    <row r="109" spans="1:6" ht="12" customHeight="1">
      <c r="A109" s="144">
        <v>4534</v>
      </c>
      <c r="B109" s="159" t="s">
        <v>430</v>
      </c>
      <c r="C109" s="149"/>
      <c r="D109" s="141"/>
      <c r="E109" s="141"/>
      <c r="F109" s="147"/>
    </row>
    <row r="110" spans="1:6" ht="12" customHeight="1">
      <c r="A110" s="144"/>
      <c r="B110" s="159" t="s">
        <v>431</v>
      </c>
      <c r="C110" s="149"/>
      <c r="D110" s="141"/>
      <c r="E110" s="141"/>
      <c r="F110" s="147"/>
    </row>
    <row r="111" spans="1:6" ht="12" customHeight="1">
      <c r="A111" s="131">
        <v>4535</v>
      </c>
      <c r="B111" s="160" t="s">
        <v>432</v>
      </c>
      <c r="C111" s="149"/>
      <c r="D111" s="141"/>
      <c r="E111" s="141"/>
      <c r="F111" s="147"/>
    </row>
    <row r="112" spans="1:6" ht="12" customHeight="1">
      <c r="A112" s="144">
        <v>4536</v>
      </c>
      <c r="B112" s="159" t="s">
        <v>433</v>
      </c>
      <c r="C112" s="149"/>
      <c r="D112" s="141"/>
      <c r="E112" s="141"/>
      <c r="F112" s="147"/>
    </row>
    <row r="113" spans="1:6" ht="12" customHeight="1">
      <c r="A113" s="144">
        <v>4537</v>
      </c>
      <c r="B113" s="159" t="s">
        <v>434</v>
      </c>
      <c r="C113" s="149"/>
      <c r="D113" s="141"/>
      <c r="E113" s="141"/>
      <c r="F113" s="147"/>
    </row>
    <row r="114" spans="1:6" ht="12" customHeight="1">
      <c r="A114" s="144">
        <v>4538</v>
      </c>
      <c r="B114" s="159" t="s">
        <v>435</v>
      </c>
      <c r="C114" s="149"/>
      <c r="D114" s="141"/>
      <c r="E114" s="141"/>
      <c r="F114" s="147"/>
    </row>
    <row r="115" spans="1:6" ht="12" customHeight="1">
      <c r="A115" s="144">
        <v>4540</v>
      </c>
      <c r="B115" s="158" t="s">
        <v>436</v>
      </c>
      <c r="C115" s="136" t="s">
        <v>305</v>
      </c>
      <c r="D115" s="141"/>
      <c r="E115" s="141"/>
      <c r="F115" s="147"/>
    </row>
    <row r="116" spans="1:6" ht="12" customHeight="1">
      <c r="A116" s="144"/>
      <c r="B116" s="142" t="s">
        <v>35</v>
      </c>
      <c r="C116" s="136"/>
      <c r="D116" s="141"/>
      <c r="E116" s="141"/>
      <c r="F116" s="147"/>
    </row>
    <row r="117" spans="1:6" ht="12" customHeight="1">
      <c r="A117" s="144">
        <v>4541</v>
      </c>
      <c r="B117" s="159" t="s">
        <v>437</v>
      </c>
      <c r="C117" s="149" t="s">
        <v>438</v>
      </c>
      <c r="D117" s="141"/>
      <c r="E117" s="147" t="s">
        <v>207</v>
      </c>
      <c r="F117" s="147"/>
    </row>
    <row r="118" spans="1:6" ht="12" customHeight="1">
      <c r="A118" s="144">
        <v>4542</v>
      </c>
      <c r="B118" s="159" t="s">
        <v>439</v>
      </c>
      <c r="C118" s="149" t="s">
        <v>440</v>
      </c>
      <c r="D118" s="141"/>
      <c r="E118" s="147" t="s">
        <v>207</v>
      </c>
      <c r="F118" s="147"/>
    </row>
    <row r="119" spans="1:6" ht="12" customHeight="1">
      <c r="A119" s="144">
        <v>4543</v>
      </c>
      <c r="B119" s="159" t="s">
        <v>441</v>
      </c>
      <c r="C119" s="149" t="s">
        <v>442</v>
      </c>
      <c r="D119" s="141"/>
      <c r="E119" s="147" t="s">
        <v>207</v>
      </c>
      <c r="F119" s="147"/>
    </row>
    <row r="120" spans="1:6" ht="12" customHeight="1">
      <c r="A120" s="144"/>
      <c r="B120" s="159" t="s">
        <v>303</v>
      </c>
      <c r="C120" s="149"/>
      <c r="D120" s="141"/>
      <c r="E120" s="141"/>
      <c r="F120" s="147"/>
    </row>
    <row r="121" spans="1:6" ht="12" customHeight="1">
      <c r="A121" s="144">
        <v>4544</v>
      </c>
      <c r="B121" s="159" t="s">
        <v>443</v>
      </c>
      <c r="C121" s="149"/>
      <c r="D121" s="141"/>
      <c r="E121" s="141"/>
      <c r="F121" s="147"/>
    </row>
    <row r="122" spans="1:6" ht="12" customHeight="1">
      <c r="A122" s="144"/>
      <c r="B122" s="159" t="s">
        <v>431</v>
      </c>
      <c r="C122" s="149"/>
      <c r="D122" s="141"/>
      <c r="E122" s="141"/>
      <c r="F122" s="147"/>
    </row>
    <row r="123" spans="1:6" ht="12" customHeight="1">
      <c r="A123" s="131">
        <v>4545</v>
      </c>
      <c r="B123" s="160" t="s">
        <v>432</v>
      </c>
      <c r="C123" s="149"/>
      <c r="D123" s="141"/>
      <c r="E123" s="141"/>
      <c r="F123" s="147"/>
    </row>
    <row r="124" spans="1:6" ht="12" customHeight="1">
      <c r="A124" s="144">
        <v>4546</v>
      </c>
      <c r="B124" s="159" t="s">
        <v>444</v>
      </c>
      <c r="C124" s="149"/>
      <c r="D124" s="141"/>
      <c r="E124" s="141"/>
      <c r="F124" s="147"/>
    </row>
    <row r="125" spans="1:6" ht="12" customHeight="1">
      <c r="A125" s="144">
        <v>4547</v>
      </c>
      <c r="B125" s="159" t="s">
        <v>434</v>
      </c>
      <c r="C125" s="149"/>
      <c r="D125" s="141"/>
      <c r="E125" s="141"/>
      <c r="F125" s="147"/>
    </row>
    <row r="126" spans="1:6" ht="12" customHeight="1">
      <c r="A126" s="144">
        <v>4548</v>
      </c>
      <c r="B126" s="159" t="s">
        <v>435</v>
      </c>
      <c r="C126" s="149"/>
      <c r="D126" s="141"/>
      <c r="E126" s="141"/>
      <c r="F126" s="147"/>
    </row>
    <row r="127" spans="1:6" ht="12" customHeight="1">
      <c r="A127" s="144">
        <v>4600</v>
      </c>
      <c r="B127" s="158" t="s">
        <v>445</v>
      </c>
      <c r="C127" s="136" t="s">
        <v>305</v>
      </c>
      <c r="D127" s="140">
        <v>3000</v>
      </c>
      <c r="E127" s="140">
        <v>3000</v>
      </c>
      <c r="F127" s="147" t="s">
        <v>207</v>
      </c>
    </row>
    <row r="128" spans="1:6" ht="12" customHeight="1">
      <c r="A128" s="137"/>
      <c r="B128" s="142" t="s">
        <v>303</v>
      </c>
      <c r="C128" s="139"/>
      <c r="D128" s="140"/>
      <c r="E128" s="140"/>
      <c r="F128" s="141"/>
    </row>
    <row r="129" spans="1:6" ht="12" customHeight="1">
      <c r="A129" s="137">
        <v>4610</v>
      </c>
      <c r="B129" s="161" t="s">
        <v>446</v>
      </c>
      <c r="C129" s="139"/>
      <c r="D129" s="140">
        <v>3000</v>
      </c>
      <c r="E129" s="140">
        <v>3000</v>
      </c>
      <c r="F129" s="147" t="s">
        <v>15</v>
      </c>
    </row>
    <row r="130" spans="1:6" ht="12" customHeight="1">
      <c r="A130" s="137"/>
      <c r="B130" s="142" t="s">
        <v>303</v>
      </c>
      <c r="C130" s="139"/>
      <c r="D130" s="141"/>
      <c r="E130" s="141"/>
      <c r="F130" s="147"/>
    </row>
    <row r="131" spans="1:6" ht="12" customHeight="1">
      <c r="A131" s="137">
        <v>4610</v>
      </c>
      <c r="B131" s="148" t="s">
        <v>447</v>
      </c>
      <c r="C131" s="139" t="s">
        <v>448</v>
      </c>
      <c r="D131" s="141"/>
      <c r="E131" s="141"/>
      <c r="F131" s="147" t="s">
        <v>207</v>
      </c>
    </row>
    <row r="132" spans="1:6" ht="12" customHeight="1">
      <c r="A132" s="137">
        <v>4620</v>
      </c>
      <c r="B132" s="155" t="s">
        <v>449</v>
      </c>
      <c r="C132" s="139" t="s">
        <v>450</v>
      </c>
      <c r="D132" s="141"/>
      <c r="E132" s="141"/>
      <c r="F132" s="147" t="s">
        <v>207</v>
      </c>
    </row>
    <row r="133" spans="1:6" ht="12" customHeight="1">
      <c r="A133" s="144">
        <v>4630</v>
      </c>
      <c r="B133" s="157" t="s">
        <v>451</v>
      </c>
      <c r="C133" s="136" t="s">
        <v>305</v>
      </c>
      <c r="D133" s="141"/>
      <c r="E133" s="141"/>
      <c r="F133" s="147" t="s">
        <v>207</v>
      </c>
    </row>
    <row r="134" spans="1:6" ht="12" customHeight="1">
      <c r="A134" s="144"/>
      <c r="B134" s="142" t="s">
        <v>35</v>
      </c>
      <c r="C134" s="136"/>
      <c r="D134" s="141"/>
      <c r="E134" s="141"/>
      <c r="F134" s="147"/>
    </row>
    <row r="135" spans="1:6" ht="12" customHeight="1">
      <c r="A135" s="144">
        <v>4631</v>
      </c>
      <c r="B135" s="155" t="s">
        <v>452</v>
      </c>
      <c r="C135" s="149" t="s">
        <v>453</v>
      </c>
      <c r="D135" s="141"/>
      <c r="E135" s="141"/>
      <c r="F135" s="147" t="s">
        <v>207</v>
      </c>
    </row>
    <row r="136" spans="1:6" ht="12" customHeight="1">
      <c r="A136" s="144">
        <v>4632</v>
      </c>
      <c r="B136" s="148" t="s">
        <v>454</v>
      </c>
      <c r="C136" s="149" t="s">
        <v>455</v>
      </c>
      <c r="D136" s="141"/>
      <c r="E136" s="141"/>
      <c r="F136" s="147" t="s">
        <v>207</v>
      </c>
    </row>
    <row r="137" spans="1:6" ht="12" customHeight="1">
      <c r="A137" s="144">
        <v>4633</v>
      </c>
      <c r="B137" s="155" t="s">
        <v>456</v>
      </c>
      <c r="C137" s="149" t="s">
        <v>457</v>
      </c>
      <c r="D137" s="141"/>
      <c r="E137" s="141"/>
      <c r="F137" s="147" t="s">
        <v>207</v>
      </c>
    </row>
    <row r="138" spans="1:6" ht="12" customHeight="1">
      <c r="A138" s="144">
        <v>4634</v>
      </c>
      <c r="B138" s="155" t="s">
        <v>458</v>
      </c>
      <c r="C138" s="149" t="s">
        <v>459</v>
      </c>
      <c r="D138" s="140">
        <v>3000</v>
      </c>
      <c r="E138" s="140">
        <v>3000</v>
      </c>
      <c r="F138" s="147" t="s">
        <v>207</v>
      </c>
    </row>
    <row r="139" spans="1:6" ht="12" customHeight="1">
      <c r="A139" s="144">
        <v>4640</v>
      </c>
      <c r="B139" s="157" t="s">
        <v>460</v>
      </c>
      <c r="C139" s="136" t="s">
        <v>305</v>
      </c>
      <c r="D139" s="140"/>
      <c r="E139" s="140"/>
      <c r="F139" s="147" t="s">
        <v>207</v>
      </c>
    </row>
    <row r="140" spans="1:6" ht="12" customHeight="1">
      <c r="A140" s="144"/>
      <c r="B140" s="142" t="s">
        <v>35</v>
      </c>
      <c r="C140" s="136"/>
      <c r="D140" s="140"/>
      <c r="E140" s="140"/>
      <c r="F140" s="147"/>
    </row>
    <row r="141" spans="1:6" ht="12" customHeight="1">
      <c r="A141" s="144">
        <v>4641</v>
      </c>
      <c r="B141" s="155" t="s">
        <v>461</v>
      </c>
      <c r="C141" s="149" t="s">
        <v>462</v>
      </c>
      <c r="D141" s="140"/>
      <c r="E141" s="140"/>
      <c r="F141" s="147" t="s">
        <v>207</v>
      </c>
    </row>
    <row r="142" spans="1:6" ht="12" customHeight="1">
      <c r="A142" s="137">
        <v>4700</v>
      </c>
      <c r="B142" s="150" t="s">
        <v>463</v>
      </c>
      <c r="C142" s="136" t="s">
        <v>305</v>
      </c>
      <c r="D142" s="140">
        <v>1782.5</v>
      </c>
      <c r="E142" s="140">
        <v>1782.5</v>
      </c>
      <c r="F142" s="147"/>
    </row>
    <row r="143" spans="1:6" ht="12" customHeight="1">
      <c r="A143" s="137"/>
      <c r="B143" s="142" t="s">
        <v>303</v>
      </c>
      <c r="C143" s="139"/>
      <c r="D143" s="140"/>
      <c r="E143" s="140"/>
      <c r="F143" s="141"/>
    </row>
    <row r="144" spans="1:6" ht="12" customHeight="1">
      <c r="A144" s="144">
        <v>4710</v>
      </c>
      <c r="B144" s="150" t="s">
        <v>464</v>
      </c>
      <c r="C144" s="136" t="s">
        <v>305</v>
      </c>
      <c r="D144" s="140">
        <v>650</v>
      </c>
      <c r="E144" s="140">
        <v>650</v>
      </c>
      <c r="F144" s="147" t="s">
        <v>207</v>
      </c>
    </row>
    <row r="145" spans="1:6" ht="12" customHeight="1">
      <c r="A145" s="144"/>
      <c r="B145" s="142" t="s">
        <v>35</v>
      </c>
      <c r="C145" s="136"/>
      <c r="D145" s="141"/>
      <c r="E145" s="141"/>
      <c r="F145" s="147"/>
    </row>
    <row r="146" spans="1:6" ht="12" customHeight="1">
      <c r="A146" s="144">
        <v>4711</v>
      </c>
      <c r="B146" s="148" t="s">
        <v>465</v>
      </c>
      <c r="C146" s="149" t="s">
        <v>466</v>
      </c>
      <c r="D146" s="141"/>
      <c r="E146" s="141"/>
      <c r="F146" s="147" t="s">
        <v>207</v>
      </c>
    </row>
    <row r="147" spans="1:6" ht="12" customHeight="1">
      <c r="A147" s="144">
        <v>4712</v>
      </c>
      <c r="B147" s="155" t="s">
        <v>467</v>
      </c>
      <c r="C147" s="149" t="s">
        <v>468</v>
      </c>
      <c r="D147" s="140">
        <v>650</v>
      </c>
      <c r="E147" s="140">
        <v>650</v>
      </c>
      <c r="F147" s="147" t="s">
        <v>207</v>
      </c>
    </row>
    <row r="148" spans="1:6" ht="12" customHeight="1">
      <c r="A148" s="144">
        <v>4720</v>
      </c>
      <c r="B148" s="157" t="s">
        <v>469</v>
      </c>
      <c r="C148" s="136" t="s">
        <v>470</v>
      </c>
      <c r="D148" s="140">
        <v>70</v>
      </c>
      <c r="E148" s="140">
        <v>70</v>
      </c>
      <c r="F148" s="147" t="s">
        <v>207</v>
      </c>
    </row>
    <row r="149" spans="1:6" ht="12" customHeight="1">
      <c r="A149" s="144"/>
      <c r="B149" s="142" t="s">
        <v>35</v>
      </c>
      <c r="C149" s="136"/>
      <c r="D149" s="140"/>
      <c r="E149" s="140"/>
      <c r="F149" s="147"/>
    </row>
    <row r="150" spans="1:6" ht="12" customHeight="1">
      <c r="A150" s="144">
        <v>4721</v>
      </c>
      <c r="B150" s="155" t="s">
        <v>471</v>
      </c>
      <c r="C150" s="149" t="s">
        <v>472</v>
      </c>
      <c r="D150" s="140"/>
      <c r="E150" s="140"/>
      <c r="F150" s="147" t="s">
        <v>207</v>
      </c>
    </row>
    <row r="151" spans="1:6" ht="12" customHeight="1">
      <c r="A151" s="144">
        <v>4722</v>
      </c>
      <c r="B151" s="155" t="s">
        <v>473</v>
      </c>
      <c r="C151" s="162">
        <v>4822</v>
      </c>
      <c r="D151" s="140"/>
      <c r="E151" s="140"/>
      <c r="F151" s="147" t="s">
        <v>207</v>
      </c>
    </row>
    <row r="152" spans="1:6" ht="12" customHeight="1">
      <c r="A152" s="144">
        <v>4723</v>
      </c>
      <c r="B152" s="155" t="s">
        <v>474</v>
      </c>
      <c r="C152" s="149" t="s">
        <v>475</v>
      </c>
      <c r="D152" s="140">
        <v>70</v>
      </c>
      <c r="E152" s="140">
        <v>70</v>
      </c>
      <c r="F152" s="147" t="s">
        <v>207</v>
      </c>
    </row>
    <row r="153" spans="1:6" ht="12" customHeight="1">
      <c r="A153" s="144">
        <v>4724</v>
      </c>
      <c r="B153" s="155" t="s">
        <v>476</v>
      </c>
      <c r="C153" s="149" t="s">
        <v>477</v>
      </c>
      <c r="D153" s="141"/>
      <c r="E153" s="141"/>
      <c r="F153" s="147" t="s">
        <v>207</v>
      </c>
    </row>
    <row r="154" spans="1:6" ht="12" customHeight="1">
      <c r="A154" s="144">
        <v>4730</v>
      </c>
      <c r="B154" s="157" t="s">
        <v>478</v>
      </c>
      <c r="C154" s="136" t="s">
        <v>305</v>
      </c>
      <c r="D154" s="141"/>
      <c r="E154" s="141"/>
      <c r="F154" s="147" t="s">
        <v>207</v>
      </c>
    </row>
    <row r="155" spans="1:6" ht="12" customHeight="1">
      <c r="A155" s="144"/>
      <c r="B155" s="142" t="s">
        <v>35</v>
      </c>
      <c r="C155" s="136"/>
      <c r="D155" s="141"/>
      <c r="E155" s="141"/>
      <c r="F155" s="147"/>
    </row>
    <row r="156" spans="1:6" ht="12" customHeight="1">
      <c r="A156" s="144">
        <v>4731</v>
      </c>
      <c r="B156" s="155" t="s">
        <v>479</v>
      </c>
      <c r="C156" s="149" t="s">
        <v>480</v>
      </c>
      <c r="D156" s="141"/>
      <c r="E156" s="141"/>
      <c r="F156" s="147" t="s">
        <v>207</v>
      </c>
    </row>
    <row r="157" spans="1:6" ht="12" customHeight="1">
      <c r="A157" s="144">
        <v>4740</v>
      </c>
      <c r="B157" s="157" t="s">
        <v>481</v>
      </c>
      <c r="C157" s="136" t="s">
        <v>305</v>
      </c>
      <c r="D157" s="141">
        <v>0</v>
      </c>
      <c r="E157" s="141">
        <v>0</v>
      </c>
      <c r="F157" s="147" t="s">
        <v>207</v>
      </c>
    </row>
    <row r="158" spans="1:6" ht="12" customHeight="1">
      <c r="A158" s="144"/>
      <c r="B158" s="142" t="s">
        <v>35</v>
      </c>
      <c r="C158" s="136"/>
      <c r="D158" s="141"/>
      <c r="E158" s="141"/>
      <c r="F158" s="147"/>
    </row>
    <row r="159" spans="1:6" ht="12" customHeight="1">
      <c r="A159" s="144">
        <v>4741</v>
      </c>
      <c r="B159" s="155" t="s">
        <v>482</v>
      </c>
      <c r="C159" s="149" t="s">
        <v>483</v>
      </c>
      <c r="D159" s="141"/>
      <c r="E159" s="141"/>
      <c r="F159" s="147" t="s">
        <v>207</v>
      </c>
    </row>
    <row r="160" spans="1:6" ht="12" customHeight="1">
      <c r="A160" s="144">
        <v>4742</v>
      </c>
      <c r="B160" s="155" t="s">
        <v>484</v>
      </c>
      <c r="C160" s="149" t="s">
        <v>485</v>
      </c>
      <c r="D160" s="141"/>
      <c r="E160" s="141"/>
      <c r="F160" s="147" t="s">
        <v>207</v>
      </c>
    </row>
    <row r="161" spans="1:6" ht="12" customHeight="1">
      <c r="A161" s="144">
        <v>4750</v>
      </c>
      <c r="B161" s="157" t="s">
        <v>486</v>
      </c>
      <c r="C161" s="136" t="s">
        <v>305</v>
      </c>
      <c r="D161" s="141"/>
      <c r="E161" s="141"/>
      <c r="F161" s="147" t="s">
        <v>207</v>
      </c>
    </row>
    <row r="162" spans="1:6" ht="12" customHeight="1">
      <c r="A162" s="144"/>
      <c r="B162" s="142" t="s">
        <v>35</v>
      </c>
      <c r="C162" s="136"/>
      <c r="D162" s="141"/>
      <c r="E162" s="141"/>
      <c r="F162" s="147"/>
    </row>
    <row r="163" spans="1:6" ht="12" customHeight="1">
      <c r="A163" s="144">
        <v>4751</v>
      </c>
      <c r="B163" s="155" t="s">
        <v>487</v>
      </c>
      <c r="C163" s="149" t="s">
        <v>488</v>
      </c>
      <c r="D163" s="141"/>
      <c r="E163" s="141"/>
      <c r="F163" s="147" t="s">
        <v>207</v>
      </c>
    </row>
    <row r="164" spans="1:6" ht="12" customHeight="1">
      <c r="A164" s="144">
        <v>4760</v>
      </c>
      <c r="B164" s="157" t="s">
        <v>489</v>
      </c>
      <c r="C164" s="136" t="s">
        <v>305</v>
      </c>
      <c r="D164" s="141"/>
      <c r="E164" s="141"/>
      <c r="F164" s="147" t="s">
        <v>207</v>
      </c>
    </row>
    <row r="165" spans="1:6" ht="12" customHeight="1">
      <c r="A165" s="144"/>
      <c r="B165" s="142" t="s">
        <v>35</v>
      </c>
      <c r="C165" s="136"/>
      <c r="D165" s="141"/>
      <c r="E165" s="141"/>
      <c r="F165" s="147"/>
    </row>
    <row r="166" spans="1:6" ht="12" customHeight="1">
      <c r="A166" s="144">
        <v>4761</v>
      </c>
      <c r="B166" s="155" t="s">
        <v>490</v>
      </c>
      <c r="C166" s="149" t="s">
        <v>491</v>
      </c>
      <c r="D166" s="140"/>
      <c r="E166" s="140"/>
      <c r="F166" s="147" t="s">
        <v>207</v>
      </c>
    </row>
    <row r="167" spans="1:6" ht="12" customHeight="1">
      <c r="A167" s="137">
        <v>4770</v>
      </c>
      <c r="B167" s="157" t="s">
        <v>492</v>
      </c>
      <c r="C167" s="136" t="s">
        <v>305</v>
      </c>
      <c r="D167" s="140">
        <v>1062.5</v>
      </c>
      <c r="E167" s="140">
        <v>1062.5</v>
      </c>
      <c r="F167" s="147"/>
    </row>
    <row r="168" spans="1:6" ht="12" customHeight="1">
      <c r="A168" s="144"/>
      <c r="B168" s="142" t="s">
        <v>35</v>
      </c>
      <c r="C168" s="136"/>
      <c r="D168" s="140"/>
      <c r="E168" s="140"/>
      <c r="F168" s="147"/>
    </row>
    <row r="169" spans="1:6" ht="12" customHeight="1">
      <c r="A169" s="137">
        <v>4771</v>
      </c>
      <c r="B169" s="155" t="s">
        <v>493</v>
      </c>
      <c r="C169" s="149" t="s">
        <v>494</v>
      </c>
      <c r="D169" s="140">
        <v>1062.5</v>
      </c>
      <c r="E169" s="140">
        <v>1062.5</v>
      </c>
      <c r="F169" s="147"/>
    </row>
    <row r="170" spans="1:6" ht="12" customHeight="1">
      <c r="A170" s="137">
        <v>4772</v>
      </c>
      <c r="B170" s="155" t="s">
        <v>495</v>
      </c>
      <c r="C170" s="136" t="s">
        <v>305</v>
      </c>
      <c r="D170" s="140">
        <v>9750</v>
      </c>
      <c r="E170" s="140">
        <v>9750</v>
      </c>
      <c r="F170" s="147"/>
    </row>
    <row r="171" spans="1:6" ht="12" customHeight="1">
      <c r="A171" s="144">
        <v>5000</v>
      </c>
      <c r="B171" s="149" t="s">
        <v>496</v>
      </c>
      <c r="C171" s="136" t="s">
        <v>305</v>
      </c>
      <c r="D171" s="186">
        <v>9750</v>
      </c>
      <c r="E171" s="163" t="s">
        <v>207</v>
      </c>
      <c r="F171" s="186">
        <v>9750</v>
      </c>
    </row>
    <row r="172" spans="1:6" ht="12" customHeight="1">
      <c r="A172" s="137"/>
      <c r="B172" s="142" t="s">
        <v>303</v>
      </c>
      <c r="C172" s="139"/>
      <c r="D172" s="140"/>
      <c r="E172" s="140"/>
      <c r="F172" s="140"/>
    </row>
    <row r="173" spans="1:6" ht="12" customHeight="1">
      <c r="A173" s="144">
        <v>5100</v>
      </c>
      <c r="B173" s="155" t="s">
        <v>497</v>
      </c>
      <c r="C173" s="136" t="s">
        <v>305</v>
      </c>
      <c r="D173" s="140" t="s">
        <v>498</v>
      </c>
      <c r="E173" s="164" t="s">
        <v>207</v>
      </c>
      <c r="F173" s="140" t="s">
        <v>498</v>
      </c>
    </row>
    <row r="174" spans="1:6" ht="12" customHeight="1">
      <c r="A174" s="137"/>
      <c r="B174" s="142" t="s">
        <v>303</v>
      </c>
      <c r="C174" s="139"/>
      <c r="D174" s="140"/>
      <c r="E174" s="140"/>
      <c r="F174" s="140"/>
    </row>
    <row r="175" spans="1:6" ht="12" customHeight="1">
      <c r="A175" s="144">
        <v>5110</v>
      </c>
      <c r="B175" s="157" t="s">
        <v>499</v>
      </c>
      <c r="C175" s="136" t="s">
        <v>305</v>
      </c>
      <c r="D175" s="140">
        <v>9750</v>
      </c>
      <c r="E175" s="164"/>
      <c r="F175" s="140">
        <v>9750</v>
      </c>
    </row>
    <row r="176" spans="1:6" ht="12" customHeight="1">
      <c r="A176" s="144"/>
      <c r="B176" s="142" t="s">
        <v>35</v>
      </c>
      <c r="C176" s="136"/>
      <c r="D176" s="140"/>
      <c r="E176" s="140"/>
      <c r="F176" s="164"/>
    </row>
    <row r="177" spans="1:6" ht="12" customHeight="1">
      <c r="A177" s="144">
        <v>5111</v>
      </c>
      <c r="B177" s="155" t="s">
        <v>500</v>
      </c>
      <c r="C177" s="165" t="s">
        <v>501</v>
      </c>
      <c r="D177" s="140"/>
      <c r="E177" s="164" t="s">
        <v>207</v>
      </c>
      <c r="F177" s="140"/>
    </row>
    <row r="178" spans="1:6" ht="12" customHeight="1">
      <c r="A178" s="144">
        <v>5112</v>
      </c>
      <c r="B178" s="155" t="s">
        <v>502</v>
      </c>
      <c r="C178" s="165" t="s">
        <v>503</v>
      </c>
      <c r="D178" s="140"/>
      <c r="E178" s="164" t="s">
        <v>207</v>
      </c>
      <c r="F178" s="140"/>
    </row>
    <row r="179" spans="1:6" ht="12" customHeight="1">
      <c r="A179" s="144">
        <v>5113</v>
      </c>
      <c r="B179" s="155" t="s">
        <v>504</v>
      </c>
      <c r="C179" s="165" t="s">
        <v>505</v>
      </c>
      <c r="D179" s="140">
        <v>8000</v>
      </c>
      <c r="E179" s="164" t="s">
        <v>207</v>
      </c>
      <c r="F179" s="140">
        <v>8000</v>
      </c>
    </row>
    <row r="180" spans="1:6" ht="12" customHeight="1">
      <c r="A180" s="144">
        <v>5120</v>
      </c>
      <c r="B180" s="157" t="s">
        <v>506</v>
      </c>
      <c r="C180" s="136" t="s">
        <v>305</v>
      </c>
      <c r="D180" s="140">
        <v>1300</v>
      </c>
      <c r="E180" s="164"/>
      <c r="F180" s="140">
        <v>1300</v>
      </c>
    </row>
    <row r="181" spans="1:6" ht="12" customHeight="1">
      <c r="A181" s="144"/>
      <c r="B181" s="166" t="s">
        <v>35</v>
      </c>
      <c r="C181" s="136"/>
      <c r="D181" s="140"/>
      <c r="E181" s="140"/>
      <c r="F181" s="164"/>
    </row>
    <row r="182" spans="1:6" ht="12" customHeight="1">
      <c r="A182" s="144">
        <v>5121</v>
      </c>
      <c r="B182" s="155" t="s">
        <v>507</v>
      </c>
      <c r="C182" s="165" t="s">
        <v>508</v>
      </c>
      <c r="D182" s="140">
        <v>300</v>
      </c>
      <c r="E182" s="164" t="s">
        <v>207</v>
      </c>
      <c r="F182" s="140">
        <v>300</v>
      </c>
    </row>
    <row r="183" spans="1:6" ht="12" customHeight="1">
      <c r="A183" s="144">
        <v>5122</v>
      </c>
      <c r="B183" s="155" t="s">
        <v>509</v>
      </c>
      <c r="C183" s="165" t="s">
        <v>510</v>
      </c>
      <c r="D183" s="140">
        <v>1000</v>
      </c>
      <c r="E183" s="164" t="s">
        <v>207</v>
      </c>
      <c r="F183" s="140">
        <v>1000</v>
      </c>
    </row>
    <row r="184" spans="1:6" ht="12" customHeight="1">
      <c r="A184" s="144">
        <v>5123</v>
      </c>
      <c r="B184" s="155" t="s">
        <v>511</v>
      </c>
      <c r="C184" s="165" t="s">
        <v>512</v>
      </c>
      <c r="D184" s="141"/>
      <c r="E184" s="147" t="s">
        <v>207</v>
      </c>
      <c r="F184" s="141"/>
    </row>
    <row r="185" spans="1:6" ht="12" customHeight="1">
      <c r="A185" s="144">
        <v>5130</v>
      </c>
      <c r="B185" s="157" t="s">
        <v>513</v>
      </c>
      <c r="C185" s="136" t="s">
        <v>305</v>
      </c>
      <c r="D185" s="141"/>
      <c r="E185" s="147"/>
      <c r="F185" s="141"/>
    </row>
    <row r="186" spans="1:6" ht="12" customHeight="1">
      <c r="A186" s="144"/>
      <c r="B186" s="142" t="s">
        <v>35</v>
      </c>
      <c r="C186" s="136"/>
      <c r="D186" s="141"/>
      <c r="E186" s="141"/>
      <c r="F186" s="147"/>
    </row>
    <row r="187" spans="1:6" ht="12" customHeight="1">
      <c r="A187" s="144">
        <v>5131</v>
      </c>
      <c r="B187" s="155" t="s">
        <v>514</v>
      </c>
      <c r="C187" s="165" t="s">
        <v>515</v>
      </c>
      <c r="D187" s="141"/>
      <c r="E187" s="147" t="s">
        <v>207</v>
      </c>
      <c r="F187" s="141"/>
    </row>
    <row r="188" spans="1:6" ht="12" customHeight="1">
      <c r="A188" s="144">
        <v>5132</v>
      </c>
      <c r="B188" s="155" t="s">
        <v>516</v>
      </c>
      <c r="C188" s="165" t="s">
        <v>517</v>
      </c>
      <c r="D188" s="141"/>
      <c r="E188" s="147" t="s">
        <v>207</v>
      </c>
      <c r="F188" s="141"/>
    </row>
    <row r="189" spans="1:6" ht="12" customHeight="1">
      <c r="A189" s="144">
        <v>5133</v>
      </c>
      <c r="B189" s="155" t="s">
        <v>518</v>
      </c>
      <c r="C189" s="165" t="s">
        <v>519</v>
      </c>
      <c r="D189" s="141">
        <v>0</v>
      </c>
      <c r="E189" s="147"/>
      <c r="F189" s="141">
        <v>0</v>
      </c>
    </row>
    <row r="190" spans="1:6" ht="12" customHeight="1">
      <c r="A190" s="144">
        <v>5134</v>
      </c>
      <c r="B190" s="155" t="s">
        <v>520</v>
      </c>
      <c r="C190" s="165" t="s">
        <v>521</v>
      </c>
      <c r="D190" s="141">
        <v>450</v>
      </c>
      <c r="E190" s="147"/>
      <c r="F190" s="141">
        <v>450</v>
      </c>
    </row>
    <row r="191" spans="1:6" ht="12" customHeight="1">
      <c r="A191" s="144">
        <v>5200</v>
      </c>
      <c r="B191" s="157" t="s">
        <v>522</v>
      </c>
      <c r="C191" s="136" t="s">
        <v>305</v>
      </c>
      <c r="D191" s="141"/>
      <c r="E191" s="147" t="s">
        <v>207</v>
      </c>
      <c r="F191" s="141"/>
    </row>
    <row r="192" spans="1:6" ht="12" customHeight="1">
      <c r="A192" s="137"/>
      <c r="B192" s="142" t="s">
        <v>303</v>
      </c>
      <c r="C192" s="139"/>
      <c r="D192" s="141"/>
      <c r="E192" s="141"/>
      <c r="F192" s="141"/>
    </row>
    <row r="193" spans="1:6" ht="12" customHeight="1">
      <c r="A193" s="144">
        <v>5211</v>
      </c>
      <c r="B193" s="155" t="s">
        <v>523</v>
      </c>
      <c r="C193" s="165" t="s">
        <v>524</v>
      </c>
      <c r="D193" s="141"/>
      <c r="E193" s="147" t="s">
        <v>207</v>
      </c>
      <c r="F193" s="141"/>
    </row>
    <row r="194" spans="1:6" ht="12" customHeight="1">
      <c r="A194" s="144">
        <v>5221</v>
      </c>
      <c r="B194" s="155" t="s">
        <v>525</v>
      </c>
      <c r="C194" s="165" t="s">
        <v>526</v>
      </c>
      <c r="D194" s="141"/>
      <c r="E194" s="147" t="s">
        <v>207</v>
      </c>
      <c r="F194" s="141"/>
    </row>
    <row r="195" spans="1:6" ht="12" customHeight="1">
      <c r="A195" s="144">
        <v>5231</v>
      </c>
      <c r="B195" s="155" t="s">
        <v>527</v>
      </c>
      <c r="C195" s="165" t="s">
        <v>528</v>
      </c>
      <c r="D195" s="141"/>
      <c r="E195" s="147" t="s">
        <v>207</v>
      </c>
      <c r="F195" s="141"/>
    </row>
    <row r="196" spans="1:6" ht="12" customHeight="1">
      <c r="A196" s="144">
        <v>5241</v>
      </c>
      <c r="B196" s="155" t="s">
        <v>529</v>
      </c>
      <c r="C196" s="165" t="s">
        <v>530</v>
      </c>
      <c r="D196" s="141"/>
      <c r="E196" s="147" t="s">
        <v>207</v>
      </c>
      <c r="F196" s="141"/>
    </row>
    <row r="197" spans="1:6" ht="12" customHeight="1">
      <c r="A197" s="144">
        <v>5300</v>
      </c>
      <c r="B197" s="157" t="s">
        <v>531</v>
      </c>
      <c r="C197" s="136" t="s">
        <v>305</v>
      </c>
      <c r="D197" s="141">
        <v>0</v>
      </c>
      <c r="E197" s="147" t="s">
        <v>207</v>
      </c>
      <c r="F197" s="141">
        <v>0</v>
      </c>
    </row>
    <row r="198" spans="1:6" ht="12" customHeight="1">
      <c r="A198" s="137"/>
      <c r="B198" s="142" t="s">
        <v>303</v>
      </c>
      <c r="C198" s="139"/>
      <c r="D198" s="141"/>
      <c r="E198" s="141"/>
      <c r="F198" s="141"/>
    </row>
    <row r="199" spans="1:6" ht="12" customHeight="1">
      <c r="A199" s="144">
        <v>5311</v>
      </c>
      <c r="B199" s="155" t="s">
        <v>532</v>
      </c>
      <c r="C199" s="165" t="s">
        <v>533</v>
      </c>
      <c r="D199" s="141"/>
      <c r="E199" s="147" t="s">
        <v>207</v>
      </c>
      <c r="F199" s="141"/>
    </row>
    <row r="200" spans="1:6" ht="12" customHeight="1">
      <c r="A200" s="144">
        <v>5400</v>
      </c>
      <c r="B200" s="157" t="s">
        <v>534</v>
      </c>
      <c r="C200" s="136" t="s">
        <v>305</v>
      </c>
      <c r="D200" s="141">
        <v>0</v>
      </c>
      <c r="E200" s="147" t="s">
        <v>207</v>
      </c>
      <c r="F200" s="141">
        <v>0</v>
      </c>
    </row>
    <row r="201" spans="1:6" ht="12" customHeight="1">
      <c r="A201" s="137"/>
      <c r="B201" s="142" t="s">
        <v>303</v>
      </c>
      <c r="C201" s="139"/>
      <c r="D201" s="141"/>
      <c r="E201" s="141"/>
      <c r="F201" s="141"/>
    </row>
    <row r="202" spans="1:6" ht="12" customHeight="1">
      <c r="A202" s="144">
        <v>5411</v>
      </c>
      <c r="B202" s="155" t="s">
        <v>535</v>
      </c>
      <c r="C202" s="165" t="s">
        <v>536</v>
      </c>
      <c r="D202" s="141"/>
      <c r="E202" s="147" t="s">
        <v>207</v>
      </c>
      <c r="F202" s="141"/>
    </row>
    <row r="203" spans="1:6" ht="12" customHeight="1">
      <c r="A203" s="144">
        <v>5421</v>
      </c>
      <c r="B203" s="155" t="s">
        <v>537</v>
      </c>
      <c r="C203" s="165" t="s">
        <v>538</v>
      </c>
      <c r="D203" s="141"/>
      <c r="E203" s="147" t="s">
        <v>207</v>
      </c>
      <c r="F203" s="141"/>
    </row>
    <row r="204" spans="1:6" ht="12" customHeight="1">
      <c r="A204" s="144">
        <v>5431</v>
      </c>
      <c r="B204" s="155" t="s">
        <v>539</v>
      </c>
      <c r="C204" s="165" t="s">
        <v>540</v>
      </c>
      <c r="D204" s="141"/>
      <c r="E204" s="147" t="s">
        <v>207</v>
      </c>
      <c r="F204" s="141"/>
    </row>
    <row r="205" spans="1:6" ht="12" customHeight="1">
      <c r="A205" s="144">
        <v>5441</v>
      </c>
      <c r="B205" s="167" t="s">
        <v>541</v>
      </c>
      <c r="C205" s="165" t="s">
        <v>542</v>
      </c>
      <c r="D205" s="141"/>
      <c r="E205" s="147" t="s">
        <v>207</v>
      </c>
      <c r="F205" s="141"/>
    </row>
    <row r="206" spans="1:6" ht="12" customHeight="1">
      <c r="A206" s="168" t="s">
        <v>543</v>
      </c>
      <c r="B206" s="166" t="s">
        <v>544</v>
      </c>
      <c r="C206" s="169" t="s">
        <v>305</v>
      </c>
      <c r="D206" s="170"/>
      <c r="E206" s="170" t="s">
        <v>545</v>
      </c>
      <c r="F206" s="170"/>
    </row>
    <row r="207" spans="1:6" ht="12" customHeight="1">
      <c r="A207" s="168"/>
      <c r="B207" s="166" t="s">
        <v>7</v>
      </c>
      <c r="C207" s="169"/>
      <c r="D207" s="170"/>
      <c r="E207" s="170"/>
      <c r="F207" s="170"/>
    </row>
    <row r="208" spans="1:6" ht="12" customHeight="1">
      <c r="A208" s="171" t="s">
        <v>546</v>
      </c>
      <c r="B208" s="166" t="s">
        <v>547</v>
      </c>
      <c r="C208" s="136" t="s">
        <v>305</v>
      </c>
      <c r="D208" s="141"/>
      <c r="E208" s="141" t="s">
        <v>545</v>
      </c>
      <c r="F208" s="141"/>
    </row>
    <row r="209" spans="1:6" ht="12" customHeight="1">
      <c r="A209" s="171"/>
      <c r="B209" s="166" t="s">
        <v>7</v>
      </c>
      <c r="C209" s="136"/>
      <c r="D209" s="141"/>
      <c r="E209" s="141"/>
      <c r="F209" s="141"/>
    </row>
    <row r="210" spans="1:6" ht="12" customHeight="1">
      <c r="A210" s="171" t="s">
        <v>548</v>
      </c>
      <c r="B210" s="172" t="s">
        <v>549</v>
      </c>
      <c r="C210" s="165" t="s">
        <v>550</v>
      </c>
      <c r="D210" s="141"/>
      <c r="E210" s="141"/>
      <c r="F210" s="141"/>
    </row>
    <row r="211" spans="1:6" ht="12" customHeight="1">
      <c r="A211" s="171" t="s">
        <v>551</v>
      </c>
      <c r="B211" s="172" t="s">
        <v>552</v>
      </c>
      <c r="C211" s="165" t="s">
        <v>553</v>
      </c>
      <c r="D211" s="173"/>
      <c r="E211" s="173"/>
      <c r="F211" s="173"/>
    </row>
    <row r="212" spans="1:6" ht="12" customHeight="1">
      <c r="A212" s="174" t="s">
        <v>554</v>
      </c>
      <c r="B212" s="172" t="s">
        <v>555</v>
      </c>
      <c r="C212" s="165" t="s">
        <v>556</v>
      </c>
      <c r="D212" s="141"/>
      <c r="E212" s="141" t="s">
        <v>545</v>
      </c>
      <c r="F212" s="141"/>
    </row>
    <row r="213" spans="1:6" ht="12" customHeight="1">
      <c r="A213" s="174" t="s">
        <v>557</v>
      </c>
      <c r="B213" s="166" t="s">
        <v>558</v>
      </c>
      <c r="C213" s="136" t="s">
        <v>305</v>
      </c>
      <c r="D213" s="141"/>
      <c r="E213" s="141" t="s">
        <v>545</v>
      </c>
      <c r="F213" s="141"/>
    </row>
    <row r="214" spans="1:6" ht="12" customHeight="1">
      <c r="A214" s="174"/>
      <c r="B214" s="166" t="s">
        <v>7</v>
      </c>
      <c r="C214" s="136"/>
      <c r="D214" s="141"/>
      <c r="E214" s="141"/>
      <c r="F214" s="141"/>
    </row>
    <row r="215" spans="1:6" ht="12" customHeight="1">
      <c r="A215" s="174" t="s">
        <v>559</v>
      </c>
      <c r="B215" s="172" t="s">
        <v>560</v>
      </c>
      <c r="C215" s="149" t="s">
        <v>561</v>
      </c>
      <c r="D215" s="141"/>
      <c r="E215" s="141" t="s">
        <v>545</v>
      </c>
      <c r="F215" s="141"/>
    </row>
    <row r="216" spans="1:6" ht="12" customHeight="1">
      <c r="A216" s="174" t="s">
        <v>562</v>
      </c>
      <c r="B216" s="172" t="s">
        <v>563</v>
      </c>
      <c r="C216" s="136" t="s">
        <v>305</v>
      </c>
      <c r="D216" s="141"/>
      <c r="E216" s="141" t="s">
        <v>545</v>
      </c>
      <c r="F216" s="141"/>
    </row>
    <row r="217" spans="1:6" ht="12" customHeight="1">
      <c r="A217" s="174"/>
      <c r="B217" s="166" t="s">
        <v>35</v>
      </c>
      <c r="C217" s="136"/>
      <c r="D217" s="141"/>
      <c r="E217" s="141"/>
      <c r="F217" s="141"/>
    </row>
    <row r="218" spans="1:6" ht="12" customHeight="1">
      <c r="A218" s="174" t="s">
        <v>564</v>
      </c>
      <c r="B218" s="166" t="s">
        <v>565</v>
      </c>
      <c r="C218" s="165" t="s">
        <v>566</v>
      </c>
      <c r="D218" s="141"/>
      <c r="E218" s="141"/>
      <c r="F218" s="141"/>
    </row>
    <row r="219" spans="1:6" ht="12" customHeight="1">
      <c r="A219" s="175" t="s">
        <v>567</v>
      </c>
      <c r="B219" s="166" t="s">
        <v>568</v>
      </c>
      <c r="C219" s="149" t="s">
        <v>569</v>
      </c>
      <c r="D219" s="141"/>
      <c r="E219" s="141" t="s">
        <v>545</v>
      </c>
      <c r="F219" s="141"/>
    </row>
    <row r="220" spans="1:6" ht="12" customHeight="1">
      <c r="A220" s="174" t="s">
        <v>570</v>
      </c>
      <c r="B220" s="176" t="s">
        <v>571</v>
      </c>
      <c r="C220" s="149" t="s">
        <v>572</v>
      </c>
      <c r="D220" s="141"/>
      <c r="E220" s="141" t="s">
        <v>545</v>
      </c>
      <c r="F220" s="141"/>
    </row>
    <row r="221" spans="1:6" ht="12" customHeight="1">
      <c r="A221" s="174" t="s">
        <v>573</v>
      </c>
      <c r="B221" s="166" t="s">
        <v>574</v>
      </c>
      <c r="C221" s="136" t="s">
        <v>305</v>
      </c>
      <c r="D221" s="141"/>
      <c r="E221" s="141" t="s">
        <v>545</v>
      </c>
      <c r="F221" s="141"/>
    </row>
    <row r="222" spans="1:6" ht="12" customHeight="1">
      <c r="A222" s="174"/>
      <c r="B222" s="166" t="s">
        <v>7</v>
      </c>
      <c r="C222" s="136"/>
      <c r="D222" s="141"/>
      <c r="E222" s="141"/>
      <c r="F222" s="141"/>
    </row>
    <row r="223" spans="1:6" ht="12" customHeight="1">
      <c r="A223" s="175" t="s">
        <v>575</v>
      </c>
      <c r="B223" s="172" t="s">
        <v>576</v>
      </c>
      <c r="C223" s="177" t="s">
        <v>577</v>
      </c>
      <c r="D223" s="141"/>
      <c r="E223" s="141" t="s">
        <v>545</v>
      </c>
      <c r="F223" s="141"/>
    </row>
    <row r="224" spans="1:6" ht="12" customHeight="1">
      <c r="A224" s="174" t="s">
        <v>578</v>
      </c>
      <c r="B224" s="166" t="s">
        <v>579</v>
      </c>
      <c r="C224" s="136" t="s">
        <v>305</v>
      </c>
      <c r="D224" s="141"/>
      <c r="E224" s="141" t="s">
        <v>545</v>
      </c>
      <c r="F224" s="141"/>
    </row>
    <row r="225" spans="1:6" ht="12" customHeight="1">
      <c r="A225" s="174"/>
      <c r="B225" s="166" t="s">
        <v>7</v>
      </c>
      <c r="C225" s="136"/>
      <c r="D225" s="141"/>
      <c r="E225" s="141"/>
      <c r="F225" s="141"/>
    </row>
    <row r="226" spans="1:6" ht="12" customHeight="1">
      <c r="A226" s="174" t="s">
        <v>580</v>
      </c>
      <c r="B226" s="172" t="s">
        <v>581</v>
      </c>
      <c r="C226" s="165" t="s">
        <v>582</v>
      </c>
      <c r="D226" s="141"/>
      <c r="E226" s="141" t="s">
        <v>545</v>
      </c>
      <c r="F226" s="141"/>
    </row>
    <row r="227" spans="1:6" ht="12" customHeight="1">
      <c r="A227" s="175" t="s">
        <v>583</v>
      </c>
      <c r="B227" s="172" t="s">
        <v>584</v>
      </c>
      <c r="C227" s="177" t="s">
        <v>585</v>
      </c>
      <c r="D227" s="141"/>
      <c r="E227" s="141" t="s">
        <v>545</v>
      </c>
      <c r="F227" s="141"/>
    </row>
    <row r="228" spans="1:6" ht="12" customHeight="1">
      <c r="A228" s="174" t="s">
        <v>586</v>
      </c>
      <c r="B228" s="172" t="s">
        <v>587</v>
      </c>
      <c r="C228" s="149" t="s">
        <v>588</v>
      </c>
      <c r="D228" s="141"/>
      <c r="E228" s="141" t="s">
        <v>545</v>
      </c>
      <c r="F228" s="141"/>
    </row>
    <row r="229" spans="1:6" ht="12" customHeight="1">
      <c r="A229" s="174" t="s">
        <v>589</v>
      </c>
      <c r="B229" s="172" t="s">
        <v>590</v>
      </c>
      <c r="C229" s="149" t="s">
        <v>591</v>
      </c>
      <c r="D229" s="141"/>
      <c r="E229" s="141" t="s">
        <v>545</v>
      </c>
      <c r="F229" s="141"/>
    </row>
    <row r="230" spans="1:6" ht="12" customHeight="1">
      <c r="A230" s="178"/>
      <c r="B230" s="179"/>
      <c r="C230" s="180"/>
      <c r="D230" s="181"/>
      <c r="E230" s="181"/>
      <c r="F230" s="182"/>
    </row>
    <row r="231" spans="1:6" ht="12" customHeight="1">
      <c r="A231" s="178"/>
      <c r="B231" s="183"/>
      <c r="C231" s="184"/>
      <c r="D231" s="181"/>
      <c r="E231" s="181"/>
      <c r="F231" s="182"/>
    </row>
  </sheetData>
  <sheetProtection/>
  <mergeCells count="5">
    <mergeCell ref="A1:F1"/>
    <mergeCell ref="A2:F2"/>
    <mergeCell ref="A5:A6"/>
    <mergeCell ref="E4:F4"/>
    <mergeCell ref="E5:F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24">
      <selection activeCell="K34" sqref="K34"/>
    </sheetView>
  </sheetViews>
  <sheetFormatPr defaultColWidth="9.140625" defaultRowHeight="24" customHeight="1"/>
  <cols>
    <col min="2" max="2" width="37.7109375" style="0" customWidth="1"/>
  </cols>
  <sheetData>
    <row r="1" spans="1:6" ht="24" customHeight="1">
      <c r="A1" s="192"/>
      <c r="B1" s="192"/>
      <c r="C1" s="192"/>
      <c r="D1" s="192"/>
      <c r="E1" s="192"/>
      <c r="F1" s="192"/>
    </row>
    <row r="2" spans="1:6" ht="24" customHeight="1">
      <c r="A2" s="401" t="s">
        <v>592</v>
      </c>
      <c r="B2" s="401"/>
      <c r="C2" s="401"/>
      <c r="D2" s="401"/>
      <c r="E2" s="401"/>
      <c r="F2" s="193"/>
    </row>
    <row r="3" spans="1:6" ht="24" customHeight="1">
      <c r="A3" s="193"/>
      <c r="B3" s="193"/>
      <c r="C3" s="193"/>
      <c r="D3" s="193"/>
      <c r="E3" s="193"/>
      <c r="F3" s="193"/>
    </row>
    <row r="4" spans="1:6" ht="24" customHeight="1">
      <c r="A4" s="402" t="s">
        <v>593</v>
      </c>
      <c r="B4" s="402"/>
      <c r="C4" s="402"/>
      <c r="D4" s="402"/>
      <c r="E4" s="402"/>
      <c r="F4" s="193"/>
    </row>
    <row r="5" spans="1:6" ht="24" customHeight="1">
      <c r="A5" s="194" t="s">
        <v>594</v>
      </c>
      <c r="B5" s="194"/>
      <c r="C5" s="194"/>
      <c r="D5" s="194"/>
      <c r="E5" s="193"/>
      <c r="F5" s="193"/>
    </row>
    <row r="6" spans="1:6" ht="24" customHeight="1">
      <c r="A6" s="193"/>
      <c r="B6" s="193"/>
      <c r="C6" s="193"/>
      <c r="D6" s="193"/>
      <c r="E6" s="195" t="s">
        <v>2</v>
      </c>
      <c r="F6" s="193"/>
    </row>
    <row r="7" spans="1:6" ht="24" customHeight="1">
      <c r="A7" s="403" t="s">
        <v>595</v>
      </c>
      <c r="B7" s="403"/>
      <c r="C7" s="404" t="s">
        <v>596</v>
      </c>
      <c r="D7" s="408" t="s">
        <v>7</v>
      </c>
      <c r="E7" s="408"/>
      <c r="F7" s="193"/>
    </row>
    <row r="8" spans="1:6" ht="24" customHeight="1">
      <c r="A8" s="403"/>
      <c r="B8" s="403"/>
      <c r="C8" s="405"/>
      <c r="D8" s="190" t="s">
        <v>597</v>
      </c>
      <c r="E8" s="190" t="s">
        <v>598</v>
      </c>
      <c r="F8" s="193"/>
    </row>
    <row r="9" spans="1:6" ht="24" customHeight="1">
      <c r="A9" s="198">
        <v>1</v>
      </c>
      <c r="B9" s="198">
        <v>2</v>
      </c>
      <c r="C9" s="198">
        <v>3</v>
      </c>
      <c r="D9" s="198">
        <v>4</v>
      </c>
      <c r="E9" s="198">
        <v>5</v>
      </c>
      <c r="F9" s="193"/>
    </row>
    <row r="10" spans="1:6" ht="24" customHeight="1">
      <c r="A10" s="199">
        <v>8000</v>
      </c>
      <c r="B10" s="200" t="s">
        <v>599</v>
      </c>
      <c r="C10" s="197" t="s">
        <v>600</v>
      </c>
      <c r="D10" s="197" t="s">
        <v>600</v>
      </c>
      <c r="E10" s="197" t="s">
        <v>600</v>
      </c>
      <c r="F10" s="193"/>
    </row>
    <row r="11" spans="1:6" ht="24" customHeight="1">
      <c r="A11" s="193"/>
      <c r="B11" s="193"/>
      <c r="C11" s="193"/>
      <c r="D11" s="193"/>
      <c r="E11" s="193"/>
      <c r="F11" s="193"/>
    </row>
    <row r="12" spans="1:6" ht="24" customHeight="1">
      <c r="A12" s="193"/>
      <c r="B12" s="193"/>
      <c r="C12" s="193"/>
      <c r="D12" s="193"/>
      <c r="E12" s="193"/>
      <c r="F12" s="193"/>
    </row>
    <row r="13" spans="1:6" ht="24" customHeight="1">
      <c r="A13" s="193"/>
      <c r="B13" s="193"/>
      <c r="C13" s="193"/>
      <c r="D13" s="193"/>
      <c r="E13" s="193"/>
      <c r="F13" s="193"/>
    </row>
    <row r="14" spans="1:6" ht="24" customHeight="1">
      <c r="A14" s="193"/>
      <c r="B14" s="193"/>
      <c r="C14" s="193"/>
      <c r="D14" s="193"/>
      <c r="E14" s="193"/>
      <c r="F14" s="193"/>
    </row>
    <row r="15" spans="1:6" ht="24" customHeight="1">
      <c r="A15" s="193"/>
      <c r="B15" s="193"/>
      <c r="C15" s="193"/>
      <c r="D15" s="193"/>
      <c r="E15" s="193"/>
      <c r="F15" s="193"/>
    </row>
    <row r="16" spans="1:6" ht="24" customHeight="1">
      <c r="A16" s="406" t="s">
        <v>601</v>
      </c>
      <c r="B16" s="406"/>
      <c r="C16" s="406"/>
      <c r="D16" s="406"/>
      <c r="E16" s="406"/>
      <c r="F16" s="406"/>
    </row>
    <row r="17" spans="1:6" ht="24" customHeight="1">
      <c r="A17" s="193"/>
      <c r="B17" s="196"/>
      <c r="C17" s="193"/>
      <c r="D17" s="193"/>
      <c r="E17" s="193"/>
      <c r="F17" s="193"/>
    </row>
    <row r="18" spans="1:6" ht="24" customHeight="1">
      <c r="A18" s="407" t="s">
        <v>602</v>
      </c>
      <c r="B18" s="407"/>
      <c r="C18" s="407"/>
      <c r="D18" s="407"/>
      <c r="E18" s="407"/>
      <c r="F18" s="407"/>
    </row>
    <row r="19" spans="1:6" ht="24" customHeight="1">
      <c r="A19" s="193" t="s">
        <v>603</v>
      </c>
      <c r="B19" s="193"/>
      <c r="C19" s="193"/>
      <c r="D19" s="193"/>
      <c r="E19" s="193"/>
      <c r="F19" s="193"/>
    </row>
    <row r="20" spans="1:6" ht="24" customHeight="1">
      <c r="A20" s="193"/>
      <c r="B20" s="193"/>
      <c r="C20" s="193"/>
      <c r="D20" s="193"/>
      <c r="E20" s="195" t="s">
        <v>197</v>
      </c>
      <c r="F20" s="193"/>
    </row>
    <row r="21" spans="1:6" ht="24" customHeight="1">
      <c r="A21" s="201" t="s">
        <v>604</v>
      </c>
      <c r="B21" s="201" t="s">
        <v>299</v>
      </c>
      <c r="C21" s="201"/>
      <c r="D21" s="404" t="s">
        <v>6</v>
      </c>
      <c r="E21" s="130" t="s">
        <v>605</v>
      </c>
      <c r="F21" s="130"/>
    </row>
    <row r="22" spans="1:6" ht="24" customHeight="1">
      <c r="A22" s="201"/>
      <c r="B22" s="191" t="s">
        <v>300</v>
      </c>
      <c r="C22" s="202" t="s">
        <v>301</v>
      </c>
      <c r="D22" s="404"/>
      <c r="E22" s="190" t="s">
        <v>606</v>
      </c>
      <c r="F22" s="190" t="s">
        <v>9</v>
      </c>
    </row>
    <row r="23" spans="1:6" ht="24" customHeight="1">
      <c r="A23" s="198">
        <v>1</v>
      </c>
      <c r="B23" s="198">
        <v>2</v>
      </c>
      <c r="C23" s="198" t="s">
        <v>217</v>
      </c>
      <c r="D23" s="198">
        <v>4</v>
      </c>
      <c r="E23" s="198">
        <v>5</v>
      </c>
      <c r="F23" s="198">
        <v>6</v>
      </c>
    </row>
    <row r="24" spans="1:6" ht="24" customHeight="1">
      <c r="A24" s="199">
        <v>8010</v>
      </c>
      <c r="B24" s="203" t="s">
        <v>607</v>
      </c>
      <c r="C24" s="189"/>
      <c r="D24" s="204">
        <v>0</v>
      </c>
      <c r="E24" s="204">
        <v>0</v>
      </c>
      <c r="F24" s="204">
        <v>0</v>
      </c>
    </row>
    <row r="25" spans="1:6" ht="24" customHeight="1">
      <c r="A25" s="199"/>
      <c r="B25" s="203" t="s">
        <v>7</v>
      </c>
      <c r="C25" s="189"/>
      <c r="D25" s="189"/>
      <c r="E25" s="189"/>
      <c r="F25" s="189"/>
    </row>
    <row r="26" spans="1:6" ht="24" customHeight="1">
      <c r="A26" s="199">
        <v>8100</v>
      </c>
      <c r="B26" s="203" t="s">
        <v>608</v>
      </c>
      <c r="C26" s="189"/>
      <c r="D26" s="189"/>
      <c r="E26" s="189"/>
      <c r="F26" s="189"/>
    </row>
    <row r="27" spans="1:6" ht="24" customHeight="1">
      <c r="A27" s="199"/>
      <c r="B27" s="205" t="s">
        <v>7</v>
      </c>
      <c r="C27" s="189"/>
      <c r="D27" s="189"/>
      <c r="E27" s="189"/>
      <c r="F27" s="189"/>
    </row>
    <row r="28" spans="1:6" ht="24" customHeight="1">
      <c r="A28" s="206">
        <v>8110</v>
      </c>
      <c r="B28" s="207" t="s">
        <v>609</v>
      </c>
      <c r="C28" s="189"/>
      <c r="D28" s="208"/>
      <c r="E28" s="189"/>
      <c r="F28" s="208"/>
    </row>
    <row r="29" spans="1:6" ht="24" customHeight="1">
      <c r="A29" s="206"/>
      <c r="B29" s="209" t="s">
        <v>7</v>
      </c>
      <c r="C29" s="189"/>
      <c r="D29" s="208"/>
      <c r="E29" s="189"/>
      <c r="F29" s="208"/>
    </row>
    <row r="30" spans="1:6" ht="24" customHeight="1">
      <c r="A30" s="206">
        <v>8111</v>
      </c>
      <c r="B30" s="210" t="s">
        <v>610</v>
      </c>
      <c r="C30" s="189"/>
      <c r="D30" s="189"/>
      <c r="E30" s="190" t="s">
        <v>611</v>
      </c>
      <c r="F30" s="189"/>
    </row>
    <row r="31" spans="1:6" ht="24" customHeight="1">
      <c r="A31" s="206"/>
      <c r="B31" s="210" t="s">
        <v>431</v>
      </c>
      <c r="C31" s="189"/>
      <c r="D31" s="189"/>
      <c r="E31" s="190"/>
      <c r="F31" s="189"/>
    </row>
    <row r="32" spans="1:6" ht="24" customHeight="1">
      <c r="A32" s="206">
        <v>8112</v>
      </c>
      <c r="B32" s="211" t="s">
        <v>612</v>
      </c>
      <c r="C32" s="212" t="s">
        <v>613</v>
      </c>
      <c r="D32" s="189"/>
      <c r="E32" s="190" t="s">
        <v>611</v>
      </c>
      <c r="F32" s="189"/>
    </row>
    <row r="33" spans="1:6" ht="24" customHeight="1">
      <c r="A33" s="206">
        <v>8113</v>
      </c>
      <c r="B33" s="211" t="s">
        <v>614</v>
      </c>
      <c r="C33" s="212" t="s">
        <v>615</v>
      </c>
      <c r="D33" s="189"/>
      <c r="E33" s="190" t="s">
        <v>611</v>
      </c>
      <c r="F33" s="189"/>
    </row>
    <row r="34" spans="1:6" ht="24" customHeight="1">
      <c r="A34" s="206">
        <v>8120</v>
      </c>
      <c r="B34" s="210" t="s">
        <v>616</v>
      </c>
      <c r="C34" s="212"/>
      <c r="D34" s="213"/>
      <c r="E34" s="214"/>
      <c r="F34" s="213"/>
    </row>
    <row r="35" spans="1:6" ht="24" customHeight="1">
      <c r="A35" s="206"/>
      <c r="B35" s="210" t="s">
        <v>7</v>
      </c>
      <c r="C35" s="212"/>
      <c r="D35" s="213"/>
      <c r="E35" s="214"/>
      <c r="F35" s="213"/>
    </row>
    <row r="36" spans="1:6" ht="24" customHeight="1">
      <c r="A36" s="206">
        <v>8121</v>
      </c>
      <c r="B36" s="210" t="s">
        <v>617</v>
      </c>
      <c r="C36" s="212"/>
      <c r="D36" s="213"/>
      <c r="E36" s="190" t="s">
        <v>611</v>
      </c>
      <c r="F36" s="213"/>
    </row>
    <row r="37" spans="1:6" ht="24" customHeight="1">
      <c r="A37" s="206"/>
      <c r="B37" s="210" t="s">
        <v>431</v>
      </c>
      <c r="C37" s="212"/>
      <c r="D37" s="213"/>
      <c r="E37" s="214"/>
      <c r="F37" s="213"/>
    </row>
    <row r="38" spans="1:6" ht="24" customHeight="1">
      <c r="A38" s="199">
        <v>8122</v>
      </c>
      <c r="B38" s="207" t="s">
        <v>618</v>
      </c>
      <c r="C38" s="212" t="s">
        <v>619</v>
      </c>
      <c r="D38" s="213"/>
      <c r="E38" s="190" t="s">
        <v>611</v>
      </c>
      <c r="F38" s="213"/>
    </row>
    <row r="39" spans="1:6" ht="24" customHeight="1">
      <c r="A39" s="199"/>
      <c r="B39" s="207" t="s">
        <v>431</v>
      </c>
      <c r="C39" s="212"/>
      <c r="D39" s="213"/>
      <c r="E39" s="214"/>
      <c r="F39" s="213"/>
    </row>
    <row r="40" spans="1:6" ht="24" customHeight="1">
      <c r="A40" s="199">
        <v>8123</v>
      </c>
      <c r="B40" s="207" t="s">
        <v>620</v>
      </c>
      <c r="C40" s="212"/>
      <c r="D40" s="213"/>
      <c r="E40" s="190" t="s">
        <v>611</v>
      </c>
      <c r="F40" s="213"/>
    </row>
    <row r="41" spans="1:6" ht="24" customHeight="1">
      <c r="A41" s="199">
        <v>8124</v>
      </c>
      <c r="B41" s="207" t="s">
        <v>621</v>
      </c>
      <c r="C41" s="212"/>
      <c r="D41" s="213"/>
      <c r="E41" s="190" t="s">
        <v>611</v>
      </c>
      <c r="F41" s="213"/>
    </row>
    <row r="42" spans="1:6" ht="24" customHeight="1">
      <c r="A42" s="199">
        <v>8130</v>
      </c>
      <c r="B42" s="207" t="s">
        <v>622</v>
      </c>
      <c r="C42" s="212" t="s">
        <v>623</v>
      </c>
      <c r="D42" s="213"/>
      <c r="E42" s="190" t="s">
        <v>611</v>
      </c>
      <c r="F42" s="213"/>
    </row>
    <row r="43" spans="1:6" ht="24" customHeight="1">
      <c r="A43" s="199"/>
      <c r="B43" s="207" t="s">
        <v>431</v>
      </c>
      <c r="C43" s="212"/>
      <c r="D43" s="213"/>
      <c r="E43" s="214"/>
      <c r="F43" s="213"/>
    </row>
    <row r="44" spans="1:6" ht="24" customHeight="1">
      <c r="A44" s="199">
        <v>8131</v>
      </c>
      <c r="B44" s="207" t="s">
        <v>624</v>
      </c>
      <c r="C44" s="212"/>
      <c r="D44" s="213"/>
      <c r="E44" s="190" t="s">
        <v>611</v>
      </c>
      <c r="F44" s="213"/>
    </row>
    <row r="45" spans="1:6" ht="24" customHeight="1">
      <c r="A45" s="199">
        <v>8132</v>
      </c>
      <c r="B45" s="207" t="s">
        <v>625</v>
      </c>
      <c r="C45" s="212"/>
      <c r="D45" s="213"/>
      <c r="E45" s="190" t="s">
        <v>611</v>
      </c>
      <c r="F45" s="213"/>
    </row>
    <row r="46" spans="1:6" ht="24" customHeight="1">
      <c r="A46" s="193"/>
      <c r="B46" s="193"/>
      <c r="C46" s="193"/>
      <c r="D46" s="193"/>
      <c r="E46" s="193"/>
      <c r="F46" s="193"/>
    </row>
  </sheetData>
  <sheetProtection/>
  <mergeCells count="9">
    <mergeCell ref="A2:E2"/>
    <mergeCell ref="A4:E4"/>
    <mergeCell ref="B7:B8"/>
    <mergeCell ref="A7:A8"/>
    <mergeCell ref="D21:D22"/>
    <mergeCell ref="C7:C8"/>
    <mergeCell ref="A16:F16"/>
    <mergeCell ref="A18:F18"/>
    <mergeCell ref="D7:E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K69"/>
  <sheetViews>
    <sheetView zoomScalePageLayoutView="0" workbookViewId="0" topLeftCell="A19">
      <selection activeCell="H15" sqref="H15"/>
    </sheetView>
  </sheetViews>
  <sheetFormatPr defaultColWidth="9.140625" defaultRowHeight="22.5" customHeight="1"/>
  <cols>
    <col min="2" max="2" width="31.28125" style="0" customWidth="1"/>
    <col min="6" max="6" width="12.28125" style="0" customWidth="1"/>
  </cols>
  <sheetData>
    <row r="2" spans="1:7" ht="22.5" customHeight="1">
      <c r="A2" s="219"/>
      <c r="B2" s="406" t="s">
        <v>626</v>
      </c>
      <c r="C2" s="406"/>
      <c r="D2" s="406"/>
      <c r="E2" s="406"/>
      <c r="F2" s="406"/>
      <c r="G2" s="406"/>
    </row>
    <row r="3" spans="1:7" ht="22.5" customHeight="1">
      <c r="A3" s="411" t="s">
        <v>595</v>
      </c>
      <c r="B3" s="237" t="s">
        <v>299</v>
      </c>
      <c r="C3" s="237"/>
      <c r="D3" s="409" t="s">
        <v>6</v>
      </c>
      <c r="E3" s="410" t="s">
        <v>7</v>
      </c>
      <c r="F3" s="410"/>
      <c r="G3" s="220"/>
    </row>
    <row r="4" spans="1:7" ht="22.5" customHeight="1">
      <c r="A4" s="411"/>
      <c r="B4" s="215" t="s">
        <v>300</v>
      </c>
      <c r="C4" s="238" t="s">
        <v>301</v>
      </c>
      <c r="D4" s="410"/>
      <c r="E4" s="217" t="s">
        <v>8</v>
      </c>
      <c r="F4" s="217" t="s">
        <v>9</v>
      </c>
      <c r="G4" s="220"/>
    </row>
    <row r="5" spans="1:7" ht="22.5" customHeight="1">
      <c r="A5" s="239">
        <v>1</v>
      </c>
      <c r="B5" s="239">
        <v>2</v>
      </c>
      <c r="C5" s="239" t="s">
        <v>217</v>
      </c>
      <c r="D5" s="239">
        <v>4</v>
      </c>
      <c r="E5" s="239">
        <v>5</v>
      </c>
      <c r="F5" s="239">
        <v>6</v>
      </c>
      <c r="G5" s="220"/>
    </row>
    <row r="6" spans="1:7" ht="22.5" customHeight="1">
      <c r="A6" s="226">
        <v>8140</v>
      </c>
      <c r="B6" s="225" t="s">
        <v>627</v>
      </c>
      <c r="C6" s="227"/>
      <c r="D6" s="228"/>
      <c r="E6" s="229"/>
      <c r="F6" s="228"/>
      <c r="G6" s="221"/>
    </row>
    <row r="7" spans="1:7" ht="22.5" customHeight="1">
      <c r="A7" s="230"/>
      <c r="B7" s="231" t="s">
        <v>431</v>
      </c>
      <c r="C7" s="227"/>
      <c r="D7" s="228"/>
      <c r="E7" s="229"/>
      <c r="F7" s="228"/>
      <c r="G7" s="221"/>
    </row>
    <row r="8" spans="1:7" ht="22.5" customHeight="1">
      <c r="A8" s="226">
        <v>8141</v>
      </c>
      <c r="B8" s="225" t="s">
        <v>628</v>
      </c>
      <c r="C8" s="227" t="s">
        <v>619</v>
      </c>
      <c r="D8" s="228"/>
      <c r="E8" s="229"/>
      <c r="F8" s="228"/>
      <c r="G8" s="221"/>
    </row>
    <row r="9" spans="1:7" ht="22.5" customHeight="1">
      <c r="A9" s="226"/>
      <c r="B9" s="225" t="s">
        <v>431</v>
      </c>
      <c r="C9" s="227"/>
      <c r="D9" s="228"/>
      <c r="E9" s="229"/>
      <c r="F9" s="228"/>
      <c r="G9" s="221"/>
    </row>
    <row r="10" spans="1:7" ht="22.5" customHeight="1">
      <c r="A10" s="226">
        <v>8142</v>
      </c>
      <c r="B10" s="225" t="s">
        <v>629</v>
      </c>
      <c r="C10" s="227"/>
      <c r="D10" s="242"/>
      <c r="E10" s="243"/>
      <c r="F10" s="244" t="s">
        <v>611</v>
      </c>
      <c r="G10" s="221"/>
    </row>
    <row r="11" spans="1:7" ht="22.5" customHeight="1">
      <c r="A11" s="226">
        <v>8143</v>
      </c>
      <c r="B11" s="225" t="s">
        <v>630</v>
      </c>
      <c r="C11" s="227"/>
      <c r="D11" s="242"/>
      <c r="E11" s="243"/>
      <c r="F11" s="242"/>
      <c r="G11" s="221"/>
    </row>
    <row r="12" spans="1:7" ht="22.5" customHeight="1">
      <c r="A12" s="226">
        <v>8150</v>
      </c>
      <c r="B12" s="225" t="s">
        <v>631</v>
      </c>
      <c r="C12" s="227" t="s">
        <v>623</v>
      </c>
      <c r="D12" s="242"/>
      <c r="E12" s="243"/>
      <c r="F12" s="242"/>
      <c r="G12" s="221"/>
    </row>
    <row r="13" spans="1:7" ht="22.5" customHeight="1">
      <c r="A13" s="226"/>
      <c r="B13" s="225" t="s">
        <v>431</v>
      </c>
      <c r="C13" s="227"/>
      <c r="D13" s="242"/>
      <c r="E13" s="243"/>
      <c r="F13" s="242"/>
      <c r="G13" s="221"/>
    </row>
    <row r="14" spans="1:7" ht="22.5" customHeight="1">
      <c r="A14" s="226">
        <v>8151</v>
      </c>
      <c r="B14" s="225" t="s">
        <v>624</v>
      </c>
      <c r="C14" s="227"/>
      <c r="D14" s="242"/>
      <c r="E14" s="243"/>
      <c r="F14" s="245" t="s">
        <v>15</v>
      </c>
      <c r="G14" s="221"/>
    </row>
    <row r="15" spans="1:7" ht="22.5" customHeight="1">
      <c r="A15" s="226">
        <v>8152</v>
      </c>
      <c r="B15" s="225" t="s">
        <v>632</v>
      </c>
      <c r="C15" s="227"/>
      <c r="D15" s="242"/>
      <c r="E15" s="243"/>
      <c r="F15" s="242"/>
      <c r="G15" s="221"/>
    </row>
    <row r="16" spans="1:7" ht="22.5" customHeight="1">
      <c r="A16" s="226">
        <v>8160</v>
      </c>
      <c r="B16" s="225" t="s">
        <v>633</v>
      </c>
      <c r="C16" s="227"/>
      <c r="D16" s="246" t="s">
        <v>600</v>
      </c>
      <c r="E16" s="246" t="s">
        <v>600</v>
      </c>
      <c r="F16" s="246" t="s">
        <v>600</v>
      </c>
      <c r="G16" s="221"/>
    </row>
    <row r="17" spans="1:11" ht="22.5" customHeight="1">
      <c r="A17" s="226"/>
      <c r="B17" s="233" t="s">
        <v>7</v>
      </c>
      <c r="C17" s="227"/>
      <c r="D17" s="242"/>
      <c r="E17" s="243"/>
      <c r="F17" s="242"/>
      <c r="G17" s="221"/>
      <c r="H17" s="218"/>
      <c r="I17" s="218"/>
      <c r="J17" s="218"/>
      <c r="K17" s="218"/>
    </row>
    <row r="18" spans="1:11" ht="22.5" customHeight="1">
      <c r="A18" s="226">
        <v>8161</v>
      </c>
      <c r="B18" s="231" t="s">
        <v>634</v>
      </c>
      <c r="C18" s="227"/>
      <c r="D18" s="247"/>
      <c r="E18" s="248" t="s">
        <v>611</v>
      </c>
      <c r="F18" s="247"/>
      <c r="G18" s="222"/>
      <c r="H18" s="218"/>
      <c r="I18" s="218"/>
      <c r="J18" s="218"/>
      <c r="K18" s="218"/>
    </row>
    <row r="19" spans="1:11" ht="22.5" customHeight="1">
      <c r="A19" s="226"/>
      <c r="B19" s="231" t="s">
        <v>431</v>
      </c>
      <c r="C19" s="227"/>
      <c r="D19" s="247"/>
      <c r="E19" s="248"/>
      <c r="F19" s="247"/>
      <c r="G19" s="222"/>
      <c r="H19" s="218"/>
      <c r="I19" s="218"/>
      <c r="J19" s="218"/>
      <c r="K19" s="218"/>
    </row>
    <row r="20" spans="1:11" ht="22.5" customHeight="1">
      <c r="A20" s="226">
        <v>8162</v>
      </c>
      <c r="B20" s="225" t="s">
        <v>635</v>
      </c>
      <c r="C20" s="227" t="s">
        <v>636</v>
      </c>
      <c r="D20" s="247"/>
      <c r="E20" s="248" t="s">
        <v>611</v>
      </c>
      <c r="F20" s="247"/>
      <c r="G20" s="220"/>
      <c r="H20" s="218"/>
      <c r="I20" s="218"/>
      <c r="J20" s="218"/>
      <c r="K20" s="218"/>
    </row>
    <row r="21" spans="1:11" ht="22.5" customHeight="1">
      <c r="A21" s="216">
        <v>8163</v>
      </c>
      <c r="B21" s="225" t="s">
        <v>637</v>
      </c>
      <c r="C21" s="227" t="s">
        <v>636</v>
      </c>
      <c r="D21" s="247"/>
      <c r="E21" s="248" t="s">
        <v>611</v>
      </c>
      <c r="F21" s="247"/>
      <c r="G21" s="222"/>
      <c r="H21" s="218"/>
      <c r="I21" s="218"/>
      <c r="J21" s="218"/>
      <c r="K21" s="218"/>
    </row>
    <row r="22" spans="1:11" ht="22.5" customHeight="1">
      <c r="A22" s="226">
        <v>8164</v>
      </c>
      <c r="B22" s="225" t="s">
        <v>638</v>
      </c>
      <c r="C22" s="227" t="s">
        <v>639</v>
      </c>
      <c r="D22" s="247"/>
      <c r="E22" s="248" t="s">
        <v>611</v>
      </c>
      <c r="F22" s="247"/>
      <c r="G22" s="220"/>
      <c r="H22" s="218"/>
      <c r="I22" s="218"/>
      <c r="J22" s="218"/>
      <c r="K22" s="218"/>
    </row>
    <row r="23" spans="1:11" ht="22.5" customHeight="1">
      <c r="A23" s="226">
        <v>8170</v>
      </c>
      <c r="B23" s="231" t="s">
        <v>640</v>
      </c>
      <c r="C23" s="227"/>
      <c r="D23" s="248"/>
      <c r="E23" s="248"/>
      <c r="F23" s="248"/>
      <c r="G23" s="222"/>
      <c r="H23" s="218"/>
      <c r="I23" s="218"/>
      <c r="J23" s="218"/>
      <c r="K23" s="218"/>
    </row>
    <row r="24" spans="1:11" ht="22.5" customHeight="1">
      <c r="A24" s="226"/>
      <c r="B24" s="231" t="s">
        <v>431</v>
      </c>
      <c r="C24" s="227"/>
      <c r="D24" s="248"/>
      <c r="E24" s="248"/>
      <c r="F24" s="248"/>
      <c r="G24" s="222"/>
      <c r="H24" s="218"/>
      <c r="I24" s="218"/>
      <c r="J24" s="218"/>
      <c r="K24" s="218"/>
    </row>
    <row r="25" spans="1:11" ht="22.5" customHeight="1">
      <c r="A25" s="226">
        <v>8171</v>
      </c>
      <c r="B25" s="225" t="s">
        <v>641</v>
      </c>
      <c r="C25" s="227" t="s">
        <v>642</v>
      </c>
      <c r="D25" s="247"/>
      <c r="E25" s="248"/>
      <c r="F25" s="247"/>
      <c r="G25" s="220"/>
      <c r="H25" s="218"/>
      <c r="I25" s="218"/>
      <c r="J25" s="218"/>
      <c r="K25" s="218"/>
    </row>
    <row r="26" spans="1:11" ht="22.5" customHeight="1">
      <c r="A26" s="226">
        <v>8172</v>
      </c>
      <c r="B26" s="235" t="s">
        <v>643</v>
      </c>
      <c r="C26" s="227" t="s">
        <v>644</v>
      </c>
      <c r="D26" s="247"/>
      <c r="E26" s="248"/>
      <c r="F26" s="247"/>
      <c r="G26" s="220"/>
      <c r="H26" s="218"/>
      <c r="I26" s="218"/>
      <c r="J26" s="218"/>
      <c r="K26" s="218"/>
    </row>
    <row r="27" spans="1:11" ht="22.5" customHeight="1">
      <c r="A27" s="232">
        <v>8190</v>
      </c>
      <c r="B27" s="234" t="s">
        <v>645</v>
      </c>
      <c r="C27" s="226"/>
      <c r="D27" s="249">
        <v>6979.6</v>
      </c>
      <c r="E27" s="248" t="s">
        <v>646</v>
      </c>
      <c r="F27" s="249">
        <v>6979.6</v>
      </c>
      <c r="G27" s="222"/>
      <c r="H27" s="218"/>
      <c r="I27" s="218"/>
      <c r="J27" s="218"/>
      <c r="K27" s="218"/>
    </row>
    <row r="28" spans="1:11" ht="22.5" customHeight="1">
      <c r="A28" s="232"/>
      <c r="B28" s="231" t="s">
        <v>303</v>
      </c>
      <c r="C28" s="226"/>
      <c r="D28" s="247"/>
      <c r="E28" s="247"/>
      <c r="F28" s="247"/>
      <c r="G28" s="222"/>
      <c r="H28" s="218"/>
      <c r="I28" s="218"/>
      <c r="J28" s="218"/>
      <c r="K28" s="218"/>
    </row>
    <row r="29" spans="1:11" ht="22.5" customHeight="1">
      <c r="A29" s="216">
        <v>8191</v>
      </c>
      <c r="B29" s="231" t="s">
        <v>647</v>
      </c>
      <c r="C29" s="232">
        <v>9320</v>
      </c>
      <c r="D29" s="218">
        <v>3023.2</v>
      </c>
      <c r="E29" s="254">
        <v>3023.2</v>
      </c>
      <c r="F29" s="245" t="s">
        <v>15</v>
      </c>
      <c r="G29" s="220"/>
      <c r="H29" s="218"/>
      <c r="I29" s="218"/>
      <c r="J29" s="241"/>
      <c r="K29" s="218"/>
    </row>
    <row r="30" spans="1:11" ht="22.5" customHeight="1">
      <c r="A30" s="216"/>
      <c r="B30" s="231" t="s">
        <v>35</v>
      </c>
      <c r="C30" s="226"/>
      <c r="D30" s="247"/>
      <c r="E30" s="247"/>
      <c r="F30" s="247"/>
      <c r="G30" s="220"/>
      <c r="H30" s="218"/>
      <c r="I30" s="218"/>
      <c r="J30" s="241"/>
      <c r="K30" s="218"/>
    </row>
    <row r="31" spans="1:11" ht="22.5" customHeight="1">
      <c r="A31" s="216">
        <v>8192</v>
      </c>
      <c r="B31" s="225" t="s">
        <v>648</v>
      </c>
      <c r="C31" s="226"/>
      <c r="D31" s="247"/>
      <c r="E31" s="247"/>
      <c r="F31" s="244" t="s">
        <v>611</v>
      </c>
      <c r="G31" s="220"/>
      <c r="H31" s="218"/>
      <c r="I31" s="218"/>
      <c r="J31" s="218"/>
      <c r="K31" s="218"/>
    </row>
    <row r="32" spans="1:11" ht="22.5" customHeight="1">
      <c r="A32" s="216">
        <v>8193</v>
      </c>
      <c r="B32" s="225" t="s">
        <v>649</v>
      </c>
      <c r="C32" s="226"/>
      <c r="D32" s="249">
        <v>6979.6</v>
      </c>
      <c r="E32" s="247"/>
      <c r="F32" s="249">
        <v>6979.6</v>
      </c>
      <c r="G32" s="220"/>
      <c r="H32" s="218"/>
      <c r="I32" s="218"/>
      <c r="J32" s="218"/>
      <c r="K32" s="218"/>
    </row>
    <row r="33" spans="1:10" ht="22.5" customHeight="1">
      <c r="A33" s="216">
        <v>8194</v>
      </c>
      <c r="B33" s="231" t="s">
        <v>650</v>
      </c>
      <c r="C33" s="217">
        <v>9330</v>
      </c>
      <c r="D33" s="249">
        <v>3956.4</v>
      </c>
      <c r="E33" s="244" t="s">
        <v>611</v>
      </c>
      <c r="F33" s="249">
        <v>3956.4</v>
      </c>
      <c r="G33" s="220"/>
      <c r="H33" s="218"/>
      <c r="I33" s="218"/>
      <c r="J33" s="218"/>
    </row>
    <row r="34" spans="1:10" ht="22.5" customHeight="1">
      <c r="A34" s="216"/>
      <c r="B34" s="231" t="s">
        <v>35</v>
      </c>
      <c r="C34" s="217"/>
      <c r="D34" s="248"/>
      <c r="E34" s="244"/>
      <c r="F34" s="247"/>
      <c r="G34" s="220"/>
      <c r="H34" s="218"/>
      <c r="I34" s="218"/>
      <c r="J34" s="218"/>
    </row>
    <row r="35" spans="1:10" ht="22.5" customHeight="1">
      <c r="A35" s="216">
        <v>8195</v>
      </c>
      <c r="B35" s="225" t="s">
        <v>651</v>
      </c>
      <c r="C35" s="217"/>
      <c r="D35" s="218">
        <v>3956.4</v>
      </c>
      <c r="E35" s="244" t="s">
        <v>611</v>
      </c>
      <c r="F35" s="254">
        <v>3956.4</v>
      </c>
      <c r="G35" s="220"/>
      <c r="H35" s="218"/>
      <c r="I35" s="218"/>
      <c r="J35" s="218"/>
    </row>
    <row r="36" spans="1:10" ht="22.5" customHeight="1">
      <c r="A36" s="216">
        <v>8196</v>
      </c>
      <c r="B36" s="225" t="s">
        <v>652</v>
      </c>
      <c r="C36" s="217"/>
      <c r="D36" s="249">
        <v>6979.6</v>
      </c>
      <c r="E36" s="244" t="s">
        <v>611</v>
      </c>
      <c r="F36" s="249">
        <v>6979.6</v>
      </c>
      <c r="G36" s="220"/>
      <c r="H36" s="218"/>
      <c r="I36" s="218"/>
      <c r="J36" s="218"/>
    </row>
    <row r="37" spans="1:10" ht="22.5" customHeight="1">
      <c r="A37" s="216">
        <v>8197</v>
      </c>
      <c r="B37" s="234" t="s">
        <v>653</v>
      </c>
      <c r="C37" s="234"/>
      <c r="D37" s="244" t="s">
        <v>611</v>
      </c>
      <c r="E37" s="244" t="s">
        <v>611</v>
      </c>
      <c r="F37" s="244" t="s">
        <v>611</v>
      </c>
      <c r="G37" s="220"/>
      <c r="H37" s="218"/>
      <c r="I37" s="218"/>
      <c r="J37" s="218"/>
    </row>
    <row r="38" spans="1:10" ht="22.5" customHeight="1">
      <c r="A38" s="216">
        <v>8198</v>
      </c>
      <c r="B38" s="234" t="s">
        <v>654</v>
      </c>
      <c r="C38" s="234"/>
      <c r="D38" s="244" t="s">
        <v>611</v>
      </c>
      <c r="E38" s="248"/>
      <c r="F38" s="247"/>
      <c r="G38" s="220"/>
      <c r="H38" s="218"/>
      <c r="I38" s="218"/>
      <c r="J38" s="218"/>
    </row>
    <row r="39" spans="1:10" ht="22.5" customHeight="1">
      <c r="A39" s="216">
        <v>8199</v>
      </c>
      <c r="B39" s="234" t="s">
        <v>655</v>
      </c>
      <c r="C39" s="234"/>
      <c r="D39" s="247">
        <v>-6979.6</v>
      </c>
      <c r="E39" s="248"/>
      <c r="F39" s="247">
        <v>-6979.6</v>
      </c>
      <c r="G39" s="220"/>
      <c r="H39" s="218"/>
      <c r="I39" s="218"/>
      <c r="J39" s="218"/>
    </row>
    <row r="40" spans="1:10" ht="22.5" customHeight="1">
      <c r="A40" s="216" t="s">
        <v>656</v>
      </c>
      <c r="B40" s="236" t="s">
        <v>657</v>
      </c>
      <c r="C40" s="234"/>
      <c r="D40" s="248">
        <v>-6979.6</v>
      </c>
      <c r="E40" s="244" t="s">
        <v>611</v>
      </c>
      <c r="F40" s="249">
        <v>-6979.6</v>
      </c>
      <c r="G40" s="220"/>
      <c r="H40" s="218"/>
      <c r="I40" s="218"/>
      <c r="J40" s="218"/>
    </row>
    <row r="41" spans="1:10" ht="22.5" customHeight="1">
      <c r="A41" s="230">
        <v>8200</v>
      </c>
      <c r="B41" s="240" t="s">
        <v>658</v>
      </c>
      <c r="C41" s="226"/>
      <c r="D41" s="226"/>
      <c r="E41" s="226"/>
      <c r="F41" s="226"/>
      <c r="G41" s="220"/>
      <c r="H41" s="224"/>
      <c r="I41" s="224"/>
      <c r="J41" s="250"/>
    </row>
    <row r="42" spans="1:10" ht="22.5" customHeight="1">
      <c r="A42" s="230"/>
      <c r="B42" s="232" t="s">
        <v>7</v>
      </c>
      <c r="C42" s="226"/>
      <c r="D42" s="226"/>
      <c r="E42" s="226"/>
      <c r="F42" s="226"/>
      <c r="G42" s="220"/>
      <c r="H42" s="224"/>
      <c r="I42" s="224"/>
      <c r="J42" s="250"/>
    </row>
    <row r="43" spans="1:10" ht="22.5" customHeight="1">
      <c r="A43" s="230">
        <v>8210</v>
      </c>
      <c r="B43" s="236" t="s">
        <v>659</v>
      </c>
      <c r="C43" s="226"/>
      <c r="D43" s="226"/>
      <c r="E43" s="234"/>
      <c r="F43" s="226"/>
      <c r="G43" s="220"/>
      <c r="H43" s="224"/>
      <c r="I43" s="224"/>
      <c r="J43" s="224"/>
    </row>
    <row r="44" spans="1:10" ht="22.5" customHeight="1">
      <c r="A44" s="226"/>
      <c r="B44" s="225" t="s">
        <v>7</v>
      </c>
      <c r="C44" s="226"/>
      <c r="D44" s="226"/>
      <c r="E44" s="234"/>
      <c r="F44" s="226"/>
      <c r="G44" s="220"/>
      <c r="H44" s="224"/>
      <c r="I44" s="224"/>
      <c r="J44" s="224"/>
    </row>
    <row r="45" spans="1:10" ht="22.5" customHeight="1">
      <c r="A45" s="230">
        <v>8211</v>
      </c>
      <c r="B45" s="231" t="s">
        <v>610</v>
      </c>
      <c r="C45" s="226"/>
      <c r="D45" s="226"/>
      <c r="E45" s="217" t="s">
        <v>611</v>
      </c>
      <c r="F45" s="226"/>
      <c r="G45" s="220"/>
      <c r="H45" s="224"/>
      <c r="I45" s="251"/>
      <c r="J45" s="224"/>
    </row>
    <row r="46" spans="1:10" ht="22.5" customHeight="1">
      <c r="A46" s="230"/>
      <c r="B46" s="231" t="s">
        <v>35</v>
      </c>
      <c r="C46" s="226"/>
      <c r="D46" s="226"/>
      <c r="E46" s="217"/>
      <c r="F46" s="226"/>
      <c r="G46" s="220"/>
      <c r="H46" s="224"/>
      <c r="I46" s="251"/>
      <c r="J46" s="224"/>
    </row>
    <row r="47" spans="1:10" ht="22.5" customHeight="1">
      <c r="A47" s="230">
        <v>8212</v>
      </c>
      <c r="B47" s="235" t="s">
        <v>612</v>
      </c>
      <c r="C47" s="227" t="s">
        <v>660</v>
      </c>
      <c r="D47" s="226"/>
      <c r="E47" s="217" t="s">
        <v>611</v>
      </c>
      <c r="F47" s="226"/>
      <c r="G47" s="220"/>
      <c r="H47" s="224"/>
      <c r="I47" s="224"/>
      <c r="J47" s="224"/>
    </row>
    <row r="48" spans="1:10" ht="22.5" customHeight="1">
      <c r="A48" s="230">
        <v>8213</v>
      </c>
      <c r="B48" s="235" t="s">
        <v>614</v>
      </c>
      <c r="C48" s="227" t="s">
        <v>661</v>
      </c>
      <c r="D48" s="226"/>
      <c r="E48" s="217" t="s">
        <v>611</v>
      </c>
      <c r="F48" s="226"/>
      <c r="G48" s="220"/>
      <c r="H48" s="218"/>
      <c r="I48" s="218"/>
      <c r="J48" s="218"/>
    </row>
    <row r="49" spans="1:7" ht="22.5" customHeight="1">
      <c r="A49" s="230">
        <v>8220</v>
      </c>
      <c r="B49" s="231" t="s">
        <v>662</v>
      </c>
      <c r="C49" s="226"/>
      <c r="D49" s="226"/>
      <c r="E49" s="232"/>
      <c r="F49" s="226"/>
      <c r="G49" s="220"/>
    </row>
    <row r="50" spans="1:7" ht="22.5" customHeight="1">
      <c r="A50" s="230"/>
      <c r="B50" s="231" t="s">
        <v>7</v>
      </c>
      <c r="C50" s="226"/>
      <c r="D50" s="226"/>
      <c r="E50" s="232"/>
      <c r="F50" s="226"/>
      <c r="G50" s="220"/>
    </row>
    <row r="51" spans="1:7" ht="22.5" customHeight="1">
      <c r="A51" s="230">
        <v>8221</v>
      </c>
      <c r="B51" s="231" t="s">
        <v>617</v>
      </c>
      <c r="C51" s="226"/>
      <c r="D51" s="226"/>
      <c r="E51" s="217" t="s">
        <v>611</v>
      </c>
      <c r="F51" s="226"/>
      <c r="G51" s="220"/>
    </row>
    <row r="52" spans="1:7" ht="22.5" customHeight="1">
      <c r="A52" s="230"/>
      <c r="B52" s="231" t="s">
        <v>431</v>
      </c>
      <c r="C52" s="226"/>
      <c r="D52" s="226"/>
      <c r="E52" s="217"/>
      <c r="F52" s="226"/>
      <c r="G52" s="220"/>
    </row>
    <row r="53" spans="1:7" ht="22.5" customHeight="1">
      <c r="A53" s="226">
        <v>8222</v>
      </c>
      <c r="B53" s="225" t="s">
        <v>618</v>
      </c>
      <c r="C53" s="227" t="s">
        <v>663</v>
      </c>
      <c r="D53" s="226"/>
      <c r="E53" s="217" t="s">
        <v>611</v>
      </c>
      <c r="F53" s="226"/>
      <c r="G53" s="220"/>
    </row>
    <row r="54" spans="1:7" ht="22.5" customHeight="1">
      <c r="A54" s="226">
        <v>8230</v>
      </c>
      <c r="B54" s="225" t="s">
        <v>622</v>
      </c>
      <c r="C54" s="227" t="s">
        <v>664</v>
      </c>
      <c r="D54" s="226"/>
      <c r="E54" s="217" t="s">
        <v>611</v>
      </c>
      <c r="F54" s="226"/>
      <c r="G54" s="220"/>
    </row>
    <row r="55" spans="1:7" ht="22.5" customHeight="1">
      <c r="A55" s="226">
        <v>8240</v>
      </c>
      <c r="B55" s="231" t="s">
        <v>627</v>
      </c>
      <c r="C55" s="226"/>
      <c r="D55" s="226"/>
      <c r="E55" s="232"/>
      <c r="F55" s="226"/>
      <c r="G55" s="220"/>
    </row>
    <row r="56" spans="1:7" ht="22.5" customHeight="1">
      <c r="A56" s="230"/>
      <c r="B56" s="231" t="s">
        <v>431</v>
      </c>
      <c r="C56" s="226"/>
      <c r="D56" s="226"/>
      <c r="E56" s="232"/>
      <c r="F56" s="226"/>
      <c r="G56" s="220"/>
    </row>
    <row r="57" spans="1:7" ht="22.5" customHeight="1">
      <c r="A57" s="226">
        <v>8241</v>
      </c>
      <c r="B57" s="225" t="s">
        <v>665</v>
      </c>
      <c r="C57" s="227" t="s">
        <v>663</v>
      </c>
      <c r="D57" s="226"/>
      <c r="E57" s="226"/>
      <c r="F57" s="226"/>
      <c r="G57" s="220"/>
    </row>
    <row r="58" spans="1:7" ht="22.5" customHeight="1">
      <c r="A58" s="226">
        <v>8250</v>
      </c>
      <c r="B58" s="225" t="s">
        <v>631</v>
      </c>
      <c r="C58" s="227" t="s">
        <v>664</v>
      </c>
      <c r="D58" s="228"/>
      <c r="E58" s="229"/>
      <c r="F58" s="228"/>
      <c r="G58" s="220"/>
    </row>
    <row r="59" spans="1:7" ht="22.5" customHeight="1">
      <c r="A59" s="220"/>
      <c r="B59" s="220"/>
      <c r="C59" s="223"/>
      <c r="D59" s="220"/>
      <c r="E59" s="220"/>
      <c r="F59" s="220"/>
      <c r="G59" s="220"/>
    </row>
    <row r="60" spans="1:7" ht="22.5" customHeight="1">
      <c r="A60" s="220"/>
      <c r="B60" s="220"/>
      <c r="C60" s="223"/>
      <c r="D60" s="220"/>
      <c r="E60" s="220"/>
      <c r="F60" s="220"/>
      <c r="G60" s="220"/>
    </row>
    <row r="65" spans="2:8" ht="22.5" customHeight="1">
      <c r="B65" s="252"/>
      <c r="C65" s="253"/>
      <c r="D65" s="253"/>
      <c r="E65" s="253"/>
      <c r="F65" s="253"/>
      <c r="G65" s="253"/>
      <c r="H65" s="253"/>
    </row>
    <row r="66" spans="2:8" ht="22.5" customHeight="1">
      <c r="B66" s="252"/>
      <c r="C66" s="253"/>
      <c r="D66" s="253"/>
      <c r="E66" s="253"/>
      <c r="F66" s="253"/>
      <c r="G66" s="253"/>
      <c r="H66" s="253"/>
    </row>
    <row r="67" spans="2:8" ht="22.5" customHeight="1">
      <c r="B67" s="252"/>
      <c r="C67" s="253"/>
      <c r="D67" s="253"/>
      <c r="E67" s="253"/>
      <c r="F67" s="253"/>
      <c r="G67" s="253"/>
      <c r="H67" s="253"/>
    </row>
    <row r="68" spans="2:8" ht="22.5" customHeight="1">
      <c r="B68" s="252"/>
      <c r="C68" s="253"/>
      <c r="D68" s="253"/>
      <c r="E68" s="253"/>
      <c r="F68" s="253"/>
      <c r="G68" s="253"/>
      <c r="H68" s="253"/>
    </row>
    <row r="69" spans="2:8" ht="22.5" customHeight="1">
      <c r="B69" s="252"/>
      <c r="C69" s="253"/>
      <c r="D69" s="253"/>
      <c r="E69" s="253"/>
      <c r="F69" s="253"/>
      <c r="G69" s="253"/>
      <c r="H69" s="253"/>
    </row>
  </sheetData>
  <sheetProtection/>
  <mergeCells count="4">
    <mergeCell ref="D3:D4"/>
    <mergeCell ref="E3:F3"/>
    <mergeCell ref="A3:A4"/>
    <mergeCell ref="B2:G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31"/>
  <sheetViews>
    <sheetView zoomScalePageLayoutView="0" workbookViewId="0" topLeftCell="A190">
      <selection activeCell="J213" sqref="J213"/>
    </sheetView>
  </sheetViews>
  <sheetFormatPr defaultColWidth="9.140625" defaultRowHeight="15"/>
  <cols>
    <col min="3" max="3" width="33.8515625" style="0" customWidth="1"/>
    <col min="4" max="4" width="10.421875" style="0" customWidth="1"/>
    <col min="5" max="5" width="28.140625" style="0" customWidth="1"/>
    <col min="6" max="6" width="12.28125" style="0" customWidth="1"/>
  </cols>
  <sheetData>
    <row r="1" spans="1:6" ht="18.75">
      <c r="A1" s="255" t="s">
        <v>666</v>
      </c>
      <c r="B1" s="256"/>
      <c r="C1" s="256"/>
      <c r="D1" s="256"/>
      <c r="E1" s="257"/>
      <c r="F1" s="257"/>
    </row>
    <row r="2" spans="1:6" ht="15.75">
      <c r="A2" s="551" t="s">
        <v>667</v>
      </c>
      <c r="B2" s="551"/>
      <c r="C2" s="551"/>
      <c r="D2" s="551"/>
      <c r="E2" s="551"/>
      <c r="F2" s="259"/>
    </row>
    <row r="3" spans="1:6" ht="15.75">
      <c r="A3" s="260"/>
      <c r="B3" s="261"/>
      <c r="C3" s="262" t="s">
        <v>668</v>
      </c>
      <c r="D3" s="261"/>
      <c r="E3" s="257"/>
      <c r="F3" s="257"/>
    </row>
    <row r="4" spans="1:6" ht="15.75">
      <c r="A4" s="260"/>
      <c r="B4" s="261"/>
      <c r="C4" s="263" t="s">
        <v>669</v>
      </c>
      <c r="D4" s="261"/>
      <c r="E4" s="257"/>
      <c r="F4" s="257"/>
    </row>
    <row r="5" spans="1:6" ht="15.75">
      <c r="A5" s="260"/>
      <c r="B5" s="261"/>
      <c r="C5" s="261"/>
      <c r="D5" s="261"/>
      <c r="E5" s="257"/>
      <c r="F5" s="257"/>
    </row>
    <row r="6" spans="1:6" ht="15.75">
      <c r="A6" s="547" t="s">
        <v>670</v>
      </c>
      <c r="B6" s="547"/>
      <c r="C6" s="547"/>
      <c r="D6" s="547"/>
      <c r="E6" s="547"/>
      <c r="F6" s="262"/>
    </row>
    <row r="7" spans="1:6" ht="18">
      <c r="A7" s="255"/>
      <c r="B7" s="552"/>
      <c r="C7" s="552"/>
      <c r="D7" s="552"/>
      <c r="E7" s="552"/>
      <c r="F7" s="264"/>
    </row>
    <row r="8" spans="1:6" ht="15.75">
      <c r="A8" s="547" t="s">
        <v>671</v>
      </c>
      <c r="B8" s="547"/>
      <c r="C8" s="547"/>
      <c r="D8" s="547"/>
      <c r="E8" s="547"/>
      <c r="F8" s="262"/>
    </row>
    <row r="9" spans="1:6" ht="15.75">
      <c r="A9" s="547" t="s">
        <v>672</v>
      </c>
      <c r="B9" s="547"/>
      <c r="C9" s="547"/>
      <c r="D9" s="547"/>
      <c r="E9" s="547"/>
      <c r="F9" s="262"/>
    </row>
    <row r="10" spans="1:6" ht="15.75">
      <c r="A10" s="547" t="s">
        <v>673</v>
      </c>
      <c r="B10" s="547"/>
      <c r="C10" s="547"/>
      <c r="D10" s="547"/>
      <c r="E10" s="547"/>
      <c r="F10" s="262"/>
    </row>
    <row r="11" spans="1:6" ht="15.75">
      <c r="A11" s="260"/>
      <c r="B11" s="261"/>
      <c r="C11" s="261"/>
      <c r="D11" s="261"/>
      <c r="E11" s="257"/>
      <c r="F11" s="257"/>
    </row>
    <row r="12" spans="1:6" ht="15.75">
      <c r="A12" s="547" t="s">
        <v>674</v>
      </c>
      <c r="B12" s="547"/>
      <c r="C12" s="547"/>
      <c r="D12" s="547"/>
      <c r="E12" s="547"/>
      <c r="F12" s="262"/>
    </row>
    <row r="13" spans="1:6" ht="15.75">
      <c r="A13" s="547" t="s">
        <v>675</v>
      </c>
      <c r="B13" s="547"/>
      <c r="C13" s="547"/>
      <c r="D13" s="547"/>
      <c r="E13" s="547"/>
      <c r="F13" s="262"/>
    </row>
    <row r="14" spans="1:6" ht="15.75">
      <c r="A14" s="265"/>
      <c r="B14" s="266" t="s">
        <v>676</v>
      </c>
      <c r="C14" s="266"/>
      <c r="D14" s="266"/>
      <c r="E14" s="267"/>
      <c r="F14" s="267"/>
    </row>
    <row r="15" spans="1:6" ht="15.75">
      <c r="A15" s="268" t="s">
        <v>677</v>
      </c>
      <c r="B15" s="258"/>
      <c r="E15" s="269" t="s">
        <v>678</v>
      </c>
      <c r="F15" s="269"/>
    </row>
    <row r="16" spans="1:6" ht="15">
      <c r="A16" s="265"/>
      <c r="B16" s="548" t="s">
        <v>679</v>
      </c>
      <c r="C16" s="549"/>
      <c r="D16" s="550"/>
      <c r="E16" s="61">
        <f>E18+E36+E39</f>
        <v>92832.5</v>
      </c>
      <c r="F16" s="270"/>
    </row>
    <row r="17" spans="1:6" ht="15">
      <c r="A17" s="265"/>
      <c r="B17" s="536" t="s">
        <v>17</v>
      </c>
      <c r="C17" s="537"/>
      <c r="D17" s="537"/>
      <c r="E17" s="538"/>
      <c r="F17" s="271"/>
    </row>
    <row r="18" spans="1:6" ht="15">
      <c r="A18" s="265"/>
      <c r="B18" s="544" t="s">
        <v>14</v>
      </c>
      <c r="C18" s="545"/>
      <c r="D18" s="546"/>
      <c r="E18" s="272">
        <f>E20+E25+E30</f>
        <v>22422.9</v>
      </c>
      <c r="F18" s="270"/>
    </row>
    <row r="19" spans="1:6" ht="15">
      <c r="A19" s="265"/>
      <c r="B19" s="536" t="s">
        <v>17</v>
      </c>
      <c r="C19" s="537"/>
      <c r="D19" s="537"/>
      <c r="E19" s="538"/>
      <c r="F19" s="271"/>
    </row>
    <row r="20" spans="1:6" ht="15">
      <c r="A20" s="265"/>
      <c r="B20" s="544" t="s">
        <v>19</v>
      </c>
      <c r="C20" s="545"/>
      <c r="D20" s="546"/>
      <c r="E20" s="64">
        <f>E22+E23</f>
        <v>10528</v>
      </c>
      <c r="F20" s="270"/>
    </row>
    <row r="21" spans="1:6" ht="15">
      <c r="A21" s="265"/>
      <c r="B21" s="536" t="s">
        <v>17</v>
      </c>
      <c r="C21" s="537"/>
      <c r="D21" s="537"/>
      <c r="E21" s="538"/>
      <c r="F21" s="271"/>
    </row>
    <row r="22" spans="1:6" ht="15">
      <c r="A22" s="265"/>
      <c r="B22" s="507" t="s">
        <v>21</v>
      </c>
      <c r="C22" s="508"/>
      <c r="D22" s="509"/>
      <c r="E22" s="56">
        <v>30</v>
      </c>
      <c r="F22" s="273"/>
    </row>
    <row r="23" spans="1:6" ht="15">
      <c r="A23" s="265"/>
      <c r="B23" s="507" t="s">
        <v>23</v>
      </c>
      <c r="C23" s="508"/>
      <c r="D23" s="509"/>
      <c r="E23" s="56">
        <v>10498</v>
      </c>
      <c r="F23" s="273"/>
    </row>
    <row r="24" spans="1:6" ht="15">
      <c r="A24" s="265"/>
      <c r="B24" s="507" t="s">
        <v>680</v>
      </c>
      <c r="C24" s="508"/>
      <c r="D24" s="509"/>
      <c r="E24" s="47">
        <v>150</v>
      </c>
      <c r="F24" s="273"/>
    </row>
    <row r="25" spans="1:6" ht="15">
      <c r="A25" s="265"/>
      <c r="B25" s="544" t="s">
        <v>25</v>
      </c>
      <c r="C25" s="545"/>
      <c r="D25" s="546"/>
      <c r="E25" s="64">
        <f>E28</f>
        <v>11754.9</v>
      </c>
      <c r="F25" s="270"/>
    </row>
    <row r="26" spans="1:6" ht="15">
      <c r="A26" s="265"/>
      <c r="B26" s="507" t="s">
        <v>680</v>
      </c>
      <c r="C26" s="508"/>
      <c r="D26" s="509"/>
      <c r="E26" s="64">
        <v>50</v>
      </c>
      <c r="F26" s="270"/>
    </row>
    <row r="27" spans="1:6" ht="15">
      <c r="A27" s="265"/>
      <c r="B27" s="536" t="s">
        <v>17</v>
      </c>
      <c r="C27" s="537"/>
      <c r="D27" s="537"/>
      <c r="E27" s="538"/>
      <c r="F27" s="271"/>
    </row>
    <row r="28" spans="1:6" ht="15">
      <c r="A28" s="265"/>
      <c r="B28" s="507" t="s">
        <v>27</v>
      </c>
      <c r="C28" s="508"/>
      <c r="D28" s="509"/>
      <c r="E28" s="56">
        <v>11754.9</v>
      </c>
      <c r="F28" s="273"/>
    </row>
    <row r="29" spans="1:6" ht="15">
      <c r="A29" s="265"/>
      <c r="B29" s="507" t="s">
        <v>680</v>
      </c>
      <c r="C29" s="508"/>
      <c r="D29" s="509"/>
      <c r="E29" s="274">
        <v>50</v>
      </c>
      <c r="F29" s="275"/>
    </row>
    <row r="30" spans="1:6" ht="15">
      <c r="A30" s="265"/>
      <c r="B30" s="544" t="s">
        <v>681</v>
      </c>
      <c r="C30" s="545"/>
      <c r="D30" s="546"/>
      <c r="E30" s="64">
        <f>E32</f>
        <v>140</v>
      </c>
      <c r="F30" s="270"/>
    </row>
    <row r="31" spans="1:6" ht="15">
      <c r="A31" s="265"/>
      <c r="B31" s="536" t="s">
        <v>17</v>
      </c>
      <c r="C31" s="537"/>
      <c r="D31" s="537"/>
      <c r="E31" s="538"/>
      <c r="F31" s="271"/>
    </row>
    <row r="32" spans="1:6" ht="15">
      <c r="A32" s="265"/>
      <c r="B32" s="507" t="s">
        <v>31</v>
      </c>
      <c r="C32" s="508"/>
      <c r="D32" s="509"/>
      <c r="E32" s="276">
        <f>E35+E34</f>
        <v>140</v>
      </c>
      <c r="F32" s="275"/>
    </row>
    <row r="33" spans="1:6" ht="15">
      <c r="A33" s="265"/>
      <c r="B33" s="541" t="s">
        <v>17</v>
      </c>
      <c r="C33" s="542"/>
      <c r="D33" s="542"/>
      <c r="E33" s="543"/>
      <c r="F33" s="277"/>
    </row>
    <row r="34" spans="1:6" ht="15">
      <c r="A34" s="265"/>
      <c r="B34" s="532" t="s">
        <v>682</v>
      </c>
      <c r="C34" s="533"/>
      <c r="D34" s="534"/>
      <c r="E34" s="276">
        <v>20</v>
      </c>
      <c r="F34" s="275"/>
    </row>
    <row r="35" spans="1:6" ht="15">
      <c r="A35" s="265"/>
      <c r="B35" s="539" t="s">
        <v>683</v>
      </c>
      <c r="C35" s="539"/>
      <c r="D35" s="539"/>
      <c r="E35" s="276">
        <v>120</v>
      </c>
      <c r="F35" s="275"/>
    </row>
    <row r="36" spans="1:6" ht="15">
      <c r="A36" s="265"/>
      <c r="B36" s="535" t="s">
        <v>85</v>
      </c>
      <c r="C36" s="535"/>
      <c r="D36" s="535"/>
      <c r="E36" s="64">
        <f>E38</f>
        <v>69809.6</v>
      </c>
      <c r="F36" s="270"/>
    </row>
    <row r="37" spans="1:6" ht="15">
      <c r="A37" s="265"/>
      <c r="B37" s="536" t="s">
        <v>17</v>
      </c>
      <c r="C37" s="537"/>
      <c r="D37" s="537"/>
      <c r="E37" s="538"/>
      <c r="F37" s="271"/>
    </row>
    <row r="38" spans="1:6" ht="15">
      <c r="A38" s="265"/>
      <c r="B38" s="532" t="s">
        <v>107</v>
      </c>
      <c r="C38" s="533"/>
      <c r="D38" s="534"/>
      <c r="E38" s="64">
        <v>69809.6</v>
      </c>
      <c r="F38" s="270"/>
    </row>
    <row r="39" spans="1:6" ht="15.75">
      <c r="A39" s="265"/>
      <c r="B39" s="535" t="s">
        <v>129</v>
      </c>
      <c r="C39" s="535"/>
      <c r="D39" s="535"/>
      <c r="E39" s="278">
        <f>E41</f>
        <v>600</v>
      </c>
      <c r="F39" s="279"/>
    </row>
    <row r="40" spans="1:6" ht="15">
      <c r="A40" s="265"/>
      <c r="B40" s="536" t="s">
        <v>17</v>
      </c>
      <c r="C40" s="537"/>
      <c r="D40" s="537"/>
      <c r="E40" s="538"/>
      <c r="F40" s="271"/>
    </row>
    <row r="41" spans="1:6" ht="15">
      <c r="A41" s="265"/>
      <c r="B41" s="539" t="s">
        <v>684</v>
      </c>
      <c r="C41" s="539"/>
      <c r="D41" s="539"/>
      <c r="E41" s="64">
        <f>E43</f>
        <v>600</v>
      </c>
      <c r="F41" s="270"/>
    </row>
    <row r="42" spans="1:6" ht="15">
      <c r="A42" s="265"/>
      <c r="B42" s="536" t="s">
        <v>17</v>
      </c>
      <c r="C42" s="537"/>
      <c r="D42" s="537"/>
      <c r="E42" s="538"/>
      <c r="F42" s="271"/>
    </row>
    <row r="43" spans="1:6" ht="15">
      <c r="A43" s="265"/>
      <c r="B43" s="540" t="s">
        <v>143</v>
      </c>
      <c r="C43" s="540"/>
      <c r="D43" s="540"/>
      <c r="E43" s="56">
        <v>600</v>
      </c>
      <c r="F43" s="273"/>
    </row>
    <row r="44" spans="1:6" ht="15">
      <c r="A44" s="265"/>
      <c r="B44" s="265"/>
      <c r="C44" s="265"/>
      <c r="D44" s="265"/>
      <c r="E44" s="267"/>
      <c r="F44" s="267"/>
    </row>
    <row r="45" spans="1:6" ht="15">
      <c r="A45" s="527" t="s">
        <v>685</v>
      </c>
      <c r="B45" s="527"/>
      <c r="C45" s="527"/>
      <c r="D45" s="527"/>
      <c r="E45" s="527"/>
      <c r="F45" s="280"/>
    </row>
    <row r="46" spans="1:6" ht="15">
      <c r="A46" s="265"/>
      <c r="B46" s="265"/>
      <c r="C46" s="265"/>
      <c r="D46" s="265"/>
      <c r="E46" s="267"/>
      <c r="F46" s="267"/>
    </row>
    <row r="47" spans="1:6" ht="15">
      <c r="A47" s="265"/>
      <c r="B47" s="281" t="s">
        <v>686</v>
      </c>
      <c r="C47" s="265"/>
      <c r="D47" s="265"/>
      <c r="E47" s="267"/>
      <c r="F47" s="267"/>
    </row>
    <row r="48" spans="1:6" ht="15">
      <c r="A48" s="265"/>
      <c r="B48" s="528" t="s">
        <v>687</v>
      </c>
      <c r="C48" s="528"/>
      <c r="D48" s="528"/>
      <c r="E48" s="283"/>
      <c r="F48" s="283"/>
    </row>
    <row r="49" spans="1:6" ht="15">
      <c r="A49" s="265"/>
      <c r="B49" s="528"/>
      <c r="C49" s="528"/>
      <c r="D49" s="528"/>
      <c r="E49" s="283"/>
      <c r="F49" s="283"/>
    </row>
    <row r="50" spans="1:6" ht="15.75">
      <c r="A50" s="266" t="s">
        <v>688</v>
      </c>
      <c r="C50" s="258"/>
      <c r="E50" s="284"/>
      <c r="F50" s="284"/>
    </row>
    <row r="51" spans="1:6" ht="15">
      <c r="A51" s="265"/>
      <c r="B51" s="265"/>
      <c r="C51" s="265"/>
      <c r="D51" s="265"/>
      <c r="E51" s="269" t="s">
        <v>678</v>
      </c>
      <c r="F51" s="269"/>
    </row>
    <row r="52" spans="1:6" ht="15">
      <c r="A52" s="265"/>
      <c r="B52" s="285"/>
      <c r="C52" s="521" t="s">
        <v>689</v>
      </c>
      <c r="D52" s="522"/>
      <c r="E52" s="286">
        <f>E53+E57+E63+E66+E70+E77</f>
        <v>92832.5</v>
      </c>
      <c r="F52" s="287"/>
    </row>
    <row r="53" spans="1:6" ht="15">
      <c r="A53" s="265"/>
      <c r="B53" s="288" t="s">
        <v>690</v>
      </c>
      <c r="C53" s="519" t="s">
        <v>691</v>
      </c>
      <c r="D53" s="520"/>
      <c r="E53" s="286">
        <f>E55+E56</f>
        <v>43970</v>
      </c>
      <c r="F53" s="287"/>
    </row>
    <row r="54" spans="1:6" ht="15">
      <c r="A54" s="265"/>
      <c r="B54" s="529" t="s">
        <v>7</v>
      </c>
      <c r="C54" s="530"/>
      <c r="D54" s="530"/>
      <c r="E54" s="531"/>
      <c r="F54" s="289"/>
    </row>
    <row r="55" spans="1:6" ht="15">
      <c r="A55" s="265"/>
      <c r="B55" s="290" t="s">
        <v>692</v>
      </c>
      <c r="C55" s="523" t="s">
        <v>693</v>
      </c>
      <c r="D55" s="524"/>
      <c r="E55" s="286">
        <v>43320</v>
      </c>
      <c r="F55" s="287"/>
    </row>
    <row r="56" spans="1:6" ht="15">
      <c r="A56" s="265"/>
      <c r="B56" s="290" t="s">
        <v>694</v>
      </c>
      <c r="C56" s="523" t="s">
        <v>695</v>
      </c>
      <c r="D56" s="524"/>
      <c r="E56" s="286">
        <v>650</v>
      </c>
      <c r="F56" s="287"/>
    </row>
    <row r="57" spans="1:6" ht="15">
      <c r="A57" s="265"/>
      <c r="B57" s="290" t="s">
        <v>696</v>
      </c>
      <c r="C57" s="519" t="s">
        <v>697</v>
      </c>
      <c r="D57" s="520"/>
      <c r="E57" s="291">
        <f>E59</f>
        <v>1050</v>
      </c>
      <c r="F57" s="292"/>
    </row>
    <row r="58" spans="1:6" ht="15">
      <c r="A58" s="265"/>
      <c r="B58" s="499" t="s">
        <v>7</v>
      </c>
      <c r="C58" s="500"/>
      <c r="D58" s="500"/>
      <c r="E58" s="501"/>
      <c r="F58" s="293"/>
    </row>
    <row r="59" spans="1:6" ht="15">
      <c r="A59" s="265"/>
      <c r="B59" s="294" t="s">
        <v>698</v>
      </c>
      <c r="C59" s="511" t="s">
        <v>699</v>
      </c>
      <c r="D59" s="512"/>
      <c r="E59" s="295">
        <f>E61+E62</f>
        <v>1050</v>
      </c>
      <c r="F59" s="296"/>
    </row>
    <row r="60" spans="1:6" ht="15">
      <c r="A60" s="265"/>
      <c r="B60" s="499" t="s">
        <v>35</v>
      </c>
      <c r="C60" s="500"/>
      <c r="D60" s="500"/>
      <c r="E60" s="501"/>
      <c r="F60" s="293"/>
    </row>
    <row r="61" spans="1:6" ht="15">
      <c r="A61" s="265"/>
      <c r="B61" s="294" t="s">
        <v>700</v>
      </c>
      <c r="C61" s="525" t="s">
        <v>701</v>
      </c>
      <c r="D61" s="526"/>
      <c r="E61" s="295">
        <v>50</v>
      </c>
      <c r="F61" s="296"/>
    </row>
    <row r="62" spans="1:6" ht="15">
      <c r="A62" s="265"/>
      <c r="B62" s="294" t="s">
        <v>702</v>
      </c>
      <c r="C62" s="505" t="s">
        <v>703</v>
      </c>
      <c r="D62" s="518"/>
      <c r="E62" s="295">
        <v>1000</v>
      </c>
      <c r="F62" s="296"/>
    </row>
    <row r="63" spans="1:6" ht="15">
      <c r="A63" s="265"/>
      <c r="B63" s="290" t="s">
        <v>704</v>
      </c>
      <c r="C63" s="519" t="s">
        <v>705</v>
      </c>
      <c r="D63" s="520"/>
      <c r="E63" s="291">
        <f>E65</f>
        <v>1400</v>
      </c>
      <c r="F63" s="292"/>
    </row>
    <row r="64" spans="1:6" ht="15">
      <c r="A64" s="265"/>
      <c r="B64" s="499" t="s">
        <v>7</v>
      </c>
      <c r="C64" s="500"/>
      <c r="D64" s="500"/>
      <c r="E64" s="501"/>
      <c r="F64" s="293"/>
    </row>
    <row r="65" spans="1:6" ht="15">
      <c r="A65" s="265"/>
      <c r="B65" s="290" t="s">
        <v>706</v>
      </c>
      <c r="C65" s="511" t="s">
        <v>278</v>
      </c>
      <c r="D65" s="512"/>
      <c r="E65" s="295">
        <v>1400</v>
      </c>
      <c r="F65" s="296"/>
    </row>
    <row r="66" spans="1:6" ht="15">
      <c r="A66" s="265"/>
      <c r="B66" s="290" t="s">
        <v>707</v>
      </c>
      <c r="C66" s="521" t="s">
        <v>708</v>
      </c>
      <c r="D66" s="522"/>
      <c r="E66" s="286">
        <f>E68+E69</f>
        <v>8850</v>
      </c>
      <c r="F66" s="287"/>
    </row>
    <row r="67" spans="1:6" ht="15">
      <c r="A67" s="265"/>
      <c r="B67" s="499" t="s">
        <v>7</v>
      </c>
      <c r="C67" s="500"/>
      <c r="D67" s="500"/>
      <c r="E67" s="501"/>
      <c r="F67" s="293"/>
    </row>
    <row r="68" spans="1:6" ht="15">
      <c r="A68" s="265"/>
      <c r="B68" s="290" t="s">
        <v>709</v>
      </c>
      <c r="C68" s="466" t="s">
        <v>710</v>
      </c>
      <c r="D68" s="468"/>
      <c r="E68" s="286">
        <v>7850</v>
      </c>
      <c r="F68" s="287"/>
    </row>
    <row r="69" spans="1:6" ht="15">
      <c r="A69" s="265"/>
      <c r="B69" s="290" t="s">
        <v>711</v>
      </c>
      <c r="C69" s="511" t="s">
        <v>712</v>
      </c>
      <c r="D69" s="512"/>
      <c r="E69" s="295">
        <v>1000</v>
      </c>
      <c r="F69" s="296"/>
    </row>
    <row r="70" spans="2:6" ht="15">
      <c r="B70" s="290" t="s">
        <v>713</v>
      </c>
      <c r="C70" s="513" t="s">
        <v>714</v>
      </c>
      <c r="D70" s="514"/>
      <c r="E70" s="295">
        <f>E72</f>
        <v>23750</v>
      </c>
      <c r="F70" s="296"/>
    </row>
    <row r="71" spans="2:6" ht="15">
      <c r="B71" s="499" t="s">
        <v>7</v>
      </c>
      <c r="C71" s="500"/>
      <c r="D71" s="500"/>
      <c r="E71" s="501"/>
      <c r="F71" s="293"/>
    </row>
    <row r="72" spans="2:6" ht="15">
      <c r="B72" s="290" t="s">
        <v>715</v>
      </c>
      <c r="C72" s="511" t="s">
        <v>290</v>
      </c>
      <c r="D72" s="512"/>
      <c r="E72" s="295">
        <v>23750</v>
      </c>
      <c r="F72" s="296"/>
    </row>
    <row r="73" spans="2:6" ht="15">
      <c r="B73" s="515" t="s">
        <v>716</v>
      </c>
      <c r="C73" s="516"/>
      <c r="D73" s="517"/>
      <c r="E73" s="295">
        <f>E75</f>
        <v>13812.5</v>
      </c>
      <c r="F73" s="296"/>
    </row>
    <row r="74" spans="2:6" ht="15">
      <c r="B74" s="499" t="s">
        <v>7</v>
      </c>
      <c r="C74" s="500"/>
      <c r="D74" s="500"/>
      <c r="E74" s="501"/>
      <c r="F74" s="293"/>
    </row>
    <row r="75" spans="2:6" ht="15">
      <c r="B75" s="502" t="s">
        <v>294</v>
      </c>
      <c r="C75" s="503"/>
      <c r="D75" s="504"/>
      <c r="E75" s="295">
        <f>E77</f>
        <v>13812.5</v>
      </c>
      <c r="F75" s="296"/>
    </row>
    <row r="76" spans="2:6" ht="15">
      <c r="B76" s="499" t="s">
        <v>7</v>
      </c>
      <c r="C76" s="500"/>
      <c r="D76" s="500"/>
      <c r="E76" s="501"/>
      <c r="F76" s="293"/>
    </row>
    <row r="77" spans="2:6" ht="15">
      <c r="B77" s="505" t="s">
        <v>717</v>
      </c>
      <c r="C77" s="506"/>
      <c r="D77" s="506"/>
      <c r="E77" s="286">
        <v>13812.5</v>
      </c>
      <c r="F77" s="287"/>
    </row>
    <row r="78" spans="2:6" ht="15">
      <c r="B78" s="507" t="s">
        <v>718</v>
      </c>
      <c r="C78" s="508"/>
      <c r="D78" s="509"/>
      <c r="E78" s="286">
        <v>9750</v>
      </c>
      <c r="F78" s="287"/>
    </row>
    <row r="79" spans="2:6" ht="15">
      <c r="B79" s="510" t="s">
        <v>719</v>
      </c>
      <c r="C79" s="510"/>
      <c r="D79" s="510"/>
      <c r="E79" s="510"/>
      <c r="F79" s="282"/>
    </row>
    <row r="80" spans="1:6" ht="15">
      <c r="A80" s="258"/>
      <c r="B80" s="493" t="s">
        <v>720</v>
      </c>
      <c r="C80" s="493"/>
      <c r="D80" s="493"/>
      <c r="E80" s="297" t="s">
        <v>678</v>
      </c>
      <c r="F80" s="298"/>
    </row>
    <row r="81" spans="1:6" ht="15.75">
      <c r="A81" s="258"/>
      <c r="B81" s="494" t="s">
        <v>721</v>
      </c>
      <c r="C81" s="494"/>
      <c r="D81" s="299" t="s">
        <v>305</v>
      </c>
      <c r="E81" s="286">
        <f>E83+E132</f>
        <v>92832.5</v>
      </c>
      <c r="F81" s="287"/>
    </row>
    <row r="82" spans="2:6" ht="15">
      <c r="B82" s="485" t="s">
        <v>303</v>
      </c>
      <c r="C82" s="486"/>
      <c r="D82" s="486"/>
      <c r="E82" s="490"/>
      <c r="F82" s="300"/>
    </row>
    <row r="83" spans="2:6" ht="15">
      <c r="B83" s="495" t="s">
        <v>722</v>
      </c>
      <c r="C83" s="496"/>
      <c r="D83" s="299" t="s">
        <v>305</v>
      </c>
      <c r="E83" s="286">
        <f>E85+E94</f>
        <v>83082.5</v>
      </c>
      <c r="F83" s="287"/>
    </row>
    <row r="84" spans="2:6" ht="15">
      <c r="B84" s="457" t="s">
        <v>303</v>
      </c>
      <c r="C84" s="458"/>
      <c r="D84" s="458"/>
      <c r="E84" s="459"/>
      <c r="F84" s="301"/>
    </row>
    <row r="85" spans="2:6" ht="15">
      <c r="B85" s="497" t="s">
        <v>723</v>
      </c>
      <c r="C85" s="498"/>
      <c r="D85" s="299" t="s">
        <v>305</v>
      </c>
      <c r="E85" s="286">
        <f>E87+E91</f>
        <v>44100</v>
      </c>
      <c r="F85" s="287"/>
    </row>
    <row r="86" spans="2:6" ht="15">
      <c r="B86" s="457" t="s">
        <v>303</v>
      </c>
      <c r="C86" s="458"/>
      <c r="D86" s="458"/>
      <c r="E86" s="459"/>
      <c r="F86" s="301"/>
    </row>
    <row r="87" spans="2:6" ht="15">
      <c r="B87" s="491" t="s">
        <v>724</v>
      </c>
      <c r="C87" s="492"/>
      <c r="D87" s="299" t="s">
        <v>305</v>
      </c>
      <c r="E87" s="286">
        <f>E89+E90</f>
        <v>44100</v>
      </c>
      <c r="F87" s="287"/>
    </row>
    <row r="88" spans="2:6" ht="15">
      <c r="B88" s="485" t="s">
        <v>35</v>
      </c>
      <c r="C88" s="486"/>
      <c r="D88" s="486"/>
      <c r="E88" s="490"/>
      <c r="F88" s="300"/>
    </row>
    <row r="89" spans="1:6" ht="15">
      <c r="A89" s="264"/>
      <c r="B89" s="483" t="s">
        <v>725</v>
      </c>
      <c r="C89" s="484"/>
      <c r="D89" s="303" t="s">
        <v>309</v>
      </c>
      <c r="E89" s="304">
        <v>39100</v>
      </c>
      <c r="F89" s="305"/>
    </row>
    <row r="90" spans="1:6" ht="15">
      <c r="A90" s="264"/>
      <c r="B90" s="472" t="s">
        <v>726</v>
      </c>
      <c r="C90" s="473"/>
      <c r="D90" s="306" t="s">
        <v>311</v>
      </c>
      <c r="E90" s="286">
        <v>5000</v>
      </c>
      <c r="F90" s="287"/>
    </row>
    <row r="91" spans="1:6" ht="15">
      <c r="A91" s="264"/>
      <c r="B91" s="488" t="s">
        <v>727</v>
      </c>
      <c r="C91" s="489"/>
      <c r="D91" s="299" t="s">
        <v>305</v>
      </c>
      <c r="E91" s="307">
        <f>E93</f>
        <v>0</v>
      </c>
      <c r="F91" s="305"/>
    </row>
    <row r="92" spans="1:6" ht="15">
      <c r="A92" s="264"/>
      <c r="B92" s="485" t="s">
        <v>35</v>
      </c>
      <c r="C92" s="486"/>
      <c r="D92" s="486"/>
      <c r="E92" s="486"/>
      <c r="F92" s="300"/>
    </row>
    <row r="93" spans="1:6" ht="15">
      <c r="A93" s="264"/>
      <c r="B93" s="472"/>
      <c r="C93" s="487"/>
      <c r="D93" s="308"/>
      <c r="E93" s="286"/>
      <c r="F93" s="300"/>
    </row>
    <row r="94" spans="1:6" ht="15">
      <c r="A94" s="264"/>
      <c r="B94" s="488" t="s">
        <v>729</v>
      </c>
      <c r="C94" s="489"/>
      <c r="D94" s="308" t="s">
        <v>305</v>
      </c>
      <c r="E94" s="286">
        <f>E96+E102+E105+E111+E114+E118+E124+E130+E131</f>
        <v>38982.5</v>
      </c>
      <c r="F94" s="300"/>
    </row>
    <row r="95" spans="1:6" ht="15">
      <c r="A95" s="264"/>
      <c r="B95" s="485" t="s">
        <v>303</v>
      </c>
      <c r="C95" s="486"/>
      <c r="D95" s="486"/>
      <c r="E95" s="490"/>
      <c r="F95" s="300"/>
    </row>
    <row r="96" spans="1:6" ht="15">
      <c r="A96" s="264"/>
      <c r="B96" s="474" t="s">
        <v>730</v>
      </c>
      <c r="C96" s="475"/>
      <c r="D96" s="299" t="s">
        <v>305</v>
      </c>
      <c r="E96" s="286">
        <f>E98+E99+E100+E101</f>
        <v>2950</v>
      </c>
      <c r="F96" s="300"/>
    </row>
    <row r="97" spans="1:6" ht="15">
      <c r="A97" s="264"/>
      <c r="B97" s="485" t="s">
        <v>35</v>
      </c>
      <c r="C97" s="486"/>
      <c r="D97" s="486"/>
      <c r="E97" s="490"/>
      <c r="F97" s="300"/>
    </row>
    <row r="98" spans="1:6" ht="15">
      <c r="A98" s="264"/>
      <c r="B98" s="479" t="s">
        <v>731</v>
      </c>
      <c r="C98" s="480"/>
      <c r="D98" s="309" t="s">
        <v>325</v>
      </c>
      <c r="E98" s="304">
        <v>2500</v>
      </c>
      <c r="F98" s="300"/>
    </row>
    <row r="99" spans="1:6" ht="15">
      <c r="A99" s="264"/>
      <c r="B99" s="310"/>
      <c r="C99" s="302" t="s">
        <v>732</v>
      </c>
      <c r="D99" s="311" t="s">
        <v>327</v>
      </c>
      <c r="E99" s="304">
        <v>50</v>
      </c>
      <c r="F99" s="300"/>
    </row>
    <row r="100" spans="1:6" ht="15">
      <c r="A100" s="264"/>
      <c r="B100" s="481" t="s">
        <v>733</v>
      </c>
      <c r="C100" s="482"/>
      <c r="D100" s="309" t="s">
        <v>329</v>
      </c>
      <c r="E100" s="304">
        <v>300</v>
      </c>
      <c r="F100" s="300"/>
    </row>
    <row r="101" spans="1:6" ht="15">
      <c r="A101" s="264"/>
      <c r="B101" s="483" t="s">
        <v>734</v>
      </c>
      <c r="C101" s="484"/>
      <c r="D101" s="309" t="s">
        <v>331</v>
      </c>
      <c r="E101" s="304">
        <v>100</v>
      </c>
      <c r="F101" s="300"/>
    </row>
    <row r="102" spans="1:6" ht="15">
      <c r="A102" s="264"/>
      <c r="B102" s="474" t="s">
        <v>735</v>
      </c>
      <c r="C102" s="475"/>
      <c r="D102" s="312" t="s">
        <v>305</v>
      </c>
      <c r="E102" s="286">
        <f>E104</f>
        <v>300</v>
      </c>
      <c r="F102" s="300"/>
    </row>
    <row r="103" spans="1:6" ht="15">
      <c r="A103" s="264"/>
      <c r="B103" s="457" t="s">
        <v>35</v>
      </c>
      <c r="C103" s="458"/>
      <c r="D103" s="458"/>
      <c r="E103" s="459"/>
      <c r="F103" s="300"/>
    </row>
    <row r="104" spans="1:6" ht="15">
      <c r="A104" s="264"/>
      <c r="B104" s="472" t="s">
        <v>736</v>
      </c>
      <c r="C104" s="473"/>
      <c r="D104" s="313">
        <v>4221</v>
      </c>
      <c r="E104" s="286">
        <v>300</v>
      </c>
      <c r="F104" s="300"/>
    </row>
    <row r="105" spans="1:6" ht="15">
      <c r="A105" s="264"/>
      <c r="B105" s="474" t="s">
        <v>737</v>
      </c>
      <c r="C105" s="475"/>
      <c r="D105" s="299" t="s">
        <v>305</v>
      </c>
      <c r="E105" s="286">
        <f>E107+E108+E109+E110</f>
        <v>25450</v>
      </c>
      <c r="F105" s="300"/>
    </row>
    <row r="106" spans="1:6" ht="15">
      <c r="A106" s="264"/>
      <c r="B106" s="457" t="s">
        <v>35</v>
      </c>
      <c r="C106" s="458"/>
      <c r="D106" s="458"/>
      <c r="E106" s="459"/>
      <c r="F106" s="300"/>
    </row>
    <row r="107" spans="1:6" ht="15">
      <c r="A107" s="264"/>
      <c r="B107" s="472" t="s">
        <v>738</v>
      </c>
      <c r="C107" s="473"/>
      <c r="D107" s="309" t="s">
        <v>346</v>
      </c>
      <c r="E107" s="286">
        <v>300</v>
      </c>
      <c r="F107" s="300"/>
    </row>
    <row r="108" spans="1:6" ht="15">
      <c r="A108" s="264"/>
      <c r="B108" s="472" t="s">
        <v>739</v>
      </c>
      <c r="C108" s="473"/>
      <c r="D108" s="309" t="s">
        <v>350</v>
      </c>
      <c r="E108" s="286">
        <v>350</v>
      </c>
      <c r="F108" s="300"/>
    </row>
    <row r="109" spans="1:6" ht="15">
      <c r="A109" s="264"/>
      <c r="B109" s="477" t="s">
        <v>740</v>
      </c>
      <c r="C109" s="478"/>
      <c r="D109" s="314">
        <v>4235</v>
      </c>
      <c r="E109" s="286">
        <v>50</v>
      </c>
      <c r="F109" s="300"/>
    </row>
    <row r="110" spans="1:6" ht="15">
      <c r="A110" s="264"/>
      <c r="B110" s="477" t="s">
        <v>741</v>
      </c>
      <c r="C110" s="478"/>
      <c r="D110" s="314">
        <v>4239</v>
      </c>
      <c r="E110" s="286">
        <v>24750</v>
      </c>
      <c r="F110" s="300"/>
    </row>
    <row r="111" spans="1:6" ht="15">
      <c r="A111" s="264"/>
      <c r="B111" s="474" t="s">
        <v>742</v>
      </c>
      <c r="C111" s="475"/>
      <c r="D111" s="299" t="s">
        <v>305</v>
      </c>
      <c r="E111" s="286">
        <f>E113</f>
        <v>100</v>
      </c>
      <c r="F111" s="300"/>
    </row>
    <row r="112" spans="1:6" ht="15">
      <c r="A112" s="264"/>
      <c r="B112" s="457" t="s">
        <v>35</v>
      </c>
      <c r="C112" s="458"/>
      <c r="D112" s="458"/>
      <c r="E112" s="459"/>
      <c r="F112" s="300"/>
    </row>
    <row r="113" spans="1:6" ht="15">
      <c r="A113" s="264"/>
      <c r="B113" s="472" t="s">
        <v>743</v>
      </c>
      <c r="C113" s="473"/>
      <c r="D113" s="309" t="s">
        <v>360</v>
      </c>
      <c r="E113" s="286">
        <v>100</v>
      </c>
      <c r="F113" s="300"/>
    </row>
    <row r="114" spans="1:6" ht="15">
      <c r="A114" s="264"/>
      <c r="B114" s="474" t="s">
        <v>744</v>
      </c>
      <c r="C114" s="475"/>
      <c r="D114" s="299" t="s">
        <v>305</v>
      </c>
      <c r="E114" s="286">
        <f>E117+E116</f>
        <v>1200</v>
      </c>
      <c r="F114" s="300"/>
    </row>
    <row r="115" spans="1:6" ht="15">
      <c r="A115" s="264"/>
      <c r="B115" s="457" t="s">
        <v>35</v>
      </c>
      <c r="C115" s="458"/>
      <c r="D115" s="458"/>
      <c r="E115" s="459"/>
      <c r="F115" s="300"/>
    </row>
    <row r="116" spans="1:6" ht="15">
      <c r="A116" s="264"/>
      <c r="B116" s="476" t="s">
        <v>745</v>
      </c>
      <c r="C116" s="458"/>
      <c r="D116" s="309" t="s">
        <v>363</v>
      </c>
      <c r="E116" s="286">
        <v>600</v>
      </c>
      <c r="F116" s="300"/>
    </row>
    <row r="117" spans="1:6" ht="15">
      <c r="A117" s="264"/>
      <c r="B117" s="472" t="s">
        <v>746</v>
      </c>
      <c r="C117" s="473"/>
      <c r="D117" s="309" t="s">
        <v>365</v>
      </c>
      <c r="E117" s="286">
        <v>600</v>
      </c>
      <c r="F117" s="300"/>
    </row>
    <row r="118" spans="1:6" ht="15">
      <c r="A118" s="264"/>
      <c r="B118" s="474" t="s">
        <v>747</v>
      </c>
      <c r="C118" s="475"/>
      <c r="D118" s="299" t="s">
        <v>305</v>
      </c>
      <c r="E118" s="286">
        <f>E120+E121+E122+E123</f>
        <v>4200</v>
      </c>
      <c r="F118" s="300"/>
    </row>
    <row r="119" spans="1:6" ht="15">
      <c r="A119" s="264"/>
      <c r="B119" s="457" t="s">
        <v>35</v>
      </c>
      <c r="C119" s="458"/>
      <c r="D119" s="458"/>
      <c r="E119" s="459"/>
      <c r="F119" s="300"/>
    </row>
    <row r="120" spans="1:6" ht="15">
      <c r="A120" s="264"/>
      <c r="B120" s="472" t="s">
        <v>748</v>
      </c>
      <c r="C120" s="473"/>
      <c r="D120" s="309" t="s">
        <v>368</v>
      </c>
      <c r="E120" s="286">
        <v>800</v>
      </c>
      <c r="F120" s="300"/>
    </row>
    <row r="121" spans="1:6" ht="15">
      <c r="A121" s="264"/>
      <c r="B121" s="412" t="s">
        <v>749</v>
      </c>
      <c r="C121" s="413"/>
      <c r="D121" s="309" t="s">
        <v>374</v>
      </c>
      <c r="E121" s="286">
        <v>2000</v>
      </c>
      <c r="F121" s="287"/>
    </row>
    <row r="122" spans="1:6" ht="15">
      <c r="A122" s="264"/>
      <c r="B122" s="412" t="s">
        <v>750</v>
      </c>
      <c r="C122" s="413"/>
      <c r="D122" s="309" t="s">
        <v>380</v>
      </c>
      <c r="E122" s="286">
        <v>1400</v>
      </c>
      <c r="F122" s="287"/>
    </row>
    <row r="123" spans="1:6" ht="15">
      <c r="A123" s="264"/>
      <c r="B123" s="412"/>
      <c r="C123" s="413"/>
      <c r="D123" s="309"/>
      <c r="E123" s="286"/>
      <c r="F123" s="287"/>
    </row>
    <row r="124" spans="1:6" ht="15">
      <c r="A124" s="264"/>
      <c r="B124" s="316"/>
      <c r="C124" s="318" t="s">
        <v>751</v>
      </c>
      <c r="D124" s="299" t="s">
        <v>305</v>
      </c>
      <c r="E124" s="286">
        <f>E125+E127+E126</f>
        <v>720</v>
      </c>
      <c r="F124" s="287"/>
    </row>
    <row r="125" spans="1:6" ht="15">
      <c r="A125" s="264"/>
      <c r="B125" s="412" t="s">
        <v>752</v>
      </c>
      <c r="C125" s="413"/>
      <c r="D125" s="309" t="s">
        <v>468</v>
      </c>
      <c r="E125" s="286">
        <v>650</v>
      </c>
      <c r="F125" s="287"/>
    </row>
    <row r="126" spans="1:6" ht="15">
      <c r="A126" s="264"/>
      <c r="B126" s="412" t="s">
        <v>753</v>
      </c>
      <c r="C126" s="413"/>
      <c r="D126" s="309" t="s">
        <v>475</v>
      </c>
      <c r="E126" s="286">
        <v>70</v>
      </c>
      <c r="F126" s="287"/>
    </row>
    <row r="127" spans="1:6" ht="15">
      <c r="A127" s="264"/>
      <c r="B127" s="316"/>
      <c r="C127" s="317"/>
      <c r="D127" s="309"/>
      <c r="E127" s="286"/>
      <c r="F127" s="287"/>
    </row>
    <row r="128" spans="1:6" ht="15">
      <c r="A128" s="264"/>
      <c r="B128" s="469" t="s">
        <v>754</v>
      </c>
      <c r="C128" s="470"/>
      <c r="D128" s="299" t="s">
        <v>305</v>
      </c>
      <c r="E128" s="286">
        <f>E130+E131+E132</f>
        <v>13812.5</v>
      </c>
      <c r="F128" s="287"/>
    </row>
    <row r="129" spans="1:6" ht="15">
      <c r="A129" s="264"/>
      <c r="B129" s="457" t="s">
        <v>35</v>
      </c>
      <c r="C129" s="458"/>
      <c r="D129" s="458"/>
      <c r="E129" s="459"/>
      <c r="F129" s="301"/>
    </row>
    <row r="130" spans="1:6" ht="15">
      <c r="A130" s="264"/>
      <c r="B130" s="471" t="s">
        <v>755</v>
      </c>
      <c r="C130" s="471"/>
      <c r="D130" s="319">
        <v>4729</v>
      </c>
      <c r="E130" s="286">
        <v>3000</v>
      </c>
      <c r="F130" s="287"/>
    </row>
    <row r="131" spans="1:6" ht="15">
      <c r="A131" s="264"/>
      <c r="B131" s="315"/>
      <c r="C131" s="320" t="s">
        <v>756</v>
      </c>
      <c r="D131" s="319">
        <v>4891</v>
      </c>
      <c r="E131" s="286">
        <v>1062.5</v>
      </c>
      <c r="F131" s="287"/>
    </row>
    <row r="132" spans="1:6" ht="15">
      <c r="A132" s="264"/>
      <c r="B132" s="412" t="s">
        <v>495</v>
      </c>
      <c r="C132" s="413"/>
      <c r="D132" s="321" t="s">
        <v>305</v>
      </c>
      <c r="E132" s="286">
        <v>9750</v>
      </c>
      <c r="F132" s="287"/>
    </row>
    <row r="133" spans="1:6" ht="15.75">
      <c r="A133" s="264"/>
      <c r="B133" s="460" t="s">
        <v>757</v>
      </c>
      <c r="C133" s="460"/>
      <c r="D133" s="460"/>
      <c r="E133" s="305"/>
      <c r="F133" s="305"/>
    </row>
    <row r="134" spans="1:6" ht="15.75">
      <c r="A134" s="264"/>
      <c r="B134" s="460" t="s">
        <v>758</v>
      </c>
      <c r="C134" s="460"/>
      <c r="D134" s="460"/>
      <c r="E134" s="322" t="s">
        <v>678</v>
      </c>
      <c r="F134" s="322"/>
    </row>
    <row r="135" spans="1:6" ht="15">
      <c r="A135" s="264"/>
      <c r="B135" s="461" t="s">
        <v>718</v>
      </c>
      <c r="C135" s="462"/>
      <c r="D135" s="463"/>
      <c r="E135" s="286">
        <v>9750</v>
      </c>
      <c r="F135" s="287"/>
    </row>
    <row r="136" spans="1:6" ht="15">
      <c r="A136" s="464" t="s">
        <v>759</v>
      </c>
      <c r="B136" s="464"/>
      <c r="C136" s="464"/>
      <c r="D136" s="464"/>
      <c r="E136" s="464"/>
      <c r="F136" s="323"/>
    </row>
    <row r="137" spans="1:6" ht="15">
      <c r="A137" s="323"/>
      <c r="B137" s="323"/>
      <c r="C137" s="323"/>
      <c r="D137" s="323"/>
      <c r="E137" s="323"/>
      <c r="F137" s="323"/>
    </row>
    <row r="138" spans="1:6" ht="15">
      <c r="A138" s="264"/>
      <c r="B138" s="323"/>
      <c r="C138" s="323"/>
      <c r="D138" s="323"/>
      <c r="E138" s="323"/>
      <c r="F138" s="323"/>
    </row>
    <row r="139" spans="1:6" ht="15">
      <c r="A139" s="264"/>
      <c r="B139" s="264"/>
      <c r="C139" s="264"/>
      <c r="D139" s="264"/>
      <c r="E139" s="324"/>
      <c r="F139" s="324"/>
    </row>
    <row r="140" spans="2:6" ht="15">
      <c r="B140" s="465" t="s">
        <v>760</v>
      </c>
      <c r="C140" s="465"/>
      <c r="D140" s="465"/>
      <c r="E140" s="465"/>
      <c r="F140" s="282"/>
    </row>
    <row r="141" spans="2:6" ht="15">
      <c r="B141" s="461" t="s">
        <v>689</v>
      </c>
      <c r="C141" s="462"/>
      <c r="D141" s="463"/>
      <c r="E141" s="286">
        <f>E142</f>
        <v>9750</v>
      </c>
      <c r="F141" s="287"/>
    </row>
    <row r="142" spans="1:6" ht="15">
      <c r="A142" s="264"/>
      <c r="B142" s="466" t="s">
        <v>214</v>
      </c>
      <c r="C142" s="467"/>
      <c r="D142" s="468"/>
      <c r="E142" s="291">
        <v>9750</v>
      </c>
      <c r="F142" s="292"/>
    </row>
    <row r="143" spans="1:6" ht="15">
      <c r="A143" s="448" t="s">
        <v>761</v>
      </c>
      <c r="B143" s="448"/>
      <c r="C143" s="448"/>
      <c r="D143" s="448"/>
      <c r="E143" s="448"/>
      <c r="F143" s="325"/>
    </row>
    <row r="144" spans="1:6" ht="15">
      <c r="A144" s="448" t="s">
        <v>762</v>
      </c>
      <c r="B144" s="448"/>
      <c r="C144" s="448"/>
      <c r="D144" s="448"/>
      <c r="E144" s="448"/>
      <c r="F144" s="325"/>
    </row>
    <row r="145" spans="2:6" ht="15">
      <c r="B145" s="325"/>
      <c r="C145" s="325"/>
      <c r="D145" s="325"/>
      <c r="E145" s="328" t="s">
        <v>678</v>
      </c>
      <c r="F145" s="322"/>
    </row>
    <row r="146" spans="1:6" ht="15">
      <c r="A146" s="329"/>
      <c r="B146" s="455" t="s">
        <v>763</v>
      </c>
      <c r="C146" s="456"/>
      <c r="D146" s="299" t="s">
        <v>305</v>
      </c>
      <c r="E146" s="286">
        <f>E148+E149+E150+E151</f>
        <v>9750</v>
      </c>
      <c r="F146" s="287"/>
    </row>
    <row r="147" spans="1:6" ht="15">
      <c r="A147" s="264"/>
      <c r="B147" s="457" t="s">
        <v>303</v>
      </c>
      <c r="C147" s="458"/>
      <c r="D147" s="458"/>
      <c r="E147" s="459"/>
      <c r="F147" s="301"/>
    </row>
    <row r="148" spans="1:6" ht="15">
      <c r="A148" s="264"/>
      <c r="B148" s="412" t="s">
        <v>764</v>
      </c>
      <c r="C148" s="413"/>
      <c r="D148" s="309" t="s">
        <v>505</v>
      </c>
      <c r="E148" s="286">
        <v>8000</v>
      </c>
      <c r="F148" s="287"/>
    </row>
    <row r="149" spans="1:6" ht="15">
      <c r="A149" s="264"/>
      <c r="B149" s="412" t="s">
        <v>765</v>
      </c>
      <c r="C149" s="413"/>
      <c r="D149" s="309" t="s">
        <v>508</v>
      </c>
      <c r="E149" s="286">
        <v>300</v>
      </c>
      <c r="F149" s="287"/>
    </row>
    <row r="150" spans="1:6" ht="15">
      <c r="A150" s="264"/>
      <c r="B150" s="412" t="s">
        <v>766</v>
      </c>
      <c r="C150" s="413"/>
      <c r="D150" s="309" t="s">
        <v>767</v>
      </c>
      <c r="E150" s="286">
        <v>1000</v>
      </c>
      <c r="F150" s="287"/>
    </row>
    <row r="151" spans="1:6" ht="15">
      <c r="A151" s="264"/>
      <c r="B151" s="412" t="s">
        <v>768</v>
      </c>
      <c r="C151" s="413"/>
      <c r="D151" s="309" t="s">
        <v>521</v>
      </c>
      <c r="E151" s="286">
        <v>450</v>
      </c>
      <c r="F151" s="287"/>
    </row>
    <row r="152" spans="1:6" ht="15">
      <c r="A152" s="264"/>
      <c r="B152" s="326"/>
      <c r="C152" s="326"/>
      <c r="D152" s="327"/>
      <c r="E152" s="287"/>
      <c r="F152" s="287"/>
    </row>
    <row r="153" spans="1:6" ht="15">
      <c r="A153" s="264"/>
      <c r="B153" s="326"/>
      <c r="C153" s="326"/>
      <c r="D153" s="327"/>
      <c r="E153" s="287"/>
      <c r="F153" s="287"/>
    </row>
    <row r="154" spans="1:6" ht="15">
      <c r="A154" s="448" t="s">
        <v>769</v>
      </c>
      <c r="B154" s="448"/>
      <c r="C154" s="448"/>
      <c r="D154" s="448"/>
      <c r="E154" s="448"/>
      <c r="F154" s="325"/>
    </row>
    <row r="155" spans="1:6" ht="15">
      <c r="A155" s="448" t="s">
        <v>770</v>
      </c>
      <c r="B155" s="448"/>
      <c r="C155" s="448"/>
      <c r="D155" s="448"/>
      <c r="E155" s="448"/>
      <c r="F155" s="325"/>
    </row>
    <row r="156" spans="2:6" ht="15">
      <c r="B156" s="331"/>
      <c r="C156" s="331"/>
      <c r="D156" s="331"/>
      <c r="E156" s="267"/>
      <c r="F156" s="332" t="s">
        <v>678</v>
      </c>
    </row>
    <row r="157" spans="2:6" ht="15">
      <c r="B157" s="331"/>
      <c r="C157" s="331"/>
      <c r="D157" s="333" t="s">
        <v>771</v>
      </c>
      <c r="E157" s="334" t="s">
        <v>772</v>
      </c>
      <c r="F157" s="335" t="s">
        <v>773</v>
      </c>
    </row>
    <row r="158" spans="2:6" ht="15">
      <c r="B158" s="331"/>
      <c r="C158" s="331"/>
      <c r="D158" s="336" t="s">
        <v>774</v>
      </c>
      <c r="E158" s="337" t="s">
        <v>728</v>
      </c>
      <c r="F158" s="338" t="s">
        <v>728</v>
      </c>
    </row>
    <row r="159" spans="1:6" ht="15">
      <c r="A159" s="339"/>
      <c r="B159" s="340"/>
      <c r="C159" s="340"/>
      <c r="D159" s="341"/>
      <c r="E159" s="342">
        <f>E160+E184+E187+E189+E195+E197+E199</f>
        <v>84082.5</v>
      </c>
      <c r="F159" s="304">
        <f>F160+G182+G187+G189+G195+G197+G199</f>
        <v>9750</v>
      </c>
    </row>
    <row r="160" spans="1:6" ht="15.75">
      <c r="A160" s="264"/>
      <c r="B160" s="449" t="s">
        <v>214</v>
      </c>
      <c r="C160" s="450"/>
      <c r="D160" s="343"/>
      <c r="E160" s="342">
        <f>E161+E182</f>
        <v>43970</v>
      </c>
      <c r="F160" s="291">
        <f>F161</f>
        <v>9750</v>
      </c>
    </row>
    <row r="161" spans="1:6" ht="15.75">
      <c r="A161" s="264"/>
      <c r="B161" s="451" t="s">
        <v>775</v>
      </c>
      <c r="C161" s="452"/>
      <c r="D161" s="344"/>
      <c r="E161" s="342">
        <f>E162+E163+E164+E165+E166+E167+E168+E169+E170+E171+E172+E173+E174+E175+E176+E177</f>
        <v>43320</v>
      </c>
      <c r="F161" s="291">
        <f>F162</f>
        <v>9750</v>
      </c>
    </row>
    <row r="162" spans="1:6" ht="15">
      <c r="A162" s="264"/>
      <c r="B162" s="345" t="s">
        <v>776</v>
      </c>
      <c r="C162" s="346"/>
      <c r="D162" s="347">
        <v>4111</v>
      </c>
      <c r="E162" s="348">
        <v>31750</v>
      </c>
      <c r="F162" s="348">
        <f>F178+F179+F180+F181</f>
        <v>9750</v>
      </c>
    </row>
    <row r="163" spans="1:6" ht="15">
      <c r="A163" s="349"/>
      <c r="B163" s="345" t="s">
        <v>777</v>
      </c>
      <c r="C163" s="346"/>
      <c r="D163" s="350">
        <v>4112</v>
      </c>
      <c r="E163" s="348">
        <v>4800</v>
      </c>
      <c r="F163" s="291"/>
    </row>
    <row r="164" spans="1:6" ht="15">
      <c r="A164" s="349"/>
      <c r="B164" s="345" t="s">
        <v>778</v>
      </c>
      <c r="C164" s="346"/>
      <c r="D164" s="350">
        <v>4212</v>
      </c>
      <c r="E164" s="348">
        <v>1000</v>
      </c>
      <c r="F164" s="291"/>
    </row>
    <row r="165" spans="1:6" ht="15">
      <c r="A165" s="349"/>
      <c r="B165" s="345" t="s">
        <v>779</v>
      </c>
      <c r="C165" s="346"/>
      <c r="D165" s="350">
        <v>4213</v>
      </c>
      <c r="E165" s="348">
        <v>50</v>
      </c>
      <c r="F165" s="291"/>
    </row>
    <row r="166" spans="1:6" ht="15">
      <c r="A166" s="349"/>
      <c r="B166" s="345" t="s">
        <v>780</v>
      </c>
      <c r="C166" s="346"/>
      <c r="D166" s="350">
        <v>4214</v>
      </c>
      <c r="E166" s="348">
        <v>300</v>
      </c>
      <c r="F166" s="291"/>
    </row>
    <row r="167" spans="1:6" ht="15">
      <c r="A167" s="349"/>
      <c r="B167" s="345" t="s">
        <v>781</v>
      </c>
      <c r="C167" s="346"/>
      <c r="D167" s="350">
        <v>4215</v>
      </c>
      <c r="E167" s="348">
        <v>100</v>
      </c>
      <c r="F167" s="291"/>
    </row>
    <row r="168" spans="1:6" ht="15">
      <c r="A168" s="349"/>
      <c r="B168" s="345" t="s">
        <v>782</v>
      </c>
      <c r="C168" s="346"/>
      <c r="D168" s="350">
        <v>4221</v>
      </c>
      <c r="E168" s="348">
        <v>300</v>
      </c>
      <c r="F168" s="291"/>
    </row>
    <row r="169" spans="1:6" ht="15">
      <c r="A169" s="349"/>
      <c r="B169" s="345" t="s">
        <v>783</v>
      </c>
      <c r="C169" s="346"/>
      <c r="D169" s="350">
        <v>4232</v>
      </c>
      <c r="E169" s="348">
        <v>300</v>
      </c>
      <c r="F169" s="291"/>
    </row>
    <row r="170" spans="1:6" ht="15">
      <c r="A170" s="349"/>
      <c r="B170" s="453" t="s">
        <v>784</v>
      </c>
      <c r="C170" s="454"/>
      <c r="D170" s="350">
        <v>4234</v>
      </c>
      <c r="E170" s="348">
        <v>350</v>
      </c>
      <c r="F170" s="291"/>
    </row>
    <row r="171" spans="1:6" ht="15">
      <c r="A171" s="349"/>
      <c r="B171" s="345" t="s">
        <v>785</v>
      </c>
      <c r="C171" s="346"/>
      <c r="D171" s="350">
        <v>4241</v>
      </c>
      <c r="E171" s="348">
        <v>100</v>
      </c>
      <c r="F171" s="291"/>
    </row>
    <row r="172" spans="1:6" ht="15">
      <c r="A172" s="349"/>
      <c r="B172" s="440" t="s">
        <v>745</v>
      </c>
      <c r="C172" s="441"/>
      <c r="D172" s="350">
        <v>4251</v>
      </c>
      <c r="E172" s="348">
        <v>600</v>
      </c>
      <c r="F172" s="291"/>
    </row>
    <row r="173" spans="1:6" ht="15">
      <c r="A173" s="349"/>
      <c r="B173" s="345" t="s">
        <v>786</v>
      </c>
      <c r="C173" s="346"/>
      <c r="D173" s="350">
        <v>4252</v>
      </c>
      <c r="E173" s="348">
        <v>600</v>
      </c>
      <c r="F173" s="291"/>
    </row>
    <row r="174" spans="1:6" ht="15">
      <c r="A174" s="349"/>
      <c r="B174" s="345" t="s">
        <v>787</v>
      </c>
      <c r="C174" s="346"/>
      <c r="D174" s="350">
        <v>4261</v>
      </c>
      <c r="E174" s="348">
        <v>600</v>
      </c>
      <c r="F174" s="291"/>
    </row>
    <row r="175" spans="1:6" ht="15">
      <c r="A175" s="349"/>
      <c r="B175" s="345" t="s">
        <v>788</v>
      </c>
      <c r="C175" s="346"/>
      <c r="D175" s="350">
        <v>4264</v>
      </c>
      <c r="E175" s="348">
        <v>2000</v>
      </c>
      <c r="F175" s="291"/>
    </row>
    <row r="176" spans="1:6" ht="15">
      <c r="A176" s="349"/>
      <c r="B176" s="345" t="s">
        <v>789</v>
      </c>
      <c r="C176" s="346"/>
      <c r="D176" s="350">
        <v>4267</v>
      </c>
      <c r="E176" s="348">
        <v>400</v>
      </c>
      <c r="F176" s="291"/>
    </row>
    <row r="177" spans="1:6" ht="15">
      <c r="A177" s="349"/>
      <c r="B177" s="345" t="s">
        <v>753</v>
      </c>
      <c r="C177" s="258"/>
      <c r="D177" s="350">
        <v>4823</v>
      </c>
      <c r="E177" s="348">
        <v>70</v>
      </c>
      <c r="F177" s="291"/>
    </row>
    <row r="178" spans="1:6" ht="15">
      <c r="A178" s="349"/>
      <c r="B178" s="442" t="s">
        <v>790</v>
      </c>
      <c r="C178" s="443"/>
      <c r="D178" s="350">
        <v>5113</v>
      </c>
      <c r="E178" s="351"/>
      <c r="F178" s="348">
        <v>8000</v>
      </c>
    </row>
    <row r="179" spans="1:6" ht="15">
      <c r="A179" s="349"/>
      <c r="B179" s="352" t="s">
        <v>791</v>
      </c>
      <c r="C179" s="353"/>
      <c r="D179" s="354">
        <v>5121</v>
      </c>
      <c r="E179" s="351"/>
      <c r="F179" s="304">
        <v>300</v>
      </c>
    </row>
    <row r="180" spans="1:6" ht="15">
      <c r="A180" s="349"/>
      <c r="B180" s="345" t="s">
        <v>792</v>
      </c>
      <c r="C180" s="346"/>
      <c r="D180" s="350">
        <v>5122</v>
      </c>
      <c r="E180" s="351"/>
      <c r="F180" s="348">
        <v>1000</v>
      </c>
    </row>
    <row r="181" spans="1:6" ht="15">
      <c r="A181" s="349"/>
      <c r="B181" s="442" t="s">
        <v>768</v>
      </c>
      <c r="C181" s="443"/>
      <c r="D181" s="355" t="s">
        <v>521</v>
      </c>
      <c r="E181" s="351"/>
      <c r="F181" s="356">
        <v>450</v>
      </c>
    </row>
    <row r="182" spans="1:6" ht="15">
      <c r="A182" s="349"/>
      <c r="B182" s="444" t="s">
        <v>793</v>
      </c>
      <c r="C182" s="445"/>
      <c r="D182" s="357"/>
      <c r="E182" s="356">
        <f>E183</f>
        <v>650</v>
      </c>
      <c r="F182" s="358"/>
    </row>
    <row r="183" spans="1:6" ht="15">
      <c r="A183" s="349"/>
      <c r="B183" s="446" t="s">
        <v>794</v>
      </c>
      <c r="C183" s="446"/>
      <c r="D183" s="355" t="s">
        <v>468</v>
      </c>
      <c r="E183" s="359">
        <v>650</v>
      </c>
      <c r="F183" s="358"/>
    </row>
    <row r="184" spans="1:6" ht="15.75">
      <c r="A184" s="349"/>
      <c r="B184" s="447" t="s">
        <v>699</v>
      </c>
      <c r="C184" s="447"/>
      <c r="D184" s="360"/>
      <c r="E184" s="361">
        <f>E186+E185</f>
        <v>1050</v>
      </c>
      <c r="F184" s="287"/>
    </row>
    <row r="185" spans="1:6" ht="15">
      <c r="A185" s="349"/>
      <c r="B185" s="428" t="s">
        <v>701</v>
      </c>
      <c r="C185" s="429"/>
      <c r="D185" s="362">
        <v>4235</v>
      </c>
      <c r="E185" s="361">
        <v>50</v>
      </c>
      <c r="F185" s="287"/>
    </row>
    <row r="186" spans="1:6" ht="15">
      <c r="A186" s="349"/>
      <c r="B186" s="430" t="s">
        <v>795</v>
      </c>
      <c r="C186" s="431"/>
      <c r="D186" s="350">
        <v>4239</v>
      </c>
      <c r="E186" s="348">
        <v>1000</v>
      </c>
      <c r="F186" s="363"/>
    </row>
    <row r="187" spans="1:6" ht="15">
      <c r="A187" s="349"/>
      <c r="B187" s="432" t="s">
        <v>796</v>
      </c>
      <c r="C187" s="433"/>
      <c r="D187" s="364"/>
      <c r="E187" s="304">
        <f>E188</f>
        <v>1400</v>
      </c>
      <c r="F187" s="305"/>
    </row>
    <row r="188" spans="1:6" ht="15">
      <c r="A188" s="349"/>
      <c r="B188" s="434" t="s">
        <v>278</v>
      </c>
      <c r="C188" s="435"/>
      <c r="D188" s="350">
        <v>4212</v>
      </c>
      <c r="E188" s="304">
        <v>1400</v>
      </c>
      <c r="F188" s="305"/>
    </row>
    <row r="189" spans="1:6" ht="15">
      <c r="A189" s="349"/>
      <c r="B189" s="436" t="s">
        <v>797</v>
      </c>
      <c r="C189" s="437"/>
      <c r="D189" s="365"/>
      <c r="E189" s="304">
        <f>E190+E195</f>
        <v>8850</v>
      </c>
      <c r="F189" s="305"/>
    </row>
    <row r="190" spans="1:6" ht="15">
      <c r="A190" s="349"/>
      <c r="B190" s="438" t="s">
        <v>798</v>
      </c>
      <c r="C190" s="439"/>
      <c r="D190" s="345"/>
      <c r="E190" s="304">
        <f>E191+E192+E193+E194</f>
        <v>7850</v>
      </c>
      <c r="F190" s="305"/>
    </row>
    <row r="191" spans="1:6" ht="15">
      <c r="A191" s="349"/>
      <c r="B191" s="345" t="s">
        <v>799</v>
      </c>
      <c r="C191" s="346"/>
      <c r="D191" s="350">
        <v>4111</v>
      </c>
      <c r="E191" s="304">
        <v>7350</v>
      </c>
      <c r="F191" s="305"/>
    </row>
    <row r="192" spans="1:6" ht="15">
      <c r="A192" s="349"/>
      <c r="B192" s="345" t="s">
        <v>777</v>
      </c>
      <c r="C192" s="346"/>
      <c r="D192" s="350">
        <v>4112</v>
      </c>
      <c r="E192" s="304">
        <v>200</v>
      </c>
      <c r="F192" s="305"/>
    </row>
    <row r="193" spans="1:6" ht="15">
      <c r="A193" s="349"/>
      <c r="B193" s="345" t="s">
        <v>800</v>
      </c>
      <c r="C193" s="346"/>
      <c r="D193" s="350">
        <v>4212</v>
      </c>
      <c r="E193" s="304">
        <v>100</v>
      </c>
      <c r="F193" s="305"/>
    </row>
    <row r="194" spans="1:6" ht="15">
      <c r="A194" s="349"/>
      <c r="B194" s="345" t="s">
        <v>801</v>
      </c>
      <c r="C194" s="346"/>
      <c r="D194" s="350">
        <v>4261</v>
      </c>
      <c r="E194" s="304">
        <v>200</v>
      </c>
      <c r="F194" s="305"/>
    </row>
    <row r="195" spans="1:6" ht="15">
      <c r="A195" s="349"/>
      <c r="B195" s="416" t="s">
        <v>802</v>
      </c>
      <c r="C195" s="417"/>
      <c r="D195" s="367"/>
      <c r="E195" s="304">
        <f>E196</f>
        <v>1000</v>
      </c>
      <c r="F195" s="305"/>
    </row>
    <row r="196" spans="1:6" ht="15">
      <c r="A196" s="349"/>
      <c r="B196" s="418" t="s">
        <v>803</v>
      </c>
      <c r="C196" s="419"/>
      <c r="D196" s="362">
        <v>4267</v>
      </c>
      <c r="E196" s="304">
        <v>1000</v>
      </c>
      <c r="F196" s="305"/>
    </row>
    <row r="197" spans="1:6" ht="15.75">
      <c r="A197" s="349"/>
      <c r="B197" s="420" t="s">
        <v>804</v>
      </c>
      <c r="C197" s="420"/>
      <c r="D197" s="368"/>
      <c r="E197" s="286">
        <f>E198</f>
        <v>23750</v>
      </c>
      <c r="F197" s="287"/>
    </row>
    <row r="198" spans="1:6" ht="15.75">
      <c r="A198" s="369"/>
      <c r="B198" s="366" t="s">
        <v>805</v>
      </c>
      <c r="C198" s="370"/>
      <c r="D198" s="371">
        <v>4239</v>
      </c>
      <c r="E198" s="304">
        <v>23750</v>
      </c>
      <c r="F198" s="305"/>
    </row>
    <row r="199" spans="2:6" ht="15.75">
      <c r="B199" s="421" t="s">
        <v>806</v>
      </c>
      <c r="C199" s="422"/>
      <c r="D199" s="423"/>
      <c r="E199" s="286">
        <f>E200+E201</f>
        <v>4062.5</v>
      </c>
      <c r="F199" s="287"/>
    </row>
    <row r="200" spans="2:6" ht="15">
      <c r="B200" s="424" t="s">
        <v>807</v>
      </c>
      <c r="C200" s="425"/>
      <c r="D200" s="350">
        <v>4729</v>
      </c>
      <c r="E200" s="286">
        <v>3000</v>
      </c>
      <c r="F200" s="287"/>
    </row>
    <row r="201" spans="2:6" ht="15">
      <c r="B201" s="426" t="s">
        <v>808</v>
      </c>
      <c r="C201" s="427"/>
      <c r="D201" s="350">
        <v>4891</v>
      </c>
      <c r="E201" s="286">
        <v>1062.5</v>
      </c>
      <c r="F201" s="287"/>
    </row>
    <row r="202" spans="1:6" ht="15.75">
      <c r="A202" s="369" t="s">
        <v>809</v>
      </c>
      <c r="E202" s="267"/>
      <c r="F202" s="267"/>
    </row>
    <row r="203" spans="1:6" ht="15.75">
      <c r="A203" s="259" t="s">
        <v>810</v>
      </c>
      <c r="B203" s="372"/>
      <c r="C203" s="372"/>
      <c r="D203" s="373"/>
      <c r="E203" s="287"/>
      <c r="F203" s="287"/>
    </row>
    <row r="204" spans="1:6" ht="15.75">
      <c r="A204" s="259" t="s">
        <v>811</v>
      </c>
      <c r="B204" s="372"/>
      <c r="C204" s="372"/>
      <c r="D204" s="373"/>
      <c r="E204" s="287"/>
      <c r="F204" s="287"/>
    </row>
    <row r="205" spans="2:6" ht="15">
      <c r="B205" s="372"/>
      <c r="C205" s="372"/>
      <c r="D205" s="373"/>
      <c r="E205" s="287"/>
      <c r="F205" s="287"/>
    </row>
    <row r="206" spans="1:6" ht="15.75">
      <c r="A206" s="259" t="s">
        <v>809</v>
      </c>
      <c r="B206" s="372"/>
      <c r="C206" s="372"/>
      <c r="D206" s="373"/>
      <c r="E206" s="287"/>
      <c r="F206" s="287"/>
    </row>
    <row r="207" spans="1:6" ht="15.75">
      <c r="A207" s="259" t="s">
        <v>810</v>
      </c>
      <c r="B207" s="372"/>
      <c r="C207" s="372"/>
      <c r="D207" s="373"/>
      <c r="E207" s="287"/>
      <c r="F207" s="287"/>
    </row>
    <row r="208" spans="1:6" ht="15">
      <c r="A208" s="374" t="s">
        <v>812</v>
      </c>
      <c r="C208" s="374"/>
      <c r="D208" s="373"/>
      <c r="E208" s="267"/>
      <c r="F208" s="267"/>
    </row>
    <row r="209" spans="1:6" ht="15">
      <c r="A209" s="374" t="s">
        <v>813</v>
      </c>
      <c r="C209" s="374"/>
      <c r="D209" s="373"/>
      <c r="E209" s="267"/>
      <c r="F209" s="267"/>
    </row>
    <row r="210" spans="1:6" ht="15.75">
      <c r="A210" s="259" t="s">
        <v>814</v>
      </c>
      <c r="E210" s="287"/>
      <c r="F210" s="287"/>
    </row>
    <row r="211" spans="1:6" ht="15.75">
      <c r="A211" s="259"/>
      <c r="E211" s="287"/>
      <c r="F211" s="287"/>
    </row>
    <row r="212" spans="5:6" ht="15">
      <c r="E212" s="267"/>
      <c r="F212" s="267"/>
    </row>
    <row r="213" spans="1:6" ht="18">
      <c r="A213" s="264"/>
      <c r="B213" s="255" t="s">
        <v>815</v>
      </c>
      <c r="C213" s="284"/>
      <c r="D213" s="284"/>
      <c r="E213" s="265"/>
      <c r="F213" s="265"/>
    </row>
    <row r="214" spans="1:6" ht="15">
      <c r="A214" s="264"/>
      <c r="B214" s="375"/>
      <c r="C214" s="284"/>
      <c r="D214" s="284"/>
      <c r="E214" s="265"/>
      <c r="F214" s="265"/>
    </row>
    <row r="215" spans="1:6" ht="18">
      <c r="A215" s="264"/>
      <c r="B215" s="255" t="s">
        <v>816</v>
      </c>
      <c r="C215" s="284"/>
      <c r="D215" s="284"/>
      <c r="E215" s="265"/>
      <c r="F215" s="265"/>
    </row>
    <row r="216" spans="1:6" ht="18">
      <c r="A216" s="264"/>
      <c r="B216" s="255" t="s">
        <v>817</v>
      </c>
      <c r="C216" s="284"/>
      <c r="D216" s="284"/>
      <c r="E216" s="265"/>
      <c r="F216" s="265"/>
    </row>
    <row r="217" spans="1:6" ht="18">
      <c r="A217" s="264"/>
      <c r="B217" s="255"/>
      <c r="C217" s="284"/>
      <c r="D217" s="284"/>
      <c r="E217" s="265"/>
      <c r="F217" s="265"/>
    </row>
    <row r="218" spans="1:6" ht="15">
      <c r="A218" s="264"/>
      <c r="B218" s="326"/>
      <c r="C218" s="326" t="s">
        <v>818</v>
      </c>
      <c r="D218" s="327"/>
      <c r="E218" s="287"/>
      <c r="F218" s="287"/>
    </row>
    <row r="219" spans="1:6" ht="15.75">
      <c r="A219" s="264"/>
      <c r="B219" s="260" t="s">
        <v>819</v>
      </c>
      <c r="C219" s="326"/>
      <c r="D219" s="327"/>
      <c r="E219" s="287"/>
      <c r="F219" s="287"/>
    </row>
    <row r="220" spans="1:6" ht="15">
      <c r="A220" s="264"/>
      <c r="B220" s="376" t="s">
        <v>820</v>
      </c>
      <c r="C220" s="326"/>
      <c r="D220" s="327"/>
      <c r="E220" s="287"/>
      <c r="F220" s="287"/>
    </row>
    <row r="221" spans="1:6" ht="15">
      <c r="A221" s="264"/>
      <c r="B221" s="326"/>
      <c r="C221" s="326"/>
      <c r="D221" s="327"/>
      <c r="E221" s="287"/>
      <c r="F221" s="287"/>
    </row>
    <row r="222" spans="1:5" ht="15">
      <c r="A222" s="264"/>
      <c r="C222" s="377" t="s">
        <v>827</v>
      </c>
      <c r="E222" s="376" t="s">
        <v>825</v>
      </c>
    </row>
    <row r="223" spans="1:6" ht="15">
      <c r="A223" s="264" t="s">
        <v>821</v>
      </c>
      <c r="B223" s="326"/>
      <c r="D223" s="414"/>
      <c r="E223" s="414"/>
      <c r="F223" s="378"/>
    </row>
    <row r="224" spans="1:6" ht="15">
      <c r="A224" s="264"/>
      <c r="B224" s="326"/>
      <c r="C224" s="376" t="s">
        <v>822</v>
      </c>
      <c r="E224" s="287"/>
      <c r="F224" s="287"/>
    </row>
    <row r="225" spans="1:6" ht="15">
      <c r="A225" s="264"/>
      <c r="B225" s="326"/>
      <c r="C225" s="326"/>
      <c r="D225" s="327"/>
      <c r="E225" s="287"/>
      <c r="F225" s="287"/>
    </row>
    <row r="226" spans="1:6" ht="15">
      <c r="A226" s="264"/>
      <c r="C226" s="379" t="s">
        <v>823</v>
      </c>
      <c r="D226" s="415" t="s">
        <v>826</v>
      </c>
      <c r="E226" s="415"/>
      <c r="F226" s="326"/>
    </row>
    <row r="227" spans="1:6" ht="15">
      <c r="A227" s="264"/>
      <c r="B227" s="326"/>
      <c r="C227" s="326"/>
      <c r="D227" s="327"/>
      <c r="E227" s="287"/>
      <c r="F227" s="287"/>
    </row>
    <row r="228" spans="1:6" ht="15">
      <c r="A228" s="264"/>
      <c r="B228" s="287"/>
      <c r="C228" s="380" t="s">
        <v>824</v>
      </c>
      <c r="E228" s="330"/>
      <c r="F228" s="330"/>
    </row>
    <row r="229" spans="1:6" ht="15">
      <c r="A229" s="264"/>
      <c r="B229" s="326"/>
      <c r="E229" s="330"/>
      <c r="F229" s="330"/>
    </row>
    <row r="230" spans="5:6" ht="15">
      <c r="E230" s="267"/>
      <c r="F230" s="267"/>
    </row>
    <row r="231" spans="5:6" ht="15">
      <c r="E231" s="267"/>
      <c r="F231" s="267"/>
    </row>
  </sheetData>
  <sheetProtection/>
  <mergeCells count="155">
    <mergeCell ref="A2:E2"/>
    <mergeCell ref="A6:E6"/>
    <mergeCell ref="B7:E7"/>
    <mergeCell ref="A8:E8"/>
    <mergeCell ref="A9:E9"/>
    <mergeCell ref="A10:E10"/>
    <mergeCell ref="A12:E12"/>
    <mergeCell ref="A13:E13"/>
    <mergeCell ref="B16:D16"/>
    <mergeCell ref="B17:E17"/>
    <mergeCell ref="B18:D18"/>
    <mergeCell ref="B19:E19"/>
    <mergeCell ref="B20:D20"/>
    <mergeCell ref="B21:E21"/>
    <mergeCell ref="B22:D22"/>
    <mergeCell ref="B23:D23"/>
    <mergeCell ref="B24:D24"/>
    <mergeCell ref="B25:D25"/>
    <mergeCell ref="B26:D26"/>
    <mergeCell ref="B27:E27"/>
    <mergeCell ref="B28:D28"/>
    <mergeCell ref="B29:D29"/>
    <mergeCell ref="B30:D30"/>
    <mergeCell ref="B31:E31"/>
    <mergeCell ref="B32:D32"/>
    <mergeCell ref="B33:E33"/>
    <mergeCell ref="B34:D34"/>
    <mergeCell ref="B35:D35"/>
    <mergeCell ref="B36:D36"/>
    <mergeCell ref="B37:E37"/>
    <mergeCell ref="B38:D38"/>
    <mergeCell ref="B39:D39"/>
    <mergeCell ref="B40:E40"/>
    <mergeCell ref="B41:D41"/>
    <mergeCell ref="B42:E42"/>
    <mergeCell ref="B43:D43"/>
    <mergeCell ref="A45:E45"/>
    <mergeCell ref="B48:D49"/>
    <mergeCell ref="C52:D52"/>
    <mergeCell ref="C53:D53"/>
    <mergeCell ref="B54:E54"/>
    <mergeCell ref="C55:D55"/>
    <mergeCell ref="C56:D56"/>
    <mergeCell ref="C57:D57"/>
    <mergeCell ref="B58:E58"/>
    <mergeCell ref="C59:D59"/>
    <mergeCell ref="B60:E60"/>
    <mergeCell ref="C61:D61"/>
    <mergeCell ref="C62:D62"/>
    <mergeCell ref="C63:D63"/>
    <mergeCell ref="B64:E64"/>
    <mergeCell ref="C65:D65"/>
    <mergeCell ref="C66:D66"/>
    <mergeCell ref="B67:E67"/>
    <mergeCell ref="C68:D68"/>
    <mergeCell ref="C69:D69"/>
    <mergeCell ref="C70:D70"/>
    <mergeCell ref="B71:E71"/>
    <mergeCell ref="C72:D72"/>
    <mergeCell ref="B73:D73"/>
    <mergeCell ref="B74:E74"/>
    <mergeCell ref="B75:D75"/>
    <mergeCell ref="B76:E76"/>
    <mergeCell ref="B77:D77"/>
    <mergeCell ref="B78:D78"/>
    <mergeCell ref="B79:E79"/>
    <mergeCell ref="B80:D80"/>
    <mergeCell ref="B81:C81"/>
    <mergeCell ref="B82:E82"/>
    <mergeCell ref="B83:C83"/>
    <mergeCell ref="B84:E84"/>
    <mergeCell ref="B85:C85"/>
    <mergeCell ref="B86:E86"/>
    <mergeCell ref="B87:C87"/>
    <mergeCell ref="B88:E88"/>
    <mergeCell ref="B89:C89"/>
    <mergeCell ref="B90:C90"/>
    <mergeCell ref="B91:C91"/>
    <mergeCell ref="B92:E92"/>
    <mergeCell ref="B93:C93"/>
    <mergeCell ref="B94:C94"/>
    <mergeCell ref="B95:E95"/>
    <mergeCell ref="B96:C96"/>
    <mergeCell ref="B97:E97"/>
    <mergeCell ref="B102:C102"/>
    <mergeCell ref="B103:E103"/>
    <mergeCell ref="B104:C104"/>
    <mergeCell ref="B105:C105"/>
    <mergeCell ref="B106:E106"/>
    <mergeCell ref="B98:C98"/>
    <mergeCell ref="B100:C100"/>
    <mergeCell ref="B101:C101"/>
    <mergeCell ref="B107:C107"/>
    <mergeCell ref="B108:C108"/>
    <mergeCell ref="B109:C109"/>
    <mergeCell ref="B110:C110"/>
    <mergeCell ref="B111:C111"/>
    <mergeCell ref="B112:E112"/>
    <mergeCell ref="B113:C113"/>
    <mergeCell ref="B114:C114"/>
    <mergeCell ref="B115:E115"/>
    <mergeCell ref="B116:C116"/>
    <mergeCell ref="B117:C117"/>
    <mergeCell ref="B118:C118"/>
    <mergeCell ref="B119:E119"/>
    <mergeCell ref="B120:C120"/>
    <mergeCell ref="B121:C121"/>
    <mergeCell ref="B122:C122"/>
    <mergeCell ref="B123:C123"/>
    <mergeCell ref="B125:C125"/>
    <mergeCell ref="B142:D142"/>
    <mergeCell ref="B126:C126"/>
    <mergeCell ref="B128:C128"/>
    <mergeCell ref="B129:E129"/>
    <mergeCell ref="B130:C130"/>
    <mergeCell ref="B132:C132"/>
    <mergeCell ref="B133:D133"/>
    <mergeCell ref="A143:E143"/>
    <mergeCell ref="A144:E144"/>
    <mergeCell ref="B146:C146"/>
    <mergeCell ref="B147:E147"/>
    <mergeCell ref="B148:C148"/>
    <mergeCell ref="B134:D134"/>
    <mergeCell ref="B135:D135"/>
    <mergeCell ref="A136:E136"/>
    <mergeCell ref="B140:E140"/>
    <mergeCell ref="B141:D141"/>
    <mergeCell ref="B151:C151"/>
    <mergeCell ref="A154:E154"/>
    <mergeCell ref="A155:E155"/>
    <mergeCell ref="B160:C160"/>
    <mergeCell ref="B161:C161"/>
    <mergeCell ref="B170:C170"/>
    <mergeCell ref="B172:C172"/>
    <mergeCell ref="B178:C178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49:C149"/>
    <mergeCell ref="B150:C150"/>
    <mergeCell ref="D223:E223"/>
    <mergeCell ref="D226:E226"/>
    <mergeCell ref="B195:C195"/>
    <mergeCell ref="B196:C196"/>
    <mergeCell ref="B197:C197"/>
    <mergeCell ref="B199:D199"/>
    <mergeCell ref="B200:C200"/>
    <mergeCell ref="B201:C20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4"/>
  <sheetViews>
    <sheetView tabSelected="1" zoomScalePageLayoutView="0" workbookViewId="0" topLeftCell="A79">
      <selection activeCell="I100" sqref="I100"/>
    </sheetView>
  </sheetViews>
  <sheetFormatPr defaultColWidth="9.140625" defaultRowHeight="13.5" customHeight="1"/>
  <cols>
    <col min="1" max="1" width="44.28125" style="0" customWidth="1"/>
  </cols>
  <sheetData>
    <row r="1" spans="2:8" ht="13.5" customHeight="1">
      <c r="B1" s="627" t="s">
        <v>869</v>
      </c>
      <c r="C1" s="628"/>
      <c r="D1" s="628"/>
      <c r="E1" s="629"/>
      <c r="F1" s="630"/>
      <c r="G1" s="630"/>
      <c r="H1" s="630"/>
    </row>
    <row r="2" spans="1:7" ht="13.5" customHeight="1">
      <c r="A2" s="553" t="s">
        <v>828</v>
      </c>
      <c r="B2" s="554"/>
      <c r="C2" s="554"/>
      <c r="D2" s="554"/>
      <c r="E2" s="554"/>
      <c r="F2" s="554"/>
      <c r="G2" s="554"/>
    </row>
    <row r="3" spans="1:7" ht="13.5" customHeight="1">
      <c r="A3" s="555" t="s">
        <v>829</v>
      </c>
      <c r="B3" s="556"/>
      <c r="C3" s="556"/>
      <c r="D3" s="556"/>
      <c r="E3" s="556"/>
      <c r="F3" s="556"/>
      <c r="G3" s="556"/>
    </row>
    <row r="4" spans="1:7" ht="13.5" customHeight="1">
      <c r="A4" s="556"/>
      <c r="B4" s="556"/>
      <c r="C4" s="556"/>
      <c r="D4" s="556"/>
      <c r="E4" s="556"/>
      <c r="F4" s="556"/>
      <c r="G4" s="556"/>
    </row>
    <row r="5" spans="1:7" ht="13.5" customHeight="1">
      <c r="A5" s="553" t="s">
        <v>830</v>
      </c>
      <c r="B5" s="554"/>
      <c r="C5" s="554"/>
      <c r="D5" s="554"/>
      <c r="E5" s="554"/>
      <c r="F5" s="554"/>
      <c r="G5" s="554"/>
    </row>
    <row r="6" spans="1:7" ht="13.5" customHeight="1">
      <c r="A6" s="554" t="s">
        <v>831</v>
      </c>
      <c r="B6" s="554"/>
      <c r="C6" s="554"/>
      <c r="D6" s="554"/>
      <c r="E6" s="554"/>
      <c r="F6" s="554"/>
      <c r="G6" s="554"/>
    </row>
    <row r="7" spans="1:7" ht="13.5" customHeight="1">
      <c r="A7" s="554"/>
      <c r="B7" s="554"/>
      <c r="C7" s="554"/>
      <c r="D7" s="554"/>
      <c r="E7" s="554"/>
      <c r="F7" s="557" t="s">
        <v>832</v>
      </c>
      <c r="G7" s="558"/>
    </row>
    <row r="8" spans="1:6" ht="13.5" customHeight="1">
      <c r="A8" s="559"/>
      <c r="B8" s="560"/>
      <c r="C8" s="561" t="s">
        <v>833</v>
      </c>
      <c r="D8" s="562"/>
      <c r="E8" s="562"/>
      <c r="F8" s="563"/>
    </row>
    <row r="9" spans="1:6" ht="13.5" customHeight="1">
      <c r="A9" s="564" t="s">
        <v>834</v>
      </c>
      <c r="B9" s="565" t="s">
        <v>835</v>
      </c>
      <c r="C9" s="566"/>
      <c r="D9" s="566"/>
      <c r="E9" s="566"/>
      <c r="F9" s="567"/>
    </row>
    <row r="10" spans="1:6" ht="13.5" customHeight="1">
      <c r="A10" s="568" t="s">
        <v>836</v>
      </c>
      <c r="B10" s="565" t="s">
        <v>837</v>
      </c>
      <c r="C10" s="569" t="s">
        <v>838</v>
      </c>
      <c r="D10" s="560" t="s">
        <v>839</v>
      </c>
      <c r="E10" s="560" t="s">
        <v>840</v>
      </c>
      <c r="F10" s="560" t="s">
        <v>841</v>
      </c>
    </row>
    <row r="11" spans="1:6" ht="13.5" customHeight="1">
      <c r="A11" s="570" t="s">
        <v>842</v>
      </c>
      <c r="B11" s="571">
        <f>B12+B29+B30</f>
        <v>92832.5</v>
      </c>
      <c r="C11" s="572">
        <f>C12+C29+C30</f>
        <v>26667.4</v>
      </c>
      <c r="D11" s="573">
        <f>D12+D29+D30</f>
        <v>49714.8</v>
      </c>
      <c r="E11" s="573">
        <f>E12+E29+E30</f>
        <v>71307.2</v>
      </c>
      <c r="F11" s="571">
        <f>B11</f>
        <v>92832.5</v>
      </c>
    </row>
    <row r="12" spans="1:6" ht="13.5" customHeight="1">
      <c r="A12" s="574" t="s">
        <v>843</v>
      </c>
      <c r="B12" s="571">
        <f>B13+B19+B23</f>
        <v>22422.9</v>
      </c>
      <c r="C12" s="575">
        <f>C13+C19+C23</f>
        <v>9065</v>
      </c>
      <c r="D12" s="571">
        <f>D13+D19+D23</f>
        <v>14410</v>
      </c>
      <c r="E12" s="571">
        <f>E13+E19+E23</f>
        <v>18650</v>
      </c>
      <c r="F12" s="571">
        <f aca="true" t="shared" si="0" ref="F12:F32">B12</f>
        <v>22422.9</v>
      </c>
    </row>
    <row r="13" spans="1:6" ht="13.5" customHeight="1">
      <c r="A13" s="576" t="s">
        <v>844</v>
      </c>
      <c r="B13" s="571">
        <f>B16+B17</f>
        <v>10528</v>
      </c>
      <c r="C13" s="572">
        <f>C16+C17</f>
        <v>5015</v>
      </c>
      <c r="D13" s="573">
        <f>D16+D17</f>
        <v>6825</v>
      </c>
      <c r="E13" s="573">
        <f>E16+E17</f>
        <v>9030</v>
      </c>
      <c r="F13" s="571">
        <f t="shared" si="0"/>
        <v>10528</v>
      </c>
    </row>
    <row r="14" spans="1:6" ht="13.5" customHeight="1">
      <c r="A14" s="577" t="s">
        <v>845</v>
      </c>
      <c r="B14" s="578"/>
      <c r="C14" s="579"/>
      <c r="D14" s="580"/>
      <c r="E14" s="580"/>
      <c r="F14" s="581">
        <f t="shared" si="0"/>
        <v>0</v>
      </c>
    </row>
    <row r="15" spans="1:6" ht="13.5" customHeight="1">
      <c r="A15" s="582" t="s">
        <v>846</v>
      </c>
      <c r="B15" s="571"/>
      <c r="C15" s="572"/>
      <c r="D15" s="573"/>
      <c r="E15" s="573"/>
      <c r="F15" s="571">
        <f t="shared" si="0"/>
        <v>0</v>
      </c>
    </row>
    <row r="16" spans="1:6" ht="13.5" customHeight="1">
      <c r="A16" s="583" t="s">
        <v>847</v>
      </c>
      <c r="B16" s="584">
        <v>30</v>
      </c>
      <c r="C16" s="585">
        <v>15</v>
      </c>
      <c r="D16" s="586">
        <v>25</v>
      </c>
      <c r="E16" s="586">
        <v>30</v>
      </c>
      <c r="F16" s="581">
        <f t="shared" si="0"/>
        <v>30</v>
      </c>
    </row>
    <row r="17" spans="1:6" ht="13.5" customHeight="1">
      <c r="A17" s="587" t="s">
        <v>848</v>
      </c>
      <c r="B17" s="588">
        <v>10498</v>
      </c>
      <c r="C17" s="589">
        <v>5000</v>
      </c>
      <c r="D17" s="588">
        <v>6800</v>
      </c>
      <c r="E17" s="590">
        <v>9000</v>
      </c>
      <c r="F17" s="571">
        <f t="shared" si="0"/>
        <v>10498</v>
      </c>
    </row>
    <row r="18" spans="1:6" ht="13.5" customHeight="1">
      <c r="A18" s="591" t="s">
        <v>849</v>
      </c>
      <c r="B18" s="578">
        <v>150</v>
      </c>
      <c r="C18" s="592">
        <v>50</v>
      </c>
      <c r="D18" s="592">
        <v>90</v>
      </c>
      <c r="E18" s="579">
        <v>120</v>
      </c>
      <c r="F18" s="581">
        <f t="shared" si="0"/>
        <v>150</v>
      </c>
    </row>
    <row r="19" spans="1:6" ht="13.5" customHeight="1">
      <c r="A19" s="593" t="s">
        <v>850</v>
      </c>
      <c r="B19" s="594">
        <f>B21</f>
        <v>11754.9</v>
      </c>
      <c r="C19" s="595">
        <f aca="true" t="shared" si="1" ref="C19:E20">C21</f>
        <v>4000</v>
      </c>
      <c r="D19" s="594">
        <f t="shared" si="1"/>
        <v>7500</v>
      </c>
      <c r="E19" s="586">
        <f t="shared" si="1"/>
        <v>9500</v>
      </c>
      <c r="F19" s="571">
        <f t="shared" si="0"/>
        <v>11754.9</v>
      </c>
    </row>
    <row r="20" spans="1:6" ht="13.5" customHeight="1">
      <c r="A20" s="591" t="s">
        <v>849</v>
      </c>
      <c r="B20" s="596">
        <f>B22</f>
        <v>50</v>
      </c>
      <c r="C20" s="596">
        <f t="shared" si="1"/>
        <v>25</v>
      </c>
      <c r="D20" s="596">
        <f t="shared" si="1"/>
        <v>30</v>
      </c>
      <c r="E20" s="597">
        <f t="shared" si="1"/>
        <v>45</v>
      </c>
      <c r="F20" s="578">
        <f t="shared" si="0"/>
        <v>50</v>
      </c>
    </row>
    <row r="21" spans="1:6" ht="13.5" customHeight="1">
      <c r="A21" s="598" t="s">
        <v>851</v>
      </c>
      <c r="B21" s="594">
        <v>11754.9</v>
      </c>
      <c r="C21" s="585">
        <v>4000</v>
      </c>
      <c r="D21" s="586">
        <v>7500</v>
      </c>
      <c r="E21" s="586">
        <v>9500</v>
      </c>
      <c r="F21" s="581">
        <f t="shared" si="0"/>
        <v>11754.9</v>
      </c>
    </row>
    <row r="22" spans="1:6" ht="13.5" customHeight="1">
      <c r="A22" s="591" t="s">
        <v>849</v>
      </c>
      <c r="B22" s="596">
        <v>50</v>
      </c>
      <c r="C22" s="599">
        <v>25</v>
      </c>
      <c r="D22" s="597">
        <v>30</v>
      </c>
      <c r="E22" s="597">
        <v>45</v>
      </c>
      <c r="F22" s="578">
        <f t="shared" si="0"/>
        <v>50</v>
      </c>
    </row>
    <row r="23" spans="1:6" ht="13.5" customHeight="1">
      <c r="A23" s="600" t="s">
        <v>852</v>
      </c>
      <c r="B23" s="581">
        <f>B25+B27</f>
        <v>140</v>
      </c>
      <c r="C23" s="601">
        <f>C25+C27</f>
        <v>50</v>
      </c>
      <c r="D23" s="581">
        <f>D25+D27</f>
        <v>85</v>
      </c>
      <c r="E23" s="581">
        <f>E25+E27</f>
        <v>120</v>
      </c>
      <c r="F23" s="581">
        <f t="shared" si="0"/>
        <v>140</v>
      </c>
    </row>
    <row r="24" spans="1:6" ht="13.5" customHeight="1">
      <c r="A24" s="587" t="s">
        <v>853</v>
      </c>
      <c r="B24" s="588"/>
      <c r="C24" s="602"/>
      <c r="D24" s="590"/>
      <c r="E24" s="590"/>
      <c r="F24" s="571"/>
    </row>
    <row r="25" spans="1:6" ht="13.5" customHeight="1">
      <c r="A25" s="603" t="s">
        <v>854</v>
      </c>
      <c r="B25" s="584">
        <v>20</v>
      </c>
      <c r="C25" s="604">
        <v>10</v>
      </c>
      <c r="D25" s="605">
        <v>15</v>
      </c>
      <c r="E25" s="605">
        <v>20</v>
      </c>
      <c r="F25" s="581">
        <f t="shared" si="0"/>
        <v>20</v>
      </c>
    </row>
    <row r="26" spans="1:6" ht="13.5" customHeight="1">
      <c r="A26" s="582" t="s">
        <v>855</v>
      </c>
      <c r="B26" s="582"/>
      <c r="C26" s="606"/>
      <c r="D26" s="607"/>
      <c r="E26" s="607"/>
      <c r="F26" s="571"/>
    </row>
    <row r="27" spans="1:6" ht="13.5" customHeight="1">
      <c r="A27" s="583" t="s">
        <v>856</v>
      </c>
      <c r="B27" s="578">
        <v>120</v>
      </c>
      <c r="C27" s="579">
        <v>40</v>
      </c>
      <c r="D27" s="580">
        <v>70</v>
      </c>
      <c r="E27" s="580">
        <v>100</v>
      </c>
      <c r="F27" s="581">
        <f t="shared" si="0"/>
        <v>120</v>
      </c>
    </row>
    <row r="28" spans="1:6" ht="13.5" customHeight="1">
      <c r="A28" s="608" t="s">
        <v>857</v>
      </c>
      <c r="B28" s="571"/>
      <c r="C28" s="572"/>
      <c r="D28" s="573"/>
      <c r="E28" s="573"/>
      <c r="F28" s="571"/>
    </row>
    <row r="29" spans="1:6" ht="13.5" customHeight="1">
      <c r="A29" s="609" t="s">
        <v>858</v>
      </c>
      <c r="B29" s="578">
        <v>69809.6</v>
      </c>
      <c r="C29" s="579">
        <v>17452.4</v>
      </c>
      <c r="D29" s="580">
        <v>34904.8</v>
      </c>
      <c r="E29" s="580">
        <v>52357.2</v>
      </c>
      <c r="F29" s="578">
        <f t="shared" si="0"/>
        <v>69809.6</v>
      </c>
    </row>
    <row r="30" spans="1:6" ht="13.5" customHeight="1">
      <c r="A30" s="610" t="s">
        <v>859</v>
      </c>
      <c r="B30" s="611">
        <f>B32</f>
        <v>600</v>
      </c>
      <c r="C30" s="612">
        <f>C32</f>
        <v>150</v>
      </c>
      <c r="D30" s="612">
        <f>D32</f>
        <v>400</v>
      </c>
      <c r="E30" s="612">
        <f>E32</f>
        <v>300</v>
      </c>
      <c r="F30" s="581">
        <f t="shared" si="0"/>
        <v>600</v>
      </c>
    </row>
    <row r="31" spans="1:6" ht="13.5" customHeight="1">
      <c r="A31" s="613" t="s">
        <v>860</v>
      </c>
      <c r="B31" s="571"/>
      <c r="C31" s="572"/>
      <c r="D31" s="573"/>
      <c r="E31" s="573"/>
      <c r="F31" s="571"/>
    </row>
    <row r="32" spans="1:6" ht="13.5" customHeight="1">
      <c r="A32" s="583" t="s">
        <v>861</v>
      </c>
      <c r="B32" s="584">
        <v>600</v>
      </c>
      <c r="C32" s="604">
        <v>150</v>
      </c>
      <c r="D32" s="605">
        <v>400</v>
      </c>
      <c r="E32" s="605">
        <v>300</v>
      </c>
      <c r="F32" s="578">
        <f t="shared" si="0"/>
        <v>600</v>
      </c>
    </row>
    <row r="33" spans="1:7" ht="13.5" customHeight="1">
      <c r="A33" s="556"/>
      <c r="B33" s="556"/>
      <c r="D33" s="614"/>
      <c r="E33" s="614"/>
      <c r="F33" s="554"/>
      <c r="G33" s="556"/>
    </row>
    <row r="34" spans="1:7" ht="13.5" customHeight="1">
      <c r="A34" s="555" t="s">
        <v>862</v>
      </c>
      <c r="B34" s="556"/>
      <c r="C34" s="556"/>
      <c r="D34" s="556"/>
      <c r="E34" s="556"/>
      <c r="F34" s="556"/>
      <c r="G34" s="556"/>
    </row>
    <row r="35" spans="1:7" ht="13.5" customHeight="1">
      <c r="A35" s="556"/>
      <c r="B35" s="554"/>
      <c r="C35" s="554"/>
      <c r="D35" s="554"/>
      <c r="E35" s="554"/>
      <c r="F35" s="615" t="s">
        <v>863</v>
      </c>
      <c r="G35" s="556"/>
    </row>
    <row r="36" spans="1:6" ht="13.5" customHeight="1">
      <c r="A36" s="616" t="s">
        <v>834</v>
      </c>
      <c r="B36" s="560" t="s">
        <v>835</v>
      </c>
      <c r="C36" s="617" t="s">
        <v>833</v>
      </c>
      <c r="D36" s="618"/>
      <c r="E36" s="618"/>
      <c r="F36" s="619"/>
    </row>
    <row r="37" spans="1:6" ht="13.5" customHeight="1">
      <c r="A37" s="620" t="s">
        <v>836</v>
      </c>
      <c r="B37" s="564" t="s">
        <v>837</v>
      </c>
      <c r="C37" s="560" t="s">
        <v>838</v>
      </c>
      <c r="D37" s="560" t="s">
        <v>864</v>
      </c>
      <c r="E37" s="560" t="s">
        <v>865</v>
      </c>
      <c r="F37" s="560" t="s">
        <v>841</v>
      </c>
    </row>
    <row r="38" spans="1:6" ht="13.5" customHeight="1">
      <c r="A38" s="621" t="s">
        <v>866</v>
      </c>
      <c r="B38" s="621">
        <v>3023.3</v>
      </c>
      <c r="C38" s="621">
        <v>3023.3</v>
      </c>
      <c r="D38" s="621">
        <v>3023.3</v>
      </c>
      <c r="E38" s="621">
        <v>3023.3</v>
      </c>
      <c r="F38" s="621">
        <v>3023.3</v>
      </c>
    </row>
    <row r="39" spans="1:6" ht="13.5" customHeight="1">
      <c r="A39" s="622" t="s">
        <v>867</v>
      </c>
      <c r="B39" s="623">
        <v>9750</v>
      </c>
      <c r="C39" s="624">
        <v>9450</v>
      </c>
      <c r="D39" s="624">
        <v>9750</v>
      </c>
      <c r="E39" s="624">
        <v>9750</v>
      </c>
      <c r="F39" s="624">
        <v>9750</v>
      </c>
    </row>
    <row r="40" spans="1:6" ht="13.5" customHeight="1">
      <c r="A40" s="625" t="s">
        <v>868</v>
      </c>
      <c r="B40" s="626">
        <f>B38+B39</f>
        <v>12773.3</v>
      </c>
      <c r="C40" s="626">
        <f>C38+C39</f>
        <v>12473.3</v>
      </c>
      <c r="D40" s="626">
        <f>D38+D39</f>
        <v>12773.3</v>
      </c>
      <c r="E40" s="626">
        <f>E38+E39</f>
        <v>12773.3</v>
      </c>
      <c r="F40" s="626">
        <f>F38+F39</f>
        <v>12773.3</v>
      </c>
    </row>
    <row r="41" spans="1:7" ht="13.5" customHeight="1">
      <c r="A41" s="556"/>
      <c r="B41" s="556"/>
      <c r="C41" s="556"/>
      <c r="D41" s="556"/>
      <c r="E41" s="556"/>
      <c r="F41" s="556"/>
      <c r="G41" s="556"/>
    </row>
    <row r="43" spans="2:8" ht="13.5" customHeight="1">
      <c r="B43" s="627" t="s">
        <v>869</v>
      </c>
      <c r="C43" s="628"/>
      <c r="D43" s="628"/>
      <c r="E43" s="629"/>
      <c r="F43" s="630"/>
      <c r="G43" s="630"/>
      <c r="H43" s="630"/>
    </row>
    <row r="44" spans="1:8" ht="13.5" customHeight="1">
      <c r="A44" s="631" t="s">
        <v>870</v>
      </c>
      <c r="B44" s="631"/>
      <c r="C44" s="631"/>
      <c r="D44" s="631"/>
      <c r="E44" s="631"/>
      <c r="F44" s="631"/>
      <c r="G44" s="631"/>
      <c r="H44" s="631"/>
    </row>
    <row r="45" spans="1:8" ht="13.5" customHeight="1">
      <c r="A45" s="631" t="s">
        <v>871</v>
      </c>
      <c r="B45" s="631"/>
      <c r="C45" s="631"/>
      <c r="D45" s="631"/>
      <c r="E45" s="631"/>
      <c r="F45" s="631"/>
      <c r="G45" s="631"/>
      <c r="H45" s="631"/>
    </row>
    <row r="46" spans="1:8" ht="13.5" customHeight="1">
      <c r="A46" s="631" t="s">
        <v>824</v>
      </c>
      <c r="B46" s="631" t="s">
        <v>872</v>
      </c>
      <c r="C46" s="631"/>
      <c r="D46" s="631"/>
      <c r="E46" s="631"/>
      <c r="F46" s="631"/>
      <c r="G46" s="631"/>
      <c r="H46" s="631"/>
    </row>
    <row r="47" spans="1:8" ht="13.5" customHeight="1">
      <c r="A47" s="631" t="s">
        <v>873</v>
      </c>
      <c r="B47" s="631"/>
      <c r="C47" s="631"/>
      <c r="D47" s="631"/>
      <c r="E47" s="631"/>
      <c r="F47" s="631"/>
      <c r="G47" s="631"/>
      <c r="H47" s="632"/>
    </row>
    <row r="48" spans="1:8" ht="13.5" customHeight="1">
      <c r="A48" s="633"/>
      <c r="B48" s="633"/>
      <c r="C48" s="633"/>
      <c r="D48" s="633"/>
      <c r="E48" s="634"/>
      <c r="F48" s="635" t="s">
        <v>874</v>
      </c>
      <c r="G48" s="635"/>
      <c r="H48" s="636"/>
    </row>
    <row r="49" spans="1:8" ht="13.5" customHeight="1">
      <c r="A49" s="637"/>
      <c r="B49" s="638" t="s">
        <v>875</v>
      </c>
      <c r="C49" s="639" t="s">
        <v>876</v>
      </c>
      <c r="D49" s="640" t="s">
        <v>877</v>
      </c>
      <c r="E49" s="641"/>
      <c r="F49" s="641"/>
      <c r="G49" s="641"/>
      <c r="H49" s="642"/>
    </row>
    <row r="50" spans="1:8" ht="13.5" customHeight="1">
      <c r="A50" s="643" t="s">
        <v>878</v>
      </c>
      <c r="B50" s="644" t="s">
        <v>879</v>
      </c>
      <c r="C50" s="645" t="s">
        <v>880</v>
      </c>
      <c r="D50" s="646" t="s">
        <v>835</v>
      </c>
      <c r="E50" s="647" t="s">
        <v>881</v>
      </c>
      <c r="F50" s="648"/>
      <c r="G50" s="648"/>
      <c r="H50" s="649"/>
    </row>
    <row r="51" spans="1:8" ht="13.5" customHeight="1">
      <c r="A51" s="643" t="s">
        <v>882</v>
      </c>
      <c r="B51" s="644" t="s">
        <v>883</v>
      </c>
      <c r="C51" s="645" t="s">
        <v>884</v>
      </c>
      <c r="D51" s="650" t="s">
        <v>837</v>
      </c>
      <c r="E51" s="651" t="s">
        <v>838</v>
      </c>
      <c r="F51" s="643" t="s">
        <v>885</v>
      </c>
      <c r="G51" s="643" t="s">
        <v>865</v>
      </c>
      <c r="H51" s="643" t="s">
        <v>841</v>
      </c>
    </row>
    <row r="52" spans="1:8" ht="13.5" customHeight="1">
      <c r="A52" s="652" t="s">
        <v>886</v>
      </c>
      <c r="B52" s="653">
        <v>4111</v>
      </c>
      <c r="C52" s="654">
        <v>39100</v>
      </c>
      <c r="D52" s="654">
        <v>39100</v>
      </c>
      <c r="E52" s="654">
        <v>12900</v>
      </c>
      <c r="F52" s="654">
        <v>23400</v>
      </c>
      <c r="G52" s="654">
        <v>33800</v>
      </c>
      <c r="H52" s="654">
        <v>39100</v>
      </c>
    </row>
    <row r="53" spans="1:8" ht="13.5" customHeight="1">
      <c r="A53" s="652" t="s">
        <v>887</v>
      </c>
      <c r="B53" s="653">
        <v>4112</v>
      </c>
      <c r="C53" s="654">
        <v>5000</v>
      </c>
      <c r="D53" s="654">
        <f>C53</f>
        <v>5000</v>
      </c>
      <c r="E53" s="654">
        <v>1270</v>
      </c>
      <c r="F53" s="654">
        <v>2650</v>
      </c>
      <c r="G53" s="654">
        <v>400</v>
      </c>
      <c r="H53" s="654">
        <f>D53</f>
        <v>5000</v>
      </c>
    </row>
    <row r="54" spans="1:8" ht="13.5" customHeight="1">
      <c r="A54" s="652" t="s">
        <v>888</v>
      </c>
      <c r="B54" s="653">
        <v>4212</v>
      </c>
      <c r="C54" s="654">
        <v>2500</v>
      </c>
      <c r="D54" s="654">
        <f aca="true" t="shared" si="2" ref="D54:D74">C54</f>
        <v>2500</v>
      </c>
      <c r="E54" s="654">
        <v>1540</v>
      </c>
      <c r="F54" s="654">
        <v>2020</v>
      </c>
      <c r="G54" s="654">
        <v>2380</v>
      </c>
      <c r="H54" s="654">
        <f>D54</f>
        <v>2500</v>
      </c>
    </row>
    <row r="55" spans="1:8" ht="13.5" customHeight="1">
      <c r="A55" s="652" t="s">
        <v>889</v>
      </c>
      <c r="B55" s="653">
        <v>4213</v>
      </c>
      <c r="C55" s="654">
        <v>50</v>
      </c>
      <c r="D55" s="654">
        <f t="shared" si="2"/>
        <v>50</v>
      </c>
      <c r="E55" s="654">
        <v>10</v>
      </c>
      <c r="F55" s="654">
        <v>20</v>
      </c>
      <c r="G55" s="654">
        <v>50</v>
      </c>
      <c r="H55" s="654">
        <f aca="true" t="shared" si="3" ref="H55:H71">D55</f>
        <v>50</v>
      </c>
    </row>
    <row r="56" spans="1:8" ht="13.5" customHeight="1">
      <c r="A56" s="652" t="s">
        <v>890</v>
      </c>
      <c r="B56" s="653">
        <v>4214</v>
      </c>
      <c r="C56" s="654">
        <v>300</v>
      </c>
      <c r="D56" s="654">
        <f t="shared" si="2"/>
        <v>300</v>
      </c>
      <c r="E56" s="654">
        <v>100</v>
      </c>
      <c r="F56" s="654">
        <v>200</v>
      </c>
      <c r="G56" s="654">
        <v>270</v>
      </c>
      <c r="H56" s="654">
        <f t="shared" si="3"/>
        <v>300</v>
      </c>
    </row>
    <row r="57" spans="1:8" ht="13.5" customHeight="1">
      <c r="A57" s="655" t="s">
        <v>891</v>
      </c>
      <c r="B57" s="653">
        <v>4215</v>
      </c>
      <c r="C57" s="654">
        <v>100</v>
      </c>
      <c r="D57" s="654">
        <f t="shared" si="2"/>
        <v>100</v>
      </c>
      <c r="E57" s="654">
        <v>90</v>
      </c>
      <c r="F57" s="654">
        <v>100</v>
      </c>
      <c r="G57" s="654">
        <v>100</v>
      </c>
      <c r="H57" s="654">
        <f t="shared" si="3"/>
        <v>100</v>
      </c>
    </row>
    <row r="58" spans="1:8" ht="13.5" customHeight="1">
      <c r="A58" s="652" t="s">
        <v>892</v>
      </c>
      <c r="B58" s="653">
        <v>4221</v>
      </c>
      <c r="C58" s="654">
        <v>300</v>
      </c>
      <c r="D58" s="654">
        <f t="shared" si="2"/>
        <v>300</v>
      </c>
      <c r="E58" s="654">
        <v>150</v>
      </c>
      <c r="F58" s="654">
        <v>250</v>
      </c>
      <c r="G58" s="654">
        <v>300</v>
      </c>
      <c r="H58" s="654">
        <f t="shared" si="3"/>
        <v>300</v>
      </c>
    </row>
    <row r="59" spans="1:8" ht="13.5" customHeight="1">
      <c r="A59" s="652" t="s">
        <v>893</v>
      </c>
      <c r="B59" s="653">
        <v>4232</v>
      </c>
      <c r="C59" s="654">
        <v>300</v>
      </c>
      <c r="D59" s="654">
        <f t="shared" si="2"/>
        <v>300</v>
      </c>
      <c r="E59" s="654">
        <v>150</v>
      </c>
      <c r="F59" s="654">
        <v>250</v>
      </c>
      <c r="G59" s="654">
        <v>300</v>
      </c>
      <c r="H59" s="654">
        <f t="shared" si="3"/>
        <v>300</v>
      </c>
    </row>
    <row r="60" spans="1:8" ht="13.5" customHeight="1">
      <c r="A60" s="652" t="s">
        <v>894</v>
      </c>
      <c r="B60" s="656">
        <v>4234</v>
      </c>
      <c r="C60" s="654">
        <v>350</v>
      </c>
      <c r="D60" s="654">
        <f t="shared" si="2"/>
        <v>350</v>
      </c>
      <c r="E60" s="654">
        <v>250</v>
      </c>
      <c r="F60" s="654">
        <v>320</v>
      </c>
      <c r="G60" s="654">
        <v>350</v>
      </c>
      <c r="H60" s="654">
        <f t="shared" si="3"/>
        <v>350</v>
      </c>
    </row>
    <row r="61" spans="1:8" ht="13.5" customHeight="1">
      <c r="A61" s="652" t="s">
        <v>895</v>
      </c>
      <c r="B61" s="656">
        <v>4235</v>
      </c>
      <c r="C61" s="654">
        <v>50</v>
      </c>
      <c r="D61" s="654">
        <f t="shared" si="2"/>
        <v>50</v>
      </c>
      <c r="E61" s="654">
        <v>50</v>
      </c>
      <c r="F61" s="654">
        <v>50</v>
      </c>
      <c r="G61" s="654">
        <v>50</v>
      </c>
      <c r="H61" s="654">
        <f t="shared" si="3"/>
        <v>50</v>
      </c>
    </row>
    <row r="62" spans="1:8" ht="13.5" customHeight="1">
      <c r="A62" s="655" t="s">
        <v>896</v>
      </c>
      <c r="B62" s="656">
        <v>4239</v>
      </c>
      <c r="C62" s="654">
        <v>24750</v>
      </c>
      <c r="D62" s="654">
        <f t="shared" si="2"/>
        <v>24750</v>
      </c>
      <c r="E62" s="654">
        <v>8500</v>
      </c>
      <c r="F62" s="654">
        <v>14500</v>
      </c>
      <c r="G62" s="654">
        <v>18500</v>
      </c>
      <c r="H62" s="654">
        <f t="shared" si="3"/>
        <v>24750</v>
      </c>
    </row>
    <row r="63" spans="1:8" ht="13.5" customHeight="1">
      <c r="A63" s="657" t="s">
        <v>897</v>
      </c>
      <c r="B63" s="653">
        <v>4241</v>
      </c>
      <c r="C63" s="654">
        <v>100</v>
      </c>
      <c r="D63" s="654">
        <f t="shared" si="2"/>
        <v>100</v>
      </c>
      <c r="E63" s="654">
        <v>50</v>
      </c>
      <c r="F63" s="654">
        <v>70</v>
      </c>
      <c r="G63" s="654">
        <v>90</v>
      </c>
      <c r="H63" s="654">
        <f t="shared" si="3"/>
        <v>100</v>
      </c>
    </row>
    <row r="64" spans="1:8" ht="13.5" customHeight="1">
      <c r="A64" s="657" t="s">
        <v>898</v>
      </c>
      <c r="B64" s="653">
        <v>4251</v>
      </c>
      <c r="C64" s="654">
        <v>600</v>
      </c>
      <c r="D64" s="654">
        <f t="shared" si="2"/>
        <v>600</v>
      </c>
      <c r="E64" s="654">
        <v>450</v>
      </c>
      <c r="F64" s="654">
        <v>600</v>
      </c>
      <c r="G64" s="654">
        <v>600</v>
      </c>
      <c r="H64" s="654">
        <f t="shared" si="3"/>
        <v>600</v>
      </c>
    </row>
    <row r="65" spans="1:8" ht="13.5" customHeight="1">
      <c r="A65" s="652" t="s">
        <v>899</v>
      </c>
      <c r="B65" s="652">
        <v>4252</v>
      </c>
      <c r="C65" s="654">
        <v>600</v>
      </c>
      <c r="D65" s="654">
        <f t="shared" si="2"/>
        <v>600</v>
      </c>
      <c r="E65" s="654">
        <v>350</v>
      </c>
      <c r="F65" s="654">
        <v>500</v>
      </c>
      <c r="G65" s="654">
        <v>600</v>
      </c>
      <c r="H65" s="654">
        <v>600</v>
      </c>
    </row>
    <row r="66" spans="1:8" ht="13.5" customHeight="1">
      <c r="A66" s="652" t="s">
        <v>900</v>
      </c>
      <c r="B66" s="653">
        <v>4261</v>
      </c>
      <c r="C66" s="654">
        <v>800</v>
      </c>
      <c r="D66" s="654">
        <f t="shared" si="2"/>
        <v>800</v>
      </c>
      <c r="E66" s="654">
        <v>500</v>
      </c>
      <c r="F66" s="654">
        <v>600</v>
      </c>
      <c r="G66" s="654">
        <v>800</v>
      </c>
      <c r="H66" s="654">
        <v>800</v>
      </c>
    </row>
    <row r="67" spans="1:8" ht="13.5" customHeight="1">
      <c r="A67" s="658" t="s">
        <v>901</v>
      </c>
      <c r="B67" s="653">
        <v>4264</v>
      </c>
      <c r="C67" s="654">
        <v>2000</v>
      </c>
      <c r="D67" s="654">
        <f t="shared" si="2"/>
        <v>2000</v>
      </c>
      <c r="E67" s="654">
        <v>850</v>
      </c>
      <c r="F67" s="654">
        <v>1500</v>
      </c>
      <c r="G67" s="654">
        <v>1800</v>
      </c>
      <c r="H67" s="654">
        <f t="shared" si="3"/>
        <v>2000</v>
      </c>
    </row>
    <row r="68" spans="1:8" ht="13.5" customHeight="1">
      <c r="A68" s="652" t="s">
        <v>902</v>
      </c>
      <c r="B68" s="653">
        <v>4267</v>
      </c>
      <c r="C68" s="654">
        <v>1400</v>
      </c>
      <c r="D68" s="654">
        <f t="shared" si="2"/>
        <v>1400</v>
      </c>
      <c r="E68" s="654">
        <v>800</v>
      </c>
      <c r="F68" s="654">
        <v>1000</v>
      </c>
      <c r="G68" s="654">
        <v>1400</v>
      </c>
      <c r="H68" s="654">
        <f t="shared" si="3"/>
        <v>1400</v>
      </c>
    </row>
    <row r="69" spans="1:8" ht="13.5" customHeight="1">
      <c r="A69" s="652" t="s">
        <v>903</v>
      </c>
      <c r="B69" s="653">
        <v>4823</v>
      </c>
      <c r="C69" s="654">
        <v>70</v>
      </c>
      <c r="D69" s="654">
        <f t="shared" si="2"/>
        <v>70</v>
      </c>
      <c r="E69" s="654">
        <v>50</v>
      </c>
      <c r="F69" s="654">
        <v>70</v>
      </c>
      <c r="G69" s="654">
        <v>70</v>
      </c>
      <c r="H69" s="654">
        <f t="shared" si="3"/>
        <v>70</v>
      </c>
    </row>
    <row r="70" spans="1:8" ht="13.5" customHeight="1">
      <c r="A70" s="659" t="s">
        <v>904</v>
      </c>
      <c r="B70" s="653">
        <v>4819</v>
      </c>
      <c r="C70" s="654">
        <v>650</v>
      </c>
      <c r="D70" s="654">
        <f t="shared" si="2"/>
        <v>650</v>
      </c>
      <c r="E70" s="654">
        <v>500</v>
      </c>
      <c r="F70" s="654">
        <v>600</v>
      </c>
      <c r="G70" s="654">
        <v>600</v>
      </c>
      <c r="H70" s="654">
        <f t="shared" si="3"/>
        <v>650</v>
      </c>
    </row>
    <row r="71" spans="1:8" ht="13.5" customHeight="1">
      <c r="A71" s="660" t="s">
        <v>905</v>
      </c>
      <c r="B71" s="661"/>
      <c r="C71" s="662">
        <f>C72+C73+C74</f>
        <v>13812.5</v>
      </c>
      <c r="D71" s="654">
        <f t="shared" si="2"/>
        <v>13812.5</v>
      </c>
      <c r="E71" s="662">
        <f>E72+E73+E74</f>
        <v>12012.5</v>
      </c>
      <c r="F71" s="662">
        <f>F72+F73+F74</f>
        <v>13312.5</v>
      </c>
      <c r="G71" s="662">
        <f>G72+G73+G74</f>
        <v>13812.5</v>
      </c>
      <c r="H71" s="662">
        <f>H72+H73+H74</f>
        <v>13812.5</v>
      </c>
    </row>
    <row r="72" spans="1:8" ht="13.5" customHeight="1">
      <c r="A72" s="663"/>
      <c r="B72" s="664">
        <v>4729</v>
      </c>
      <c r="C72" s="662">
        <v>3000</v>
      </c>
      <c r="D72" s="654">
        <f t="shared" si="2"/>
        <v>3000</v>
      </c>
      <c r="E72" s="654">
        <v>1500</v>
      </c>
      <c r="F72" s="654">
        <v>2500</v>
      </c>
      <c r="G72" s="654">
        <v>3000</v>
      </c>
      <c r="H72" s="654">
        <f>D72</f>
        <v>3000</v>
      </c>
    </row>
    <row r="73" spans="1:8" ht="13.5" customHeight="1">
      <c r="A73" s="663"/>
      <c r="B73" s="664">
        <v>4891</v>
      </c>
      <c r="C73" s="662">
        <v>1062.5</v>
      </c>
      <c r="D73" s="654">
        <f t="shared" si="2"/>
        <v>1062.5</v>
      </c>
      <c r="E73" s="654">
        <v>1062.5</v>
      </c>
      <c r="F73" s="654">
        <v>1062.5</v>
      </c>
      <c r="G73" s="654">
        <v>1062.5</v>
      </c>
      <c r="H73" s="654">
        <f>D73</f>
        <v>1062.5</v>
      </c>
    </row>
    <row r="74" spans="1:8" ht="13.5" customHeight="1">
      <c r="A74" s="660" t="s">
        <v>906</v>
      </c>
      <c r="B74" s="661"/>
      <c r="C74" s="654">
        <v>9750</v>
      </c>
      <c r="D74" s="654">
        <f t="shared" si="2"/>
        <v>9750</v>
      </c>
      <c r="E74" s="654">
        <v>9450</v>
      </c>
      <c r="F74" s="654">
        <v>9750</v>
      </c>
      <c r="G74" s="654">
        <v>9750</v>
      </c>
      <c r="H74" s="654">
        <f>D74</f>
        <v>9750</v>
      </c>
    </row>
    <row r="75" spans="1:8" ht="13.5" customHeight="1">
      <c r="A75" s="665" t="s">
        <v>907</v>
      </c>
      <c r="B75" s="666"/>
      <c r="C75" s="667">
        <f>C52+C53+C54+C55+C56+C57+C58+C59+C60+C61+C62+C63+C64+C65+C66+C67+C68+C69+C70+C71</f>
        <v>92832.5</v>
      </c>
      <c r="D75" s="667">
        <f>D52+D53+D54+D55+D56+D57+D58+D59+D60+D61+D62+D63+D64+D65+D66+D67+D68+D69+D70+D71</f>
        <v>92832.5</v>
      </c>
      <c r="E75" s="667">
        <f>E52+E53+E54+E55+E56+E57+E58+E59+E60+E61+E62+E63+E64+E65+E66+E67+E68+E69+E70+E71</f>
        <v>40572.5</v>
      </c>
      <c r="F75" s="667">
        <f>F52+F53+F54+F55+F56+F57+F58+F59+F60+F61+F62+F63+F64+F65+F66+F67+F68+F69+F70+F71</f>
        <v>62012.5</v>
      </c>
      <c r="G75" s="667">
        <f>G52+G53+G54+G55+G56+G57+G58+G59+G60+G61+G62+G63+G64+G65+G66+G67+G68+G69+G70+G71</f>
        <v>76272.5</v>
      </c>
      <c r="H75" s="667">
        <f>H52+H53+H54+H55+H56+H57+H58+H59+H60+H61+H62+H63+H64+H65+H66+H67+H68+H69+H70+H71</f>
        <v>92832.5</v>
      </c>
    </row>
    <row r="76" spans="1:8" ht="13.5" customHeight="1">
      <c r="A76" s="668"/>
      <c r="B76" s="668"/>
      <c r="C76" s="668"/>
      <c r="D76" s="669"/>
      <c r="E76" s="669"/>
      <c r="F76" s="670"/>
      <c r="G76" s="669"/>
      <c r="H76" s="671"/>
    </row>
    <row r="77" spans="1:8" ht="13.5" customHeight="1">
      <c r="A77" s="672"/>
      <c r="B77" s="668"/>
      <c r="C77" s="668"/>
      <c r="D77" s="668"/>
      <c r="E77" s="668"/>
      <c r="F77" s="668"/>
      <c r="G77" s="668"/>
      <c r="H77" s="668"/>
    </row>
    <row r="78" spans="1:8" ht="13.5" customHeight="1">
      <c r="A78" s="673"/>
      <c r="B78" s="674" t="s">
        <v>908</v>
      </c>
      <c r="C78" s="674"/>
      <c r="D78" s="674"/>
      <c r="E78" s="673"/>
      <c r="F78" s="673"/>
      <c r="G78" s="673"/>
      <c r="H78" s="673"/>
    </row>
    <row r="79" spans="1:8" ht="13.5" customHeight="1">
      <c r="A79" s="633"/>
      <c r="B79" s="633"/>
      <c r="C79" s="633"/>
      <c r="D79" s="633"/>
      <c r="E79" s="633"/>
      <c r="F79" s="633"/>
      <c r="G79" s="675" t="s">
        <v>909</v>
      </c>
      <c r="H79" s="668"/>
    </row>
    <row r="80" spans="1:8" ht="13.5" customHeight="1">
      <c r="A80" s="637"/>
      <c r="B80" s="676" t="s">
        <v>875</v>
      </c>
      <c r="C80" s="639" t="s">
        <v>876</v>
      </c>
      <c r="D80" s="677" t="s">
        <v>910</v>
      </c>
      <c r="E80" s="678"/>
      <c r="F80" s="678"/>
      <c r="G80" s="678"/>
      <c r="H80" s="679"/>
    </row>
    <row r="81" spans="1:8" ht="13.5" customHeight="1">
      <c r="A81" s="643" t="s">
        <v>878</v>
      </c>
      <c r="B81" s="680" t="s">
        <v>879</v>
      </c>
      <c r="C81" s="645" t="s">
        <v>911</v>
      </c>
      <c r="D81" s="681" t="s">
        <v>835</v>
      </c>
      <c r="E81" s="682" t="s">
        <v>881</v>
      </c>
      <c r="F81" s="683"/>
      <c r="G81" s="683"/>
      <c r="H81" s="684"/>
    </row>
    <row r="82" spans="1:8" ht="13.5" customHeight="1">
      <c r="A82" s="643" t="s">
        <v>882</v>
      </c>
      <c r="B82" s="680" t="s">
        <v>883</v>
      </c>
      <c r="C82" s="685"/>
      <c r="D82" s="686" t="s">
        <v>837</v>
      </c>
      <c r="E82" s="651" t="s">
        <v>838</v>
      </c>
      <c r="F82" s="643" t="s">
        <v>885</v>
      </c>
      <c r="G82" s="643" t="s">
        <v>865</v>
      </c>
      <c r="H82" s="643" t="s">
        <v>841</v>
      </c>
    </row>
    <row r="83" spans="1:8" ht="13.5" customHeight="1">
      <c r="A83" s="687" t="s">
        <v>912</v>
      </c>
      <c r="B83" s="637">
        <v>5113</v>
      </c>
      <c r="C83" s="688">
        <v>8000</v>
      </c>
      <c r="D83" s="688">
        <f>C83</f>
        <v>8000</v>
      </c>
      <c r="E83" s="688">
        <v>8000</v>
      </c>
      <c r="F83" s="688">
        <v>8000</v>
      </c>
      <c r="G83" s="688">
        <v>8000</v>
      </c>
      <c r="H83" s="688">
        <f>D83</f>
        <v>8000</v>
      </c>
    </row>
    <row r="84" spans="1:8" ht="13.5" customHeight="1">
      <c r="A84" s="689" t="s">
        <v>765</v>
      </c>
      <c r="B84" s="690">
        <v>5121</v>
      </c>
      <c r="C84" s="691">
        <v>300</v>
      </c>
      <c r="D84" s="692">
        <f>C84</f>
        <v>300</v>
      </c>
      <c r="E84" s="691">
        <v>200</v>
      </c>
      <c r="F84" s="691">
        <v>300</v>
      </c>
      <c r="G84" s="691">
        <v>300</v>
      </c>
      <c r="H84" s="692">
        <f>D84</f>
        <v>300</v>
      </c>
    </row>
    <row r="85" spans="1:8" ht="13.5" customHeight="1">
      <c r="A85" s="655" t="s">
        <v>913</v>
      </c>
      <c r="B85" s="690">
        <v>5122</v>
      </c>
      <c r="C85" s="691">
        <v>1000</v>
      </c>
      <c r="D85" s="688">
        <f>C85</f>
        <v>1000</v>
      </c>
      <c r="E85" s="691">
        <v>800</v>
      </c>
      <c r="F85" s="691">
        <v>1000</v>
      </c>
      <c r="G85" s="691">
        <v>1000</v>
      </c>
      <c r="H85" s="688">
        <f>D85</f>
        <v>1000</v>
      </c>
    </row>
    <row r="86" spans="1:8" ht="13.5" customHeight="1">
      <c r="A86" s="693" t="s">
        <v>914</v>
      </c>
      <c r="B86" s="694">
        <v>5134</v>
      </c>
      <c r="C86" s="691">
        <v>450</v>
      </c>
      <c r="D86" s="695">
        <f>C86</f>
        <v>450</v>
      </c>
      <c r="E86" s="691">
        <v>450</v>
      </c>
      <c r="F86" s="691">
        <v>450</v>
      </c>
      <c r="G86" s="691">
        <v>450</v>
      </c>
      <c r="H86" s="688">
        <f>D86</f>
        <v>450</v>
      </c>
    </row>
    <row r="87" spans="1:8" ht="13.5" customHeight="1">
      <c r="A87" s="696" t="s">
        <v>907</v>
      </c>
      <c r="B87" s="697"/>
      <c r="C87" s="698">
        <f>SUM(C83:C86)</f>
        <v>9750</v>
      </c>
      <c r="D87" s="698">
        <f>SUM(D83:D86)</f>
        <v>9750</v>
      </c>
      <c r="E87" s="698">
        <f>SUM(E83:E86)</f>
        <v>9450</v>
      </c>
      <c r="F87" s="698">
        <f>SUM(F83:F86)</f>
        <v>9750</v>
      </c>
      <c r="G87" s="698">
        <f>SUM(G83:G86)</f>
        <v>9750</v>
      </c>
      <c r="H87" s="695">
        <f>D87</f>
        <v>9750</v>
      </c>
    </row>
    <row r="88" spans="1:8" ht="13.5" customHeight="1">
      <c r="A88" s="668"/>
      <c r="B88" s="672"/>
      <c r="C88" s="672"/>
      <c r="D88" s="672"/>
      <c r="E88" s="672"/>
      <c r="F88" s="672"/>
      <c r="G88" s="672"/>
      <c r="H88" s="668"/>
    </row>
    <row r="89" spans="1:8" ht="13.5" customHeight="1">
      <c r="A89" s="668"/>
      <c r="B89" s="668"/>
      <c r="C89" s="668"/>
      <c r="D89" s="668"/>
      <c r="E89" s="668"/>
      <c r="F89" s="668"/>
      <c r="G89" s="668"/>
      <c r="H89" s="668"/>
    </row>
    <row r="90" spans="1:8" ht="13.5" customHeight="1">
      <c r="A90" s="699"/>
      <c r="B90" s="700"/>
      <c r="C90" s="700"/>
      <c r="D90" s="700"/>
      <c r="E90" s="700"/>
      <c r="F90" s="700"/>
      <c r="G90" s="700"/>
      <c r="H90" s="700"/>
    </row>
    <row r="91" spans="1:8" ht="13.5" customHeight="1">
      <c r="A91" s="699"/>
      <c r="B91" s="700"/>
      <c r="C91" s="700"/>
      <c r="D91" s="700"/>
      <c r="E91" s="700"/>
      <c r="F91" s="700"/>
      <c r="G91" s="700"/>
      <c r="H91" s="700"/>
    </row>
    <row r="92" spans="1:8" ht="13.5" customHeight="1">
      <c r="A92" s="699"/>
      <c r="B92" s="700"/>
      <c r="C92" s="700"/>
      <c r="D92" s="700"/>
      <c r="E92" s="701"/>
      <c r="F92" s="700"/>
      <c r="G92" s="700"/>
      <c r="H92" s="700"/>
    </row>
    <row r="93" spans="1:8" ht="13.5" customHeight="1">
      <c r="A93" s="699"/>
      <c r="B93" s="700"/>
      <c r="C93" s="700"/>
      <c r="D93" s="700"/>
      <c r="E93" s="700"/>
      <c r="F93" s="700"/>
      <c r="G93" s="700"/>
      <c r="H93" s="700"/>
    </row>
    <row r="94" spans="1:8" ht="13.5" customHeight="1">
      <c r="A94" s="668"/>
      <c r="B94" s="672"/>
      <c r="C94" s="672"/>
      <c r="D94" s="672"/>
      <c r="E94" s="672"/>
      <c r="F94" s="672"/>
      <c r="G94" s="672"/>
      <c r="H94" s="668"/>
    </row>
  </sheetData>
  <sheetProtection/>
  <mergeCells count="9">
    <mergeCell ref="D80:H80"/>
    <mergeCell ref="E81:H81"/>
    <mergeCell ref="A87:B87"/>
    <mergeCell ref="C36:F36"/>
    <mergeCell ref="D49:H49"/>
    <mergeCell ref="E50:H50"/>
    <mergeCell ref="A71:B71"/>
    <mergeCell ref="A74:B74"/>
    <mergeCell ref="A75:B7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     Asatryan</dc:creator>
  <cp:keywords/>
  <dc:description/>
  <cp:lastModifiedBy>Edgar     Asatryan</cp:lastModifiedBy>
  <dcterms:created xsi:type="dcterms:W3CDTF">2016-01-27T02:36:41Z</dcterms:created>
  <dcterms:modified xsi:type="dcterms:W3CDTF">2016-01-27T04:44:12Z</dcterms:modified>
  <cp:category/>
  <cp:version/>
  <cp:contentType/>
  <cp:contentStatus/>
</cp:coreProperties>
</file>