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CAXS TNT DAS" sheetId="1" r:id="rId1"/>
    <sheet name="CAXS GOR DAS" sheetId="2" r:id="rId2"/>
    <sheet name="Лист3" sheetId="3" state="hidden" r:id="rId3"/>
  </sheets>
  <calcPr calcId="124519"/>
</workbook>
</file>

<file path=xl/calcChain.xml><?xml version="1.0" encoding="utf-8"?>
<calcChain xmlns="http://schemas.openxmlformats.org/spreadsheetml/2006/main">
  <c r="AS101" i="2"/>
  <c r="AR101"/>
  <c r="I101"/>
  <c r="H101"/>
  <c r="G101"/>
  <c r="F101"/>
  <c r="D101" s="1"/>
  <c r="E101"/>
  <c r="AS100"/>
  <c r="AR100"/>
  <c r="I100"/>
  <c r="H100"/>
  <c r="G100"/>
  <c r="F100"/>
  <c r="D100" s="1"/>
  <c r="E100"/>
  <c r="AS99"/>
  <c r="AR99"/>
  <c r="I99"/>
  <c r="H99"/>
  <c r="G99"/>
  <c r="F99"/>
  <c r="D99" s="1"/>
  <c r="E99"/>
  <c r="AS98"/>
  <c r="AR98"/>
  <c r="I98"/>
  <c r="H98"/>
  <c r="G98"/>
  <c r="F98"/>
  <c r="D98" s="1"/>
  <c r="E98"/>
  <c r="AS97"/>
  <c r="AR97"/>
  <c r="I97"/>
  <c r="H97"/>
  <c r="G97"/>
  <c r="F97"/>
  <c r="D97" s="1"/>
  <c r="E97"/>
  <c r="AS96"/>
  <c r="AR96"/>
  <c r="I96"/>
  <c r="H96"/>
  <c r="G96"/>
  <c r="F96"/>
  <c r="D96" s="1"/>
  <c r="E96"/>
  <c r="AS95"/>
  <c r="AR95"/>
  <c r="I95"/>
  <c r="H95"/>
  <c r="G95"/>
  <c r="F95"/>
  <c r="D95" s="1"/>
  <c r="E95"/>
  <c r="AS94"/>
  <c r="AR94"/>
  <c r="I94"/>
  <c r="H94"/>
  <c r="G94"/>
  <c r="F94"/>
  <c r="D94" s="1"/>
  <c r="E94"/>
  <c r="AS93"/>
  <c r="AR93"/>
  <c r="I93"/>
  <c r="H93"/>
  <c r="G93"/>
  <c r="F93"/>
  <c r="D93" s="1"/>
  <c r="E93"/>
  <c r="AS92"/>
  <c r="AR92"/>
  <c r="I92"/>
  <c r="H92"/>
  <c r="G92"/>
  <c r="F92"/>
  <c r="D92" s="1"/>
  <c r="E92"/>
  <c r="AS91"/>
  <c r="AR91"/>
  <c r="I91"/>
  <c r="H91"/>
  <c r="G91"/>
  <c r="F91"/>
  <c r="D91" s="1"/>
  <c r="E91"/>
  <c r="AS90"/>
  <c r="AR90"/>
  <c r="I90"/>
  <c r="H90"/>
  <c r="G90"/>
  <c r="F90"/>
  <c r="D90" s="1"/>
  <c r="E90"/>
  <c r="AS89"/>
  <c r="AR89"/>
  <c r="I89"/>
  <c r="H89"/>
  <c r="G89"/>
  <c r="F89"/>
  <c r="D89" s="1"/>
  <c r="E89"/>
  <c r="AS88"/>
  <c r="AR88"/>
  <c r="I88"/>
  <c r="H88"/>
  <c r="G88"/>
  <c r="F88"/>
  <c r="D88" s="1"/>
  <c r="E88"/>
  <c r="AS87"/>
  <c r="AR87"/>
  <c r="I87"/>
  <c r="H87"/>
  <c r="G87"/>
  <c r="F87"/>
  <c r="D87" s="1"/>
  <c r="E87"/>
  <c r="AS86"/>
  <c r="AR86"/>
  <c r="I86"/>
  <c r="H86"/>
  <c r="G86"/>
  <c r="F86"/>
  <c r="D86" s="1"/>
  <c r="E86"/>
  <c r="AS85"/>
  <c r="AR85"/>
  <c r="I85"/>
  <c r="H85"/>
  <c r="G85"/>
  <c r="F85"/>
  <c r="D85" s="1"/>
  <c r="E85"/>
  <c r="AS84"/>
  <c r="AR84"/>
  <c r="I84"/>
  <c r="H84"/>
  <c r="G84"/>
  <c r="F84"/>
  <c r="D84" s="1"/>
  <c r="E84"/>
  <c r="AS83"/>
  <c r="AR83"/>
  <c r="I83"/>
  <c r="H83"/>
  <c r="G83"/>
  <c r="F83"/>
  <c r="D83" s="1"/>
  <c r="E83"/>
  <c r="AS82"/>
  <c r="AR82"/>
  <c r="I82"/>
  <c r="H82"/>
  <c r="G82"/>
  <c r="F82"/>
  <c r="D82" s="1"/>
  <c r="E82"/>
  <c r="AS81"/>
  <c r="AR81"/>
  <c r="I81"/>
  <c r="H81"/>
  <c r="G81"/>
  <c r="F81"/>
  <c r="D81" s="1"/>
  <c r="E81"/>
  <c r="AS80"/>
  <c r="AR80"/>
  <c r="I80"/>
  <c r="H80"/>
  <c r="G80"/>
  <c r="F80"/>
  <c r="D80" s="1"/>
  <c r="E80"/>
  <c r="AS79"/>
  <c r="AR79"/>
  <c r="I79"/>
  <c r="H79"/>
  <c r="G79"/>
  <c r="F79"/>
  <c r="D79" s="1"/>
  <c r="E79"/>
  <c r="AS78"/>
  <c r="AR78"/>
  <c r="I78"/>
  <c r="H78"/>
  <c r="G78"/>
  <c r="F78"/>
  <c r="D78" s="1"/>
  <c r="E78"/>
  <c r="AS77"/>
  <c r="AR77"/>
  <c r="I77"/>
  <c r="H77"/>
  <c r="G77"/>
  <c r="F77"/>
  <c r="D77" s="1"/>
  <c r="E77"/>
  <c r="AS76"/>
  <c r="AR76"/>
  <c r="I76"/>
  <c r="H76"/>
  <c r="G76"/>
  <c r="F76"/>
  <c r="D76" s="1"/>
  <c r="E76"/>
  <c r="AS75"/>
  <c r="AR75"/>
  <c r="I75"/>
  <c r="H75"/>
  <c r="G75"/>
  <c r="F75"/>
  <c r="D75" s="1"/>
  <c r="E75"/>
  <c r="AS74"/>
  <c r="AR74"/>
  <c r="I74"/>
  <c r="H74"/>
  <c r="G74"/>
  <c r="F74"/>
  <c r="D74" s="1"/>
  <c r="E74"/>
  <c r="AS73"/>
  <c r="AR73"/>
  <c r="I73"/>
  <c r="H73"/>
  <c r="G73"/>
  <c r="F73"/>
  <c r="D73" s="1"/>
  <c r="E73"/>
  <c r="AS72"/>
  <c r="AR72"/>
  <c r="I72"/>
  <c r="H72"/>
  <c r="G72"/>
  <c r="F72"/>
  <c r="D72" s="1"/>
  <c r="E72"/>
  <c r="AS71"/>
  <c r="AR71"/>
  <c r="I71"/>
  <c r="H71"/>
  <c r="G71"/>
  <c r="F71"/>
  <c r="D71" s="1"/>
  <c r="E71"/>
  <c r="AS70"/>
  <c r="AR70"/>
  <c r="I70"/>
  <c r="H70"/>
  <c r="G70"/>
  <c r="F70"/>
  <c r="D70" s="1"/>
  <c r="E70"/>
  <c r="AS69"/>
  <c r="AR69"/>
  <c r="I69"/>
  <c r="H69"/>
  <c r="G69"/>
  <c r="F69"/>
  <c r="D69" s="1"/>
  <c r="E69"/>
  <c r="AS68"/>
  <c r="AR68"/>
  <c r="I68"/>
  <c r="H68"/>
  <c r="G68"/>
  <c r="F68"/>
  <c r="D68" s="1"/>
  <c r="E68"/>
  <c r="AS67"/>
  <c r="AR67"/>
  <c r="I67"/>
  <c r="H67"/>
  <c r="G67"/>
  <c r="F67"/>
  <c r="D67" s="1"/>
  <c r="E67"/>
  <c r="AS66"/>
  <c r="AR66"/>
  <c r="I66"/>
  <c r="H66"/>
  <c r="G66"/>
  <c r="F66"/>
  <c r="D66" s="1"/>
  <c r="E66"/>
  <c r="AS65"/>
  <c r="AR65"/>
  <c r="I65"/>
  <c r="H65"/>
  <c r="G65"/>
  <c r="F65"/>
  <c r="D65" s="1"/>
  <c r="E65"/>
  <c r="AS64"/>
  <c r="AR64"/>
  <c r="I64"/>
  <c r="H64"/>
  <c r="G64"/>
  <c r="F64"/>
  <c r="D64" s="1"/>
  <c r="E64"/>
  <c r="AS63"/>
  <c r="AR63"/>
  <c r="I63"/>
  <c r="H63"/>
  <c r="G63"/>
  <c r="F63"/>
  <c r="D63" s="1"/>
  <c r="E63"/>
  <c r="AS62"/>
  <c r="AR62"/>
  <c r="I62"/>
  <c r="H62"/>
  <c r="G62"/>
  <c r="F62"/>
  <c r="D62" s="1"/>
  <c r="E62"/>
  <c r="AS61"/>
  <c r="AR61"/>
  <c r="I61"/>
  <c r="H61"/>
  <c r="G61"/>
  <c r="F61"/>
  <c r="D61" s="1"/>
  <c r="E61"/>
  <c r="AS60"/>
  <c r="AR60"/>
  <c r="I60"/>
  <c r="H60"/>
  <c r="G60"/>
  <c r="F60"/>
  <c r="D60" s="1"/>
  <c r="E60"/>
  <c r="AS59"/>
  <c r="AR59"/>
  <c r="I59"/>
  <c r="H59"/>
  <c r="G59"/>
  <c r="F59"/>
  <c r="D59" s="1"/>
  <c r="E59"/>
  <c r="AS58"/>
  <c r="AR58"/>
  <c r="I58"/>
  <c r="H58"/>
  <c r="G58"/>
  <c r="F58"/>
  <c r="D58" s="1"/>
  <c r="E58"/>
  <c r="AS57"/>
  <c r="AR57"/>
  <c r="I57"/>
  <c r="H57"/>
  <c r="G57"/>
  <c r="F57"/>
  <c r="D57" s="1"/>
  <c r="E57"/>
  <c r="AS56"/>
  <c r="AR56"/>
  <c r="I56"/>
  <c r="H56"/>
  <c r="G56"/>
  <c r="F56"/>
  <c r="D56" s="1"/>
  <c r="E56"/>
  <c r="AS55"/>
  <c r="AR55"/>
  <c r="I55"/>
  <c r="H55"/>
  <c r="G55"/>
  <c r="F55"/>
  <c r="D55" s="1"/>
  <c r="E55"/>
  <c r="AS54"/>
  <c r="AR54"/>
  <c r="I54"/>
  <c r="H54"/>
  <c r="G54"/>
  <c r="F54"/>
  <c r="D54" s="1"/>
  <c r="E54"/>
  <c r="AS53"/>
  <c r="AR53"/>
  <c r="I53"/>
  <c r="H53"/>
  <c r="G53"/>
  <c r="F53"/>
  <c r="D53" s="1"/>
  <c r="E53"/>
  <c r="AS52"/>
  <c r="AR52"/>
  <c r="I52"/>
  <c r="H52"/>
  <c r="G52"/>
  <c r="F52"/>
  <c r="D52" s="1"/>
  <c r="E52"/>
  <c r="AS51"/>
  <c r="AR51"/>
  <c r="I51"/>
  <c r="H51"/>
  <c r="G51"/>
  <c r="F51"/>
  <c r="D51" s="1"/>
  <c r="E51"/>
  <c r="AS50"/>
  <c r="AR50"/>
  <c r="I50"/>
  <c r="H50"/>
  <c r="G50"/>
  <c r="F50"/>
  <c r="D50" s="1"/>
  <c r="E50"/>
  <c r="AS49"/>
  <c r="AR49"/>
  <c r="I49"/>
  <c r="H49"/>
  <c r="G49"/>
  <c r="F49"/>
  <c r="D49" s="1"/>
  <c r="E49"/>
  <c r="AS48"/>
  <c r="AR48"/>
  <c r="I48"/>
  <c r="H48"/>
  <c r="G48"/>
  <c r="F48"/>
  <c r="D48" s="1"/>
  <c r="E48"/>
  <c r="AS47"/>
  <c r="AR47"/>
  <c r="I47"/>
  <c r="H47"/>
  <c r="G47"/>
  <c r="F47"/>
  <c r="D47" s="1"/>
  <c r="E47"/>
  <c r="AS46"/>
  <c r="AR46"/>
  <c r="I46"/>
  <c r="H46"/>
  <c r="G46"/>
  <c r="F46"/>
  <c r="D46" s="1"/>
  <c r="E46"/>
  <c r="AS45"/>
  <c r="AR45"/>
  <c r="I45"/>
  <c r="H45"/>
  <c r="G45"/>
  <c r="F45"/>
  <c r="D45" s="1"/>
  <c r="E45"/>
  <c r="AS44"/>
  <c r="AR44"/>
  <c r="I44"/>
  <c r="H44"/>
  <c r="G44"/>
  <c r="F44"/>
  <c r="D44" s="1"/>
  <c r="E44"/>
  <c r="AS43"/>
  <c r="AR43"/>
  <c r="I43"/>
  <c r="H43"/>
  <c r="G43"/>
  <c r="F43"/>
  <c r="D43" s="1"/>
  <c r="E43"/>
  <c r="AS42"/>
  <c r="AR42"/>
  <c r="I42"/>
  <c r="H42"/>
  <c r="G42"/>
  <c r="F42"/>
  <c r="D42" s="1"/>
  <c r="E42"/>
  <c r="AS41"/>
  <c r="AR41"/>
  <c r="I41"/>
  <c r="H41"/>
  <c r="G41"/>
  <c r="F41"/>
  <c r="D41" s="1"/>
  <c r="E41"/>
  <c r="AS40"/>
  <c r="AR40"/>
  <c r="I40"/>
  <c r="H40"/>
  <c r="G40"/>
  <c r="F40"/>
  <c r="D40" s="1"/>
  <c r="E40"/>
  <c r="AS39"/>
  <c r="AR39"/>
  <c r="I39"/>
  <c r="H39"/>
  <c r="G39"/>
  <c r="F39"/>
  <c r="D39" s="1"/>
  <c r="E39"/>
  <c r="AS38"/>
  <c r="AR38"/>
  <c r="I38"/>
  <c r="H38"/>
  <c r="G38"/>
  <c r="F38"/>
  <c r="D38" s="1"/>
  <c r="E38"/>
  <c r="AS37"/>
  <c r="AR37"/>
  <c r="I37"/>
  <c r="H37"/>
  <c r="G37"/>
  <c r="F37"/>
  <c r="D37" s="1"/>
  <c r="E37"/>
  <c r="AS36"/>
  <c r="AR36"/>
  <c r="I36"/>
  <c r="H36"/>
  <c r="G36"/>
  <c r="F36"/>
  <c r="D36" s="1"/>
  <c r="E36"/>
  <c r="AS35"/>
  <c r="AR35"/>
  <c r="I35"/>
  <c r="H35"/>
  <c r="G35"/>
  <c r="F35"/>
  <c r="D35" s="1"/>
  <c r="E35"/>
  <c r="AS34"/>
  <c r="AR34"/>
  <c r="I34"/>
  <c r="H34"/>
  <c r="G34"/>
  <c r="F34"/>
  <c r="D34" s="1"/>
  <c r="E34"/>
  <c r="AS33"/>
  <c r="AR33"/>
  <c r="I33"/>
  <c r="H33"/>
  <c r="G33"/>
  <c r="F33"/>
  <c r="D33" s="1"/>
  <c r="E33"/>
  <c r="AS32"/>
  <c r="AR32"/>
  <c r="I32"/>
  <c r="H32"/>
  <c r="G32"/>
  <c r="F32"/>
  <c r="D32" s="1"/>
  <c r="E32"/>
  <c r="AS31"/>
  <c r="AR31"/>
  <c r="I31"/>
  <c r="H31"/>
  <c r="G31"/>
  <c r="F31"/>
  <c r="D31" s="1"/>
  <c r="E31"/>
  <c r="AS30"/>
  <c r="AR30"/>
  <c r="I30"/>
  <c r="H30"/>
  <c r="G30"/>
  <c r="F30"/>
  <c r="D30" s="1"/>
  <c r="E30"/>
  <c r="AS29"/>
  <c r="AR29"/>
  <c r="I29"/>
  <c r="H29"/>
  <c r="G29"/>
  <c r="F29"/>
  <c r="D29" s="1"/>
  <c r="E29"/>
  <c r="AS28"/>
  <c r="AR28"/>
  <c r="I28"/>
  <c r="H28"/>
  <c r="G28"/>
  <c r="F28"/>
  <c r="D28" s="1"/>
  <c r="E28"/>
  <c r="AS27"/>
  <c r="AR27"/>
  <c r="I27"/>
  <c r="H27"/>
  <c r="G27"/>
  <c r="F27"/>
  <c r="D27" s="1"/>
  <c r="E27"/>
  <c r="AS26"/>
  <c r="AR26"/>
  <c r="I26"/>
  <c r="H26"/>
  <c r="G26"/>
  <c r="F26"/>
  <c r="D26" s="1"/>
  <c r="E26"/>
  <c r="AS25"/>
  <c r="AR25"/>
  <c r="I25"/>
  <c r="H25"/>
  <c r="G25"/>
  <c r="F25"/>
  <c r="D25" s="1"/>
  <c r="E25"/>
  <c r="AS24"/>
  <c r="AR24"/>
  <c r="I24"/>
  <c r="H24"/>
  <c r="G24"/>
  <c r="F24"/>
  <c r="D24" s="1"/>
  <c r="E24"/>
  <c r="AS23"/>
  <c r="AR23"/>
  <c r="I23"/>
  <c r="H23"/>
  <c r="G23"/>
  <c r="F23"/>
  <c r="D23" s="1"/>
  <c r="E23"/>
  <c r="AS22"/>
  <c r="AR22"/>
  <c r="I22"/>
  <c r="H22"/>
  <c r="G22"/>
  <c r="F22"/>
  <c r="D22" s="1"/>
  <c r="E22"/>
  <c r="AS21"/>
  <c r="AR21"/>
  <c r="I21"/>
  <c r="H21"/>
  <c r="G21"/>
  <c r="F21"/>
  <c r="D21" s="1"/>
  <c r="E21"/>
  <c r="AS20"/>
  <c r="AR20"/>
  <c r="I20"/>
  <c r="H20"/>
  <c r="G20"/>
  <c r="F20"/>
  <c r="D20" s="1"/>
  <c r="E20"/>
  <c r="AS19"/>
  <c r="AR19"/>
  <c r="I19"/>
  <c r="H19"/>
  <c r="G19"/>
  <c r="F19"/>
  <c r="D19" s="1"/>
  <c r="E19"/>
  <c r="AS18"/>
  <c r="AR18"/>
  <c r="I18"/>
  <c r="H18"/>
  <c r="G18"/>
  <c r="F18"/>
  <c r="D18" s="1"/>
  <c r="E18"/>
  <c r="AS17"/>
  <c r="AR17"/>
  <c r="I17"/>
  <c r="H17"/>
  <c r="G17"/>
  <c r="F17"/>
  <c r="D17" s="1"/>
  <c r="E17"/>
  <c r="AS16"/>
  <c r="AR16"/>
  <c r="I16"/>
  <c r="H16"/>
  <c r="G16"/>
  <c r="F16"/>
  <c r="D16" s="1"/>
  <c r="E16"/>
  <c r="AS15"/>
  <c r="AR15"/>
  <c r="I15"/>
  <c r="H15"/>
  <c r="G15"/>
  <c r="F15"/>
  <c r="D15" s="1"/>
  <c r="E15"/>
  <c r="AS14"/>
  <c r="AR14"/>
  <c r="I14"/>
  <c r="H14"/>
  <c r="G14"/>
  <c r="F14"/>
  <c r="D14" s="1"/>
  <c r="E14"/>
  <c r="AS13"/>
  <c r="AR13"/>
  <c r="I13"/>
  <c r="H13"/>
  <c r="G13"/>
  <c r="F13"/>
  <c r="D13" s="1"/>
  <c r="E13"/>
  <c r="AS12"/>
  <c r="AR12"/>
  <c r="I12"/>
  <c r="H12"/>
  <c r="G12"/>
  <c r="F12"/>
  <c r="D12" s="1"/>
  <c r="E12"/>
  <c r="AS11"/>
  <c r="AR11"/>
  <c r="I11"/>
  <c r="H11"/>
  <c r="G11"/>
  <c r="F11"/>
  <c r="D11" s="1"/>
  <c r="E11"/>
  <c r="AS10"/>
  <c r="AR10"/>
  <c r="I10"/>
  <c r="H10"/>
  <c r="G10"/>
  <c r="F10"/>
  <c r="D10" s="1"/>
  <c r="E10"/>
  <c r="DK101" i="1"/>
  <c r="DJ101"/>
  <c r="I101"/>
  <c r="H101"/>
  <c r="G101"/>
  <c r="F101"/>
  <c r="D101" s="1"/>
  <c r="E101"/>
  <c r="DK100"/>
  <c r="DJ100"/>
  <c r="I100"/>
  <c r="H100"/>
  <c r="G100"/>
  <c r="F100"/>
  <c r="D100" s="1"/>
  <c r="E100"/>
  <c r="DK99"/>
  <c r="DJ99"/>
  <c r="I99"/>
  <c r="H99"/>
  <c r="G99"/>
  <c r="F99"/>
  <c r="D99" s="1"/>
  <c r="E99"/>
  <c r="DK98"/>
  <c r="DJ98"/>
  <c r="I98"/>
  <c r="H98"/>
  <c r="G98"/>
  <c r="F98"/>
  <c r="D98" s="1"/>
  <c r="E98"/>
  <c r="DK97"/>
  <c r="DJ97"/>
  <c r="I97"/>
  <c r="H97"/>
  <c r="G97"/>
  <c r="F97"/>
  <c r="D97" s="1"/>
  <c r="E97"/>
  <c r="DK96"/>
  <c r="DJ96"/>
  <c r="I96"/>
  <c r="H96"/>
  <c r="G96"/>
  <c r="F96"/>
  <c r="D96" s="1"/>
  <c r="E96"/>
  <c r="DK95"/>
  <c r="DJ95"/>
  <c r="I95"/>
  <c r="H95"/>
  <c r="G95"/>
  <c r="F95"/>
  <c r="D95" s="1"/>
  <c r="E95"/>
  <c r="DK94"/>
  <c r="DJ94"/>
  <c r="I94"/>
  <c r="H94"/>
  <c r="G94"/>
  <c r="F94"/>
  <c r="D94" s="1"/>
  <c r="E94"/>
  <c r="DK93"/>
  <c r="DJ93"/>
  <c r="I93"/>
  <c r="H93"/>
  <c r="G93"/>
  <c r="F93"/>
  <c r="D93" s="1"/>
  <c r="E93"/>
  <c r="DK92"/>
  <c r="DJ92"/>
  <c r="I92"/>
  <c r="H92"/>
  <c r="G92"/>
  <c r="F92"/>
  <c r="D92" s="1"/>
  <c r="E92"/>
  <c r="DK91"/>
  <c r="DJ91"/>
  <c r="I91"/>
  <c r="H91"/>
  <c r="G91"/>
  <c r="F91"/>
  <c r="D91" s="1"/>
  <c r="E91"/>
  <c r="DK90"/>
  <c r="DJ90"/>
  <c r="I90"/>
  <c r="H90"/>
  <c r="G90"/>
  <c r="F90"/>
  <c r="D90" s="1"/>
  <c r="E90"/>
  <c r="DK89"/>
  <c r="DJ89"/>
  <c r="I89"/>
  <c r="H89"/>
  <c r="G89"/>
  <c r="F89"/>
  <c r="D89" s="1"/>
  <c r="E89"/>
  <c r="DK88"/>
  <c r="DJ88"/>
  <c r="I88"/>
  <c r="H88"/>
  <c r="G88"/>
  <c r="F88"/>
  <c r="D88" s="1"/>
  <c r="E88"/>
  <c r="DK87"/>
  <c r="DJ87"/>
  <c r="I87"/>
  <c r="H87"/>
  <c r="G87"/>
  <c r="F87"/>
  <c r="D87" s="1"/>
  <c r="E87"/>
  <c r="DK86"/>
  <c r="DJ86"/>
  <c r="I86"/>
  <c r="H86"/>
  <c r="G86"/>
  <c r="F86"/>
  <c r="D86" s="1"/>
  <c r="E86"/>
  <c r="DK85"/>
  <c r="DJ85"/>
  <c r="I85"/>
  <c r="H85"/>
  <c r="G85"/>
  <c r="F85"/>
  <c r="D85" s="1"/>
  <c r="E85"/>
  <c r="DK84"/>
  <c r="DJ84"/>
  <c r="I84"/>
  <c r="H84"/>
  <c r="G84"/>
  <c r="F84"/>
  <c r="D84" s="1"/>
  <c r="E84"/>
  <c r="DK83"/>
  <c r="DJ83"/>
  <c r="I83"/>
  <c r="H83"/>
  <c r="G83"/>
  <c r="F83"/>
  <c r="D83" s="1"/>
  <c r="E83"/>
  <c r="DK82"/>
  <c r="DJ82"/>
  <c r="I82"/>
  <c r="H82"/>
  <c r="G82"/>
  <c r="F82"/>
  <c r="D82" s="1"/>
  <c r="E82"/>
  <c r="DK81"/>
  <c r="DJ81"/>
  <c r="I81"/>
  <c r="H81"/>
  <c r="G81"/>
  <c r="F81"/>
  <c r="D81" s="1"/>
  <c r="E81"/>
  <c r="DK80"/>
  <c r="DJ80"/>
  <c r="I80"/>
  <c r="H80"/>
  <c r="G80"/>
  <c r="F80"/>
  <c r="D80" s="1"/>
  <c r="E80"/>
  <c r="DK79"/>
  <c r="DJ79"/>
  <c r="I79"/>
  <c r="H79"/>
  <c r="G79"/>
  <c r="F79"/>
  <c r="D79" s="1"/>
  <c r="E79"/>
  <c r="DK78"/>
  <c r="DJ78"/>
  <c r="I78"/>
  <c r="H78"/>
  <c r="G78"/>
  <c r="F78"/>
  <c r="D78" s="1"/>
  <c r="E78"/>
  <c r="DK77"/>
  <c r="DJ77"/>
  <c r="I77"/>
  <c r="H77"/>
  <c r="G77"/>
  <c r="F77"/>
  <c r="D77" s="1"/>
  <c r="E77"/>
  <c r="DK76"/>
  <c r="DJ76"/>
  <c r="I76"/>
  <c r="H76"/>
  <c r="G76"/>
  <c r="F76"/>
  <c r="D76" s="1"/>
  <c r="E76"/>
  <c r="DK75"/>
  <c r="DJ75"/>
  <c r="I75"/>
  <c r="H75"/>
  <c r="G75"/>
  <c r="F75"/>
  <c r="D75" s="1"/>
  <c r="E75"/>
  <c r="DK74"/>
  <c r="DJ74"/>
  <c r="I74"/>
  <c r="H74"/>
  <c r="G74"/>
  <c r="F74"/>
  <c r="D74" s="1"/>
  <c r="E74"/>
  <c r="DK73"/>
  <c r="DJ73"/>
  <c r="I73"/>
  <c r="H73"/>
  <c r="G73"/>
  <c r="F73"/>
  <c r="D73" s="1"/>
  <c r="E73"/>
  <c r="DK72"/>
  <c r="DJ72"/>
  <c r="I72"/>
  <c r="H72"/>
  <c r="G72"/>
  <c r="F72"/>
  <c r="D72" s="1"/>
  <c r="E72"/>
  <c r="DK71"/>
  <c r="DJ71"/>
  <c r="I71"/>
  <c r="H71"/>
  <c r="G71"/>
  <c r="F71"/>
  <c r="D71" s="1"/>
  <c r="E71"/>
  <c r="DK70"/>
  <c r="DJ70"/>
  <c r="I70"/>
  <c r="H70"/>
  <c r="G70"/>
  <c r="F70"/>
  <c r="D70" s="1"/>
  <c r="E70"/>
  <c r="DK69"/>
  <c r="DJ69"/>
  <c r="I69"/>
  <c r="H69"/>
  <c r="G69"/>
  <c r="F69"/>
  <c r="D69" s="1"/>
  <c r="E69"/>
  <c r="DK68"/>
  <c r="DJ68"/>
  <c r="I68"/>
  <c r="H68"/>
  <c r="G68"/>
  <c r="F68"/>
  <c r="D68" s="1"/>
  <c r="E68"/>
  <c r="DK67"/>
  <c r="DJ67"/>
  <c r="I67"/>
  <c r="H67"/>
  <c r="G67"/>
  <c r="F67"/>
  <c r="D67" s="1"/>
  <c r="E67"/>
  <c r="DK66"/>
  <c r="DJ66"/>
  <c r="I66"/>
  <c r="H66"/>
  <c r="G66"/>
  <c r="F66"/>
  <c r="D66" s="1"/>
  <c r="E66"/>
  <c r="DK65"/>
  <c r="DJ65"/>
  <c r="I65"/>
  <c r="H65"/>
  <c r="G65"/>
  <c r="F65"/>
  <c r="D65" s="1"/>
  <c r="E65"/>
  <c r="DK64"/>
  <c r="DJ64"/>
  <c r="I64"/>
  <c r="H64"/>
  <c r="G64"/>
  <c r="F64"/>
  <c r="D64" s="1"/>
  <c r="E64"/>
  <c r="DK63"/>
  <c r="DJ63"/>
  <c r="I63"/>
  <c r="H63"/>
  <c r="G63"/>
  <c r="F63"/>
  <c r="D63" s="1"/>
  <c r="E63"/>
  <c r="DK62"/>
  <c r="DJ62"/>
  <c r="I62"/>
  <c r="H62"/>
  <c r="G62"/>
  <c r="F62"/>
  <c r="D62" s="1"/>
  <c r="E62"/>
  <c r="DK61"/>
  <c r="DJ61"/>
  <c r="I61"/>
  <c r="H61"/>
  <c r="G61"/>
  <c r="F61"/>
  <c r="D61" s="1"/>
  <c r="E61"/>
  <c r="DK60"/>
  <c r="DJ60"/>
  <c r="I60"/>
  <c r="H60"/>
  <c r="G60"/>
  <c r="F60"/>
  <c r="D60" s="1"/>
  <c r="E60"/>
  <c r="DK59"/>
  <c r="DJ59"/>
  <c r="I59"/>
  <c r="H59"/>
  <c r="G59"/>
  <c r="F59"/>
  <c r="D59" s="1"/>
  <c r="E59"/>
  <c r="DK58"/>
  <c r="DJ58"/>
  <c r="I58"/>
  <c r="H58"/>
  <c r="G58"/>
  <c r="F58"/>
  <c r="D58" s="1"/>
  <c r="E58"/>
  <c r="DK57"/>
  <c r="DJ57"/>
  <c r="I57"/>
  <c r="H57"/>
  <c r="G57"/>
  <c r="F57"/>
  <c r="D57" s="1"/>
  <c r="E57"/>
  <c r="DK56"/>
  <c r="DJ56"/>
  <c r="I56"/>
  <c r="H56"/>
  <c r="G56"/>
  <c r="F56"/>
  <c r="D56" s="1"/>
  <c r="E56"/>
  <c r="DK55"/>
  <c r="DJ55"/>
  <c r="I55"/>
  <c r="H55"/>
  <c r="G55"/>
  <c r="F55"/>
  <c r="D55" s="1"/>
  <c r="E55"/>
  <c r="DK54"/>
  <c r="DJ54"/>
  <c r="I54"/>
  <c r="H54"/>
  <c r="G54"/>
  <c r="F54"/>
  <c r="D54" s="1"/>
  <c r="E54"/>
  <c r="DK53"/>
  <c r="DJ53"/>
  <c r="I53"/>
  <c r="H53"/>
  <c r="G53"/>
  <c r="F53"/>
  <c r="D53" s="1"/>
  <c r="E53"/>
  <c r="DK52"/>
  <c r="DJ52"/>
  <c r="I52"/>
  <c r="H52"/>
  <c r="G52"/>
  <c r="F52"/>
  <c r="D52" s="1"/>
  <c r="E52"/>
  <c r="DK51"/>
  <c r="DJ51"/>
  <c r="I51"/>
  <c r="H51"/>
  <c r="G51"/>
  <c r="F51"/>
  <c r="D51" s="1"/>
  <c r="E51"/>
  <c r="DK50"/>
  <c r="DJ50"/>
  <c r="I50"/>
  <c r="H50"/>
  <c r="G50"/>
  <c r="F50"/>
  <c r="D50" s="1"/>
  <c r="E50"/>
  <c r="DK49"/>
  <c r="DJ49"/>
  <c r="I49"/>
  <c r="H49"/>
  <c r="G49"/>
  <c r="F49"/>
  <c r="D49" s="1"/>
  <c r="E49"/>
  <c r="DK48"/>
  <c r="DJ48"/>
  <c r="I48"/>
  <c r="H48"/>
  <c r="G48"/>
  <c r="F48"/>
  <c r="D48" s="1"/>
  <c r="E48"/>
  <c r="DK47"/>
  <c r="DJ47"/>
  <c r="I47"/>
  <c r="H47"/>
  <c r="G47"/>
  <c r="F47"/>
  <c r="D47" s="1"/>
  <c r="E47"/>
  <c r="DK46"/>
  <c r="DJ46"/>
  <c r="I46"/>
  <c r="H46"/>
  <c r="G46"/>
  <c r="F46"/>
  <c r="D46" s="1"/>
  <c r="E46"/>
  <c r="DK45"/>
  <c r="DJ45"/>
  <c r="I45"/>
  <c r="H45"/>
  <c r="G45"/>
  <c r="F45"/>
  <c r="D45" s="1"/>
  <c r="E45"/>
  <c r="DK44"/>
  <c r="DJ44"/>
  <c r="I44"/>
  <c r="H44"/>
  <c r="G44"/>
  <c r="F44"/>
  <c r="D44" s="1"/>
  <c r="E44"/>
  <c r="DK43"/>
  <c r="DJ43"/>
  <c r="I43"/>
  <c r="H43"/>
  <c r="G43"/>
  <c r="F43"/>
  <c r="D43" s="1"/>
  <c r="E43"/>
  <c r="DK42"/>
  <c r="DJ42"/>
  <c r="I42"/>
  <c r="H42"/>
  <c r="G42"/>
  <c r="F42"/>
  <c r="D42" s="1"/>
  <c r="E42"/>
  <c r="DK41"/>
  <c r="DJ41"/>
  <c r="I41"/>
  <c r="H41"/>
  <c r="G41"/>
  <c r="F41"/>
  <c r="D41" s="1"/>
  <c r="E41"/>
  <c r="DK40"/>
  <c r="DJ40"/>
  <c r="I40"/>
  <c r="H40"/>
  <c r="G40"/>
  <c r="F40"/>
  <c r="D40" s="1"/>
  <c r="E40"/>
  <c r="DK39"/>
  <c r="DJ39"/>
  <c r="I39"/>
  <c r="H39"/>
  <c r="G39"/>
  <c r="F39"/>
  <c r="D39" s="1"/>
  <c r="E39"/>
  <c r="DK38"/>
  <c r="DJ38"/>
  <c r="I38"/>
  <c r="H38"/>
  <c r="G38"/>
  <c r="F38"/>
  <c r="D38" s="1"/>
  <c r="E38"/>
  <c r="DK37"/>
  <c r="DJ37"/>
  <c r="I37"/>
  <c r="H37"/>
  <c r="G37"/>
  <c r="F37"/>
  <c r="D37" s="1"/>
  <c r="E37"/>
  <c r="DK36"/>
  <c r="DJ36"/>
  <c r="I36"/>
  <c r="H36"/>
  <c r="G36"/>
  <c r="F36"/>
  <c r="D36" s="1"/>
  <c r="E36"/>
  <c r="DK35"/>
  <c r="DJ35"/>
  <c r="I35"/>
  <c r="H35"/>
  <c r="G35"/>
  <c r="F35"/>
  <c r="D35" s="1"/>
  <c r="E35"/>
  <c r="DK34"/>
  <c r="DJ34"/>
  <c r="I34"/>
  <c r="H34"/>
  <c r="G34"/>
  <c r="F34"/>
  <c r="D34" s="1"/>
  <c r="E34"/>
  <c r="DK33"/>
  <c r="DJ33"/>
  <c r="I33"/>
  <c r="H33"/>
  <c r="G33"/>
  <c r="F33"/>
  <c r="D33" s="1"/>
  <c r="E33"/>
  <c r="DK32"/>
  <c r="DJ32"/>
  <c r="I32"/>
  <c r="H32"/>
  <c r="G32"/>
  <c r="F32"/>
  <c r="D32" s="1"/>
  <c r="E32"/>
  <c r="DK31"/>
  <c r="DJ31"/>
  <c r="I31"/>
  <c r="H31"/>
  <c r="G31"/>
  <c r="F31"/>
  <c r="D31" s="1"/>
  <c r="E31"/>
  <c r="DK30"/>
  <c r="DJ30"/>
  <c r="I30"/>
  <c r="H30"/>
  <c r="G30"/>
  <c r="F30"/>
  <c r="D30" s="1"/>
  <c r="E30"/>
  <c r="DK29"/>
  <c r="DJ29"/>
  <c r="I29"/>
  <c r="H29"/>
  <c r="G29"/>
  <c r="F29"/>
  <c r="D29" s="1"/>
  <c r="E29"/>
  <c r="DK28"/>
  <c r="DJ28"/>
  <c r="I28"/>
  <c r="H28"/>
  <c r="G28"/>
  <c r="F28"/>
  <c r="D28" s="1"/>
  <c r="E28"/>
  <c r="DK27"/>
  <c r="DJ27"/>
  <c r="I27"/>
  <c r="H27"/>
  <c r="G27"/>
  <c r="F27"/>
  <c r="D27" s="1"/>
  <c r="E27"/>
  <c r="DK26"/>
  <c r="DJ26"/>
  <c r="I26"/>
  <c r="H26"/>
  <c r="G26"/>
  <c r="F26"/>
  <c r="D26" s="1"/>
  <c r="E26"/>
  <c r="DK25"/>
  <c r="DJ25"/>
  <c r="I25"/>
  <c r="H25"/>
  <c r="G25"/>
  <c r="F25"/>
  <c r="D25" s="1"/>
  <c r="E25"/>
  <c r="DK24"/>
  <c r="DJ24"/>
  <c r="I24"/>
  <c r="H24"/>
  <c r="G24"/>
  <c r="F24"/>
  <c r="D24" s="1"/>
  <c r="E24"/>
  <c r="DK23"/>
  <c r="DJ23"/>
  <c r="I23"/>
  <c r="H23"/>
  <c r="G23"/>
  <c r="F23"/>
  <c r="D23" s="1"/>
  <c r="E23"/>
  <c r="DK22"/>
  <c r="DJ22"/>
  <c r="I22"/>
  <c r="H22"/>
  <c r="G22"/>
  <c r="F22"/>
  <c r="D22" s="1"/>
  <c r="E22"/>
  <c r="DK21"/>
  <c r="DJ21"/>
  <c r="I21"/>
  <c r="H21"/>
  <c r="G21"/>
  <c r="F21"/>
  <c r="D21" s="1"/>
  <c r="E21"/>
  <c r="DK20"/>
  <c r="DJ20"/>
  <c r="I20"/>
  <c r="H20"/>
  <c r="G20"/>
  <c r="F20"/>
  <c r="D20" s="1"/>
  <c r="E20"/>
  <c r="DK19"/>
  <c r="DJ19"/>
  <c r="I19"/>
  <c r="H19"/>
  <c r="G19"/>
  <c r="F19"/>
  <c r="D19" s="1"/>
  <c r="E19"/>
  <c r="DK18"/>
  <c r="DJ18"/>
  <c r="I18"/>
  <c r="H18"/>
  <c r="G18"/>
  <c r="F18"/>
  <c r="D18" s="1"/>
  <c r="E18"/>
  <c r="DK17"/>
  <c r="DJ17"/>
  <c r="I17"/>
  <c r="H17"/>
  <c r="G17"/>
  <c r="F17"/>
  <c r="D17" s="1"/>
  <c r="E17"/>
  <c r="DK16"/>
  <c r="DJ16"/>
  <c r="I16"/>
  <c r="H16"/>
  <c r="G16"/>
  <c r="F16"/>
  <c r="D16" s="1"/>
  <c r="E16"/>
  <c r="DK15"/>
  <c r="DJ15"/>
  <c r="I15"/>
  <c r="H15"/>
  <c r="G15"/>
  <c r="F15"/>
  <c r="D15" s="1"/>
  <c r="E15"/>
  <c r="DK14"/>
  <c r="DJ14"/>
  <c r="I14"/>
  <c r="H14"/>
  <c r="G14"/>
  <c r="F14"/>
  <c r="D14" s="1"/>
  <c r="E14"/>
  <c r="DK13"/>
  <c r="DJ13"/>
  <c r="I13"/>
  <c r="H13"/>
  <c r="G13"/>
  <c r="F13"/>
  <c r="D13" s="1"/>
  <c r="E13"/>
  <c r="DK12"/>
  <c r="DJ12"/>
  <c r="I12"/>
  <c r="H12"/>
  <c r="G12"/>
  <c r="F12"/>
  <c r="D12" s="1"/>
  <c r="E12"/>
  <c r="DK11"/>
  <c r="DJ11"/>
  <c r="I11"/>
  <c r="H11"/>
  <c r="G11"/>
  <c r="F11"/>
  <c r="D11" s="1"/>
  <c r="E11"/>
  <c r="DK10"/>
  <c r="DJ10"/>
  <c r="I10"/>
  <c r="H10"/>
  <c r="G10"/>
  <c r="F10"/>
  <c r="D10" s="1"/>
  <c r="E10"/>
  <c r="D9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AZ9" s="1"/>
  <c r="BA9" s="1"/>
  <c r="BB9" s="1"/>
  <c r="BC9" s="1"/>
  <c r="BD9" s="1"/>
  <c r="BE9" s="1"/>
  <c r="BF9" s="1"/>
  <c r="BG9" s="1"/>
  <c r="BH9" s="1"/>
  <c r="BI9" s="1"/>
  <c r="BJ9" s="1"/>
  <c r="BK9" s="1"/>
  <c r="BL9" s="1"/>
  <c r="BM9" s="1"/>
  <c r="BN9" s="1"/>
  <c r="BO9" s="1"/>
  <c r="BP9" s="1"/>
  <c r="BQ9" s="1"/>
  <c r="BR9" s="1"/>
  <c r="BS9" s="1"/>
  <c r="BT9" s="1"/>
  <c r="BU9" s="1"/>
  <c r="BV9" s="1"/>
  <c r="BW9" s="1"/>
  <c r="BX9" s="1"/>
  <c r="BY9" s="1"/>
  <c r="BZ9" s="1"/>
  <c r="CA9" s="1"/>
  <c r="CB9" s="1"/>
  <c r="CC9" s="1"/>
  <c r="CD9" s="1"/>
  <c r="CE9" s="1"/>
  <c r="CF9" s="1"/>
  <c r="CG9" s="1"/>
  <c r="CH9" s="1"/>
  <c r="CI9" s="1"/>
  <c r="CJ9" s="1"/>
  <c r="CK9" s="1"/>
  <c r="CL9" s="1"/>
  <c r="CM9" s="1"/>
  <c r="CN9" s="1"/>
  <c r="CO9" s="1"/>
  <c r="CP9" s="1"/>
  <c r="CQ9" s="1"/>
  <c r="CR9" s="1"/>
  <c r="CS9" s="1"/>
  <c r="CT9" s="1"/>
  <c r="CU9" s="1"/>
  <c r="CV9" s="1"/>
  <c r="CW9" s="1"/>
  <c r="CX9" s="1"/>
  <c r="CY9" s="1"/>
  <c r="CZ9" s="1"/>
  <c r="DA9" s="1"/>
  <c r="DB9" s="1"/>
  <c r="DC9" s="1"/>
  <c r="DD9" s="1"/>
  <c r="DE9" s="1"/>
  <c r="DF9" s="1"/>
  <c r="DG9" s="1"/>
  <c r="DH9" s="1"/>
  <c r="DI9" s="1"/>
  <c r="DJ9" s="1"/>
  <c r="DK9" s="1"/>
  <c r="DL9" s="1"/>
  <c r="DM9" s="1"/>
  <c r="DN9" s="1"/>
  <c r="DO9" s="1"/>
  <c r="DP9" s="1"/>
  <c r="DQ9" s="1"/>
</calcChain>
</file>

<file path=xl/sharedStrings.xml><?xml version="1.0" encoding="utf-8"?>
<sst xmlns="http://schemas.openxmlformats.org/spreadsheetml/2006/main" count="511" uniqueCount="172">
  <si>
    <t>²Ùë³ÃÇí</t>
  </si>
  <si>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</si>
  <si>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</si>
  <si>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</si>
  <si>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</si>
  <si>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</si>
  <si>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</si>
  <si>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</si>
  <si>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</si>
  <si>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</si>
  <si>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</si>
  <si>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</si>
  <si>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</si>
  <si>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</si>
  <si>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</si>
  <si>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</si>
  <si>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</si>
  <si>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</si>
  <si>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</si>
  <si>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</si>
  <si>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</si>
  <si>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</si>
  <si>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</si>
  <si>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</si>
  <si>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</si>
  <si>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</si>
  <si>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</si>
  <si>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</si>
  <si>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</si>
  <si>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</si>
  <si>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</si>
  <si>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</si>
  <si>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</si>
  <si>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</si>
  <si>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</si>
  <si>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</si>
  <si>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</si>
  <si>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</si>
  <si>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</si>
  <si>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</si>
  <si>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</si>
  <si>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</si>
  <si>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DATA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</si>
  <si>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</si>
  <si>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</si>
  <si>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</si>
  <si>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</si>
  <si>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</si>
  <si>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</si>
  <si>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</si>
  <si>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</si>
  <si>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</si>
  <si>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</si>
  <si>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</si>
  <si>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</si>
  <si>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</si>
  <si>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</si>
  <si>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</si>
  <si>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</si>
  <si>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</si>
  <si>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</si>
  <si>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</si>
  <si>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</si>
  <si>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</si>
  <si>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</si>
  <si>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</si>
  <si>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</si>
  <si>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</si>
  <si>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</si>
  <si>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</si>
  <si>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</si>
  <si>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</si>
  <si>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</si>
  <si>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</si>
  <si>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</si>
  <si>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</si>
  <si>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</si>
  <si>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</si>
  <si>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</si>
  <si>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</si>
  <si>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</si>
  <si>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Կարճաղբյուր</t>
  </si>
  <si>
    <t>Փամբակ</t>
  </si>
  <si>
    <t>Լճավան</t>
  </si>
  <si>
    <t>Ախպրաձոր</t>
  </si>
  <si>
    <t>Նորակերտ</t>
  </si>
  <si>
    <t>Շատվան</t>
  </si>
  <si>
    <t>Վանևան</t>
  </si>
  <si>
    <t>Տրետուք</t>
  </si>
  <si>
    <t>Կութ</t>
  </si>
  <si>
    <t>Ջաղացաձոր</t>
  </si>
  <si>
    <t>Սոտք</t>
  </si>
  <si>
    <t xml:space="preserve">Արեգունի </t>
  </si>
  <si>
    <t>Կախակն</t>
  </si>
  <si>
    <t>Վ. Շորժա</t>
  </si>
  <si>
    <t>Ավազան</t>
  </si>
  <si>
    <t>Դարանակ</t>
  </si>
  <si>
    <t>Ն  Շորժա</t>
  </si>
  <si>
    <t>Շատջրեք</t>
  </si>
  <si>
    <t>Արփունք</t>
  </si>
  <si>
    <t>Փ. Մասրիկ</t>
  </si>
  <si>
    <t>Ծափաթաղ</t>
  </si>
  <si>
    <t>Այրք</t>
  </si>
  <si>
    <t>Խաչաղբյուր</t>
  </si>
  <si>
    <t>Լուսակունք</t>
  </si>
  <si>
    <t>Նորաբակ</t>
  </si>
  <si>
    <t>Ազատ</t>
  </si>
  <si>
    <t>Մաքենիս</t>
  </si>
  <si>
    <t>Գեղաքար</t>
  </si>
  <si>
    <t>Գեղամաբակ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</si>
  <si>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</si>
  <si>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</si>
  <si>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</si>
  <si>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</si>
  <si>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</si>
  <si>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</si>
  <si>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</si>
  <si>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</si>
  <si>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</si>
  <si>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</si>
  <si>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</si>
  <si>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</si>
  <si>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</si>
  <si>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</si>
  <si>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</si>
  <si>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</si>
  <si>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</si>
  <si>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</si>
  <si>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</si>
  <si>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</si>
  <si>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</si>
  <si>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</si>
  <si>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>Վահան</t>
  </si>
  <si>
    <t>Ձորավանք</t>
  </si>
  <si>
    <t>Անտառամեջ</t>
  </si>
  <si>
    <t>Դպրաբակ</t>
  </si>
  <si>
    <t>Ջիլ</t>
  </si>
  <si>
    <t>Կալավան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</si>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</sst>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12" fillId="9" borderId="2" xfId="0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10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2" xfId="0" applyFont="1" applyFill="1" applyBorder="1" applyAlignment="1">
      <alignment horizontal="center"/>
    </xf>
    <xf numFmtId="165" fontId="9" fillId="0" borderId="2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/>
      <protection locked="0"/>
    </xf>
    <xf numFmtId="164" fontId="15" fillId="9" borderId="2" xfId="0" applyNumberFormat="1" applyFont="1" applyFill="1" applyBorder="1" applyAlignment="1">
      <alignment horizontal="left" vertical="center"/>
    </xf>
    <xf numFmtId="164" fontId="15" fillId="9" borderId="2" xfId="0" applyNumberFormat="1" applyFont="1" applyFill="1" applyBorder="1" applyAlignment="1">
      <alignment horizontal="left" vertical="center" wrapText="1"/>
    </xf>
    <xf numFmtId="164" fontId="16" fillId="9" borderId="2" xfId="0" applyNumberFormat="1" applyFont="1" applyFill="1" applyBorder="1" applyAlignment="1">
      <alignment horizontal="left" vertical="center"/>
    </xf>
    <xf numFmtId="164" fontId="16" fillId="9" borderId="2" xfId="0" applyNumberFormat="1" applyFont="1" applyFill="1" applyBorder="1" applyAlignment="1">
      <alignment horizontal="left" vertical="center" wrapText="1"/>
    </xf>
    <xf numFmtId="165" fontId="2" fillId="9" borderId="2" xfId="0" applyNumberFormat="1" applyFont="1" applyFill="1" applyBorder="1" applyAlignment="1">
      <alignment horizontal="left" vertical="center"/>
    </xf>
    <xf numFmtId="4" fontId="11" fillId="0" borderId="0" xfId="0" applyNumberFormat="1" applyFont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9" fillId="11" borderId="8" xfId="0" applyNumberFormat="1" applyFont="1" applyFill="1" applyBorder="1" applyAlignment="1" applyProtection="1">
      <alignment horizontal="center" vertical="center" wrapText="1"/>
    </xf>
    <xf numFmtId="4" fontId="9" fillId="11" borderId="9" xfId="0" applyNumberFormat="1" applyFont="1" applyFill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10" borderId="2" xfId="0" applyFont="1" applyFill="1" applyBorder="1" applyAlignment="1" applyProtection="1">
      <alignment horizontal="center" vertical="center" wrapText="1"/>
    </xf>
    <xf numFmtId="0" fontId="11" fillId="10" borderId="13" xfId="0" applyFont="1" applyFill="1" applyBorder="1" applyAlignment="1" applyProtection="1">
      <alignment horizontal="center" vertical="center" wrapText="1"/>
    </xf>
    <xf numFmtId="0" fontId="11" fillId="10" borderId="14" xfId="0" applyFont="1" applyFill="1" applyBorder="1" applyAlignment="1" applyProtection="1">
      <alignment horizontal="center" vertical="center" wrapText="1"/>
    </xf>
    <xf numFmtId="0" fontId="11" fillId="10" borderId="15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</cellXfs>
  <cellStyles count="2">
    <cellStyle name="Normal_Sheet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56"/>
  <sheetViews>
    <sheetView tabSelected="1" workbookViewId="0">
      <pane xSplit="3" ySplit="9" topLeftCell="H10" activePane="bottomRight" state="frozen"/>
      <selection pane="topRight" activeCell="D1" sqref="D1"/>
      <selection pane="bottomLeft" activeCell="A10" sqref="A10"/>
      <selection pane="bottomRight" activeCell="DX11" sqref="DX11"/>
    </sheetView>
  </sheetViews>
  <sheetFormatPr defaultRowHeight="17.25"/>
  <cols>
    <col min="1" max="2" width="9.140625" style="1"/>
    <col min="3" max="3" width="20.28515625" style="1" customWidth="1"/>
    <col min="4" max="7" width="11.140625" style="1" hidden="1" customWidth="1"/>
    <col min="8" max="9" width="11.140625" style="1" customWidth="1"/>
    <col min="10" max="15" width="11.140625" style="1" hidden="1" customWidth="1"/>
    <col min="16" max="121" width="0" style="1" hidden="1" customWidth="1"/>
    <col min="122" max="16384" width="9.140625" style="1"/>
  </cols>
  <sheetData>
    <row r="1" spans="2:122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2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6"/>
      <c r="DG2" s="6"/>
      <c r="DH2" s="6"/>
      <c r="DI2" s="6"/>
      <c r="DJ2" s="6"/>
      <c r="DK2" s="6"/>
      <c r="DL2" s="6"/>
      <c r="DM2" s="6"/>
      <c r="DN2" s="6"/>
      <c r="DO2" s="6"/>
    </row>
    <row r="3" spans="2:122"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0</v>
      </c>
      <c r="Q3" s="8">
        <v>42369</v>
      </c>
      <c r="R3" s="8"/>
      <c r="S3" s="8"/>
      <c r="T3" s="8"/>
      <c r="U3" s="8"/>
      <c r="V3" s="8"/>
      <c r="W3" s="8"/>
      <c r="X3" s="8"/>
      <c r="Y3" s="8"/>
      <c r="Z3" s="8"/>
      <c r="AA3" s="8"/>
      <c r="AB3" s="70"/>
      <c r="AC3" s="70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</row>
    <row r="4" spans="2:122" s="10" customFormat="1">
      <c r="B4" s="71" t="s">
        <v>1</v>
      </c>
      <c r="C4" s="72" t="s">
        <v>2</v>
      </c>
      <c r="D4" s="55" t="s">
        <v>3</v>
      </c>
      <c r="E4" s="56"/>
      <c r="F4" s="56"/>
      <c r="G4" s="56"/>
      <c r="H4" s="56"/>
      <c r="I4" s="57"/>
      <c r="J4" s="76" t="s">
        <v>4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8"/>
    </row>
    <row r="5" spans="2:122" s="10" customFormat="1">
      <c r="B5" s="71"/>
      <c r="C5" s="72"/>
      <c r="D5" s="73"/>
      <c r="E5" s="74"/>
      <c r="F5" s="74"/>
      <c r="G5" s="74"/>
      <c r="H5" s="74"/>
      <c r="I5" s="75"/>
      <c r="J5" s="55" t="s">
        <v>5</v>
      </c>
      <c r="K5" s="56"/>
      <c r="L5" s="56"/>
      <c r="M5" s="56"/>
      <c r="N5" s="79" t="s">
        <v>6</v>
      </c>
      <c r="O5" s="80"/>
      <c r="P5" s="80"/>
      <c r="Q5" s="80"/>
      <c r="R5" s="80"/>
      <c r="S5" s="80"/>
      <c r="T5" s="80"/>
      <c r="U5" s="81"/>
      <c r="V5" s="55" t="s">
        <v>7</v>
      </c>
      <c r="W5" s="56"/>
      <c r="X5" s="56"/>
      <c r="Y5" s="57"/>
      <c r="Z5" s="55" t="s">
        <v>8</v>
      </c>
      <c r="AA5" s="56"/>
      <c r="AB5" s="56"/>
      <c r="AC5" s="57"/>
      <c r="AD5" s="55" t="s">
        <v>9</v>
      </c>
      <c r="AE5" s="56"/>
      <c r="AF5" s="56"/>
      <c r="AG5" s="57"/>
      <c r="AH5" s="62" t="s">
        <v>4</v>
      </c>
      <c r="AI5" s="63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2"/>
      <c r="AX5" s="55" t="s">
        <v>10</v>
      </c>
      <c r="AY5" s="56"/>
      <c r="AZ5" s="56"/>
      <c r="BA5" s="57"/>
      <c r="BB5" s="13" t="s">
        <v>11</v>
      </c>
      <c r="BC5" s="13"/>
      <c r="BD5" s="13"/>
      <c r="BE5" s="13"/>
      <c r="BF5" s="13"/>
      <c r="BG5" s="13"/>
      <c r="BH5" s="13"/>
      <c r="BI5" s="13"/>
      <c r="BJ5" s="55" t="s">
        <v>12</v>
      </c>
      <c r="BK5" s="56"/>
      <c r="BL5" s="56"/>
      <c r="BM5" s="57"/>
      <c r="BN5" s="14" t="s">
        <v>13</v>
      </c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63"/>
      <c r="CC5" s="63"/>
      <c r="CD5" s="63"/>
      <c r="CE5" s="63"/>
      <c r="CF5" s="63"/>
      <c r="CG5" s="64"/>
      <c r="CH5" s="55" t="s">
        <v>14</v>
      </c>
      <c r="CI5" s="56"/>
      <c r="CJ5" s="56"/>
      <c r="CK5" s="57"/>
      <c r="CL5" s="55" t="s">
        <v>15</v>
      </c>
      <c r="CM5" s="56"/>
      <c r="CN5" s="56"/>
      <c r="CO5" s="57"/>
      <c r="CP5" s="15" t="s">
        <v>13</v>
      </c>
      <c r="CQ5" s="15"/>
      <c r="CR5" s="15"/>
      <c r="CS5" s="15"/>
      <c r="CT5" s="15"/>
      <c r="CU5" s="15"/>
      <c r="CV5" s="15"/>
      <c r="CW5" s="15"/>
      <c r="CX5" s="55" t="s">
        <v>16</v>
      </c>
      <c r="CY5" s="56"/>
      <c r="CZ5" s="56"/>
      <c r="DA5" s="57"/>
      <c r="DB5" s="16" t="s">
        <v>13</v>
      </c>
      <c r="DC5" s="16"/>
      <c r="DD5" s="16"/>
      <c r="DE5" s="16"/>
      <c r="DF5" s="55" t="s">
        <v>17</v>
      </c>
      <c r="DG5" s="56"/>
      <c r="DH5" s="56"/>
      <c r="DI5" s="57"/>
      <c r="DJ5" s="55" t="s">
        <v>18</v>
      </c>
      <c r="DK5" s="56"/>
      <c r="DL5" s="56"/>
      <c r="DM5" s="56"/>
      <c r="DN5" s="56"/>
      <c r="DO5" s="57"/>
      <c r="DP5" s="61" t="s">
        <v>19</v>
      </c>
      <c r="DQ5" s="61"/>
    </row>
    <row r="6" spans="2:122" s="10" customFormat="1">
      <c r="B6" s="71"/>
      <c r="C6" s="72"/>
      <c r="D6" s="58"/>
      <c r="E6" s="59"/>
      <c r="F6" s="59"/>
      <c r="G6" s="59"/>
      <c r="H6" s="59"/>
      <c r="I6" s="60"/>
      <c r="J6" s="73"/>
      <c r="K6" s="74"/>
      <c r="L6" s="74"/>
      <c r="M6" s="74"/>
      <c r="N6" s="55" t="s">
        <v>20</v>
      </c>
      <c r="O6" s="56"/>
      <c r="P6" s="56"/>
      <c r="Q6" s="56"/>
      <c r="R6" s="55" t="s">
        <v>21</v>
      </c>
      <c r="S6" s="56"/>
      <c r="T6" s="56"/>
      <c r="U6" s="56"/>
      <c r="V6" s="58"/>
      <c r="W6" s="59"/>
      <c r="X6" s="59"/>
      <c r="Y6" s="60"/>
      <c r="Z6" s="58"/>
      <c r="AA6" s="59"/>
      <c r="AB6" s="59"/>
      <c r="AC6" s="60"/>
      <c r="AD6" s="58"/>
      <c r="AE6" s="59"/>
      <c r="AF6" s="59"/>
      <c r="AG6" s="60"/>
      <c r="AH6" s="55" t="s">
        <v>22</v>
      </c>
      <c r="AI6" s="56"/>
      <c r="AJ6" s="56"/>
      <c r="AK6" s="56"/>
      <c r="AL6" s="55" t="s">
        <v>23</v>
      </c>
      <c r="AM6" s="56"/>
      <c r="AN6" s="56"/>
      <c r="AO6" s="56"/>
      <c r="AP6" s="55" t="s">
        <v>24</v>
      </c>
      <c r="AQ6" s="56"/>
      <c r="AR6" s="56"/>
      <c r="AS6" s="56"/>
      <c r="AT6" s="55" t="s">
        <v>25</v>
      </c>
      <c r="AU6" s="56"/>
      <c r="AV6" s="56"/>
      <c r="AW6" s="56"/>
      <c r="AX6" s="58"/>
      <c r="AY6" s="59"/>
      <c r="AZ6" s="59"/>
      <c r="BA6" s="60"/>
      <c r="BB6" s="54" t="s">
        <v>26</v>
      </c>
      <c r="BC6" s="54"/>
      <c r="BD6" s="54"/>
      <c r="BE6" s="54"/>
      <c r="BF6" s="65" t="s">
        <v>27</v>
      </c>
      <c r="BG6" s="66"/>
      <c r="BH6" s="66"/>
      <c r="BI6" s="67"/>
      <c r="BJ6" s="58"/>
      <c r="BK6" s="59"/>
      <c r="BL6" s="59"/>
      <c r="BM6" s="60"/>
      <c r="BN6" s="55" t="s">
        <v>28</v>
      </c>
      <c r="BO6" s="56"/>
      <c r="BP6" s="56"/>
      <c r="BQ6" s="56"/>
      <c r="BR6" s="55" t="s">
        <v>29</v>
      </c>
      <c r="BS6" s="56"/>
      <c r="BT6" s="56"/>
      <c r="BU6" s="56"/>
      <c r="BV6" s="54" t="s">
        <v>30</v>
      </c>
      <c r="BW6" s="54"/>
      <c r="BX6" s="54"/>
      <c r="BY6" s="54"/>
      <c r="BZ6" s="55" t="s">
        <v>31</v>
      </c>
      <c r="CA6" s="56"/>
      <c r="CB6" s="56"/>
      <c r="CC6" s="56"/>
      <c r="CD6" s="55" t="s">
        <v>32</v>
      </c>
      <c r="CE6" s="56"/>
      <c r="CF6" s="56"/>
      <c r="CG6" s="56"/>
      <c r="CH6" s="58"/>
      <c r="CI6" s="59"/>
      <c r="CJ6" s="59"/>
      <c r="CK6" s="60"/>
      <c r="CL6" s="58"/>
      <c r="CM6" s="59"/>
      <c r="CN6" s="59"/>
      <c r="CO6" s="60"/>
      <c r="CP6" s="54" t="s">
        <v>33</v>
      </c>
      <c r="CQ6" s="54"/>
      <c r="CR6" s="54"/>
      <c r="CS6" s="54"/>
      <c r="CT6" s="54" t="s">
        <v>34</v>
      </c>
      <c r="CU6" s="54"/>
      <c r="CV6" s="54"/>
      <c r="CW6" s="54"/>
      <c r="CX6" s="58"/>
      <c r="CY6" s="59"/>
      <c r="CZ6" s="59"/>
      <c r="DA6" s="60"/>
      <c r="DB6" s="55" t="s">
        <v>35</v>
      </c>
      <c r="DC6" s="56"/>
      <c r="DD6" s="56"/>
      <c r="DE6" s="57"/>
      <c r="DF6" s="58"/>
      <c r="DG6" s="59"/>
      <c r="DH6" s="59"/>
      <c r="DI6" s="60"/>
      <c r="DJ6" s="58"/>
      <c r="DK6" s="59"/>
      <c r="DL6" s="59"/>
      <c r="DM6" s="59"/>
      <c r="DN6" s="59"/>
      <c r="DO6" s="60"/>
      <c r="DP6" s="61"/>
      <c r="DQ6" s="61"/>
      <c r="DR6" s="17"/>
    </row>
    <row r="7" spans="2:122" s="10" customFormat="1">
      <c r="B7" s="71"/>
      <c r="C7" s="72"/>
      <c r="D7" s="52" t="s">
        <v>36</v>
      </c>
      <c r="E7" s="53"/>
      <c r="F7" s="49" t="s">
        <v>37</v>
      </c>
      <c r="G7" s="49"/>
      <c r="H7" s="49" t="s">
        <v>38</v>
      </c>
      <c r="I7" s="49"/>
      <c r="J7" s="49" t="s">
        <v>37</v>
      </c>
      <c r="K7" s="49"/>
      <c r="L7" s="49" t="s">
        <v>38</v>
      </c>
      <c r="M7" s="49"/>
      <c r="N7" s="49" t="s">
        <v>37</v>
      </c>
      <c r="O7" s="49"/>
      <c r="P7" s="49" t="s">
        <v>38</v>
      </c>
      <c r="Q7" s="49"/>
      <c r="R7" s="49" t="s">
        <v>37</v>
      </c>
      <c r="S7" s="49"/>
      <c r="T7" s="49" t="s">
        <v>38</v>
      </c>
      <c r="U7" s="49"/>
      <c r="V7" s="49" t="s">
        <v>37</v>
      </c>
      <c r="W7" s="49"/>
      <c r="X7" s="49" t="s">
        <v>38</v>
      </c>
      <c r="Y7" s="49"/>
      <c r="Z7" s="49" t="s">
        <v>37</v>
      </c>
      <c r="AA7" s="49"/>
      <c r="AB7" s="49" t="s">
        <v>38</v>
      </c>
      <c r="AC7" s="49"/>
      <c r="AD7" s="49" t="s">
        <v>37</v>
      </c>
      <c r="AE7" s="49"/>
      <c r="AF7" s="49" t="s">
        <v>38</v>
      </c>
      <c r="AG7" s="49"/>
      <c r="AH7" s="49" t="s">
        <v>37</v>
      </c>
      <c r="AI7" s="49"/>
      <c r="AJ7" s="49" t="s">
        <v>38</v>
      </c>
      <c r="AK7" s="49"/>
      <c r="AL7" s="49" t="s">
        <v>37</v>
      </c>
      <c r="AM7" s="49"/>
      <c r="AN7" s="49" t="s">
        <v>38</v>
      </c>
      <c r="AO7" s="49"/>
      <c r="AP7" s="49" t="s">
        <v>37</v>
      </c>
      <c r="AQ7" s="49"/>
      <c r="AR7" s="49" t="s">
        <v>38</v>
      </c>
      <c r="AS7" s="49"/>
      <c r="AT7" s="49" t="s">
        <v>37</v>
      </c>
      <c r="AU7" s="49"/>
      <c r="AV7" s="49" t="s">
        <v>38</v>
      </c>
      <c r="AW7" s="49"/>
      <c r="AX7" s="49" t="s">
        <v>37</v>
      </c>
      <c r="AY7" s="49"/>
      <c r="AZ7" s="49" t="s">
        <v>38</v>
      </c>
      <c r="BA7" s="49"/>
      <c r="BB7" s="49" t="s">
        <v>37</v>
      </c>
      <c r="BC7" s="49"/>
      <c r="BD7" s="49" t="s">
        <v>38</v>
      </c>
      <c r="BE7" s="49"/>
      <c r="BF7" s="49" t="s">
        <v>37</v>
      </c>
      <c r="BG7" s="49"/>
      <c r="BH7" s="49" t="s">
        <v>38</v>
      </c>
      <c r="BI7" s="49"/>
      <c r="BJ7" s="49" t="s">
        <v>37</v>
      </c>
      <c r="BK7" s="49"/>
      <c r="BL7" s="49" t="s">
        <v>38</v>
      </c>
      <c r="BM7" s="49"/>
      <c r="BN7" s="49" t="s">
        <v>37</v>
      </c>
      <c r="BO7" s="49"/>
      <c r="BP7" s="49" t="s">
        <v>38</v>
      </c>
      <c r="BQ7" s="49"/>
      <c r="BR7" s="49" t="s">
        <v>37</v>
      </c>
      <c r="BS7" s="49"/>
      <c r="BT7" s="49" t="s">
        <v>38</v>
      </c>
      <c r="BU7" s="49"/>
      <c r="BV7" s="49" t="s">
        <v>37</v>
      </c>
      <c r="BW7" s="49"/>
      <c r="BX7" s="49" t="s">
        <v>38</v>
      </c>
      <c r="BY7" s="49"/>
      <c r="BZ7" s="49" t="s">
        <v>37</v>
      </c>
      <c r="CA7" s="49"/>
      <c r="CB7" s="49" t="s">
        <v>38</v>
      </c>
      <c r="CC7" s="49"/>
      <c r="CD7" s="49" t="s">
        <v>37</v>
      </c>
      <c r="CE7" s="49"/>
      <c r="CF7" s="49" t="s">
        <v>38</v>
      </c>
      <c r="CG7" s="49"/>
      <c r="CH7" s="49" t="s">
        <v>37</v>
      </c>
      <c r="CI7" s="49"/>
      <c r="CJ7" s="49" t="s">
        <v>38</v>
      </c>
      <c r="CK7" s="49"/>
      <c r="CL7" s="49" t="s">
        <v>37</v>
      </c>
      <c r="CM7" s="49"/>
      <c r="CN7" s="49" t="s">
        <v>38</v>
      </c>
      <c r="CO7" s="49"/>
      <c r="CP7" s="49" t="s">
        <v>37</v>
      </c>
      <c r="CQ7" s="49"/>
      <c r="CR7" s="49" t="s">
        <v>38</v>
      </c>
      <c r="CS7" s="49"/>
      <c r="CT7" s="49" t="s">
        <v>37</v>
      </c>
      <c r="CU7" s="49"/>
      <c r="CV7" s="49" t="s">
        <v>38</v>
      </c>
      <c r="CW7" s="49"/>
      <c r="CX7" s="49" t="s">
        <v>37</v>
      </c>
      <c r="CY7" s="49"/>
      <c r="CZ7" s="49" t="s">
        <v>38</v>
      </c>
      <c r="DA7" s="49"/>
      <c r="DB7" s="49" t="s">
        <v>37</v>
      </c>
      <c r="DC7" s="49"/>
      <c r="DD7" s="49" t="s">
        <v>38</v>
      </c>
      <c r="DE7" s="49"/>
      <c r="DF7" s="49" t="s">
        <v>37</v>
      </c>
      <c r="DG7" s="49"/>
      <c r="DH7" s="49" t="s">
        <v>38</v>
      </c>
      <c r="DI7" s="49"/>
      <c r="DJ7" s="50" t="s">
        <v>39</v>
      </c>
      <c r="DK7" s="51"/>
      <c r="DL7" s="49" t="s">
        <v>37</v>
      </c>
      <c r="DM7" s="49"/>
      <c r="DN7" s="49" t="s">
        <v>38</v>
      </c>
      <c r="DO7" s="49"/>
      <c r="DP7" s="49" t="s">
        <v>38</v>
      </c>
      <c r="DQ7" s="49"/>
    </row>
    <row r="8" spans="2:122" s="10" customFormat="1" ht="38.25">
      <c r="B8" s="71"/>
      <c r="C8" s="72"/>
      <c r="D8" s="18" t="s">
        <v>40</v>
      </c>
      <c r="E8" s="19" t="s">
        <v>41</v>
      </c>
      <c r="F8" s="18" t="s">
        <v>40</v>
      </c>
      <c r="G8" s="19" t="s">
        <v>41</v>
      </c>
      <c r="H8" s="18" t="s">
        <v>40</v>
      </c>
      <c r="I8" s="19" t="s">
        <v>41</v>
      </c>
      <c r="J8" s="18" t="s">
        <v>40</v>
      </c>
      <c r="K8" s="19" t="s">
        <v>41</v>
      </c>
      <c r="L8" s="18" t="s">
        <v>40</v>
      </c>
      <c r="M8" s="19" t="s">
        <v>41</v>
      </c>
      <c r="N8" s="18" t="s">
        <v>40</v>
      </c>
      <c r="O8" s="19" t="s">
        <v>41</v>
      </c>
      <c r="P8" s="18" t="s">
        <v>40</v>
      </c>
      <c r="Q8" s="19" t="s">
        <v>41</v>
      </c>
      <c r="R8" s="18" t="s">
        <v>40</v>
      </c>
      <c r="S8" s="19" t="s">
        <v>41</v>
      </c>
      <c r="T8" s="18" t="s">
        <v>40</v>
      </c>
      <c r="U8" s="19" t="s">
        <v>41</v>
      </c>
      <c r="V8" s="18" t="s">
        <v>40</v>
      </c>
      <c r="W8" s="19" t="s">
        <v>41</v>
      </c>
      <c r="X8" s="18" t="s">
        <v>40</v>
      </c>
      <c r="Y8" s="19" t="s">
        <v>41</v>
      </c>
      <c r="Z8" s="18" t="s">
        <v>40</v>
      </c>
      <c r="AA8" s="19" t="s">
        <v>41</v>
      </c>
      <c r="AB8" s="18" t="s">
        <v>40</v>
      </c>
      <c r="AC8" s="19" t="s">
        <v>41</v>
      </c>
      <c r="AD8" s="18" t="s">
        <v>40</v>
      </c>
      <c r="AE8" s="19" t="s">
        <v>41</v>
      </c>
      <c r="AF8" s="18" t="s">
        <v>40</v>
      </c>
      <c r="AG8" s="19" t="s">
        <v>41</v>
      </c>
      <c r="AH8" s="18" t="s">
        <v>40</v>
      </c>
      <c r="AI8" s="19" t="s">
        <v>41</v>
      </c>
      <c r="AJ8" s="18" t="s">
        <v>40</v>
      </c>
      <c r="AK8" s="19" t="s">
        <v>41</v>
      </c>
      <c r="AL8" s="18" t="s">
        <v>40</v>
      </c>
      <c r="AM8" s="19" t="s">
        <v>41</v>
      </c>
      <c r="AN8" s="18" t="s">
        <v>40</v>
      </c>
      <c r="AO8" s="19" t="s">
        <v>41</v>
      </c>
      <c r="AP8" s="18" t="s">
        <v>40</v>
      </c>
      <c r="AQ8" s="19" t="s">
        <v>41</v>
      </c>
      <c r="AR8" s="18" t="s">
        <v>40</v>
      </c>
      <c r="AS8" s="19" t="s">
        <v>41</v>
      </c>
      <c r="AT8" s="18" t="s">
        <v>40</v>
      </c>
      <c r="AU8" s="19" t="s">
        <v>41</v>
      </c>
      <c r="AV8" s="18" t="s">
        <v>40</v>
      </c>
      <c r="AW8" s="19" t="s">
        <v>41</v>
      </c>
      <c r="AX8" s="18" t="s">
        <v>40</v>
      </c>
      <c r="AY8" s="19" t="s">
        <v>41</v>
      </c>
      <c r="AZ8" s="18" t="s">
        <v>40</v>
      </c>
      <c r="BA8" s="19" t="s">
        <v>41</v>
      </c>
      <c r="BB8" s="18" t="s">
        <v>40</v>
      </c>
      <c r="BC8" s="19" t="s">
        <v>41</v>
      </c>
      <c r="BD8" s="18" t="s">
        <v>40</v>
      </c>
      <c r="BE8" s="19" t="s">
        <v>41</v>
      </c>
      <c r="BF8" s="18" t="s">
        <v>40</v>
      </c>
      <c r="BG8" s="19" t="s">
        <v>41</v>
      </c>
      <c r="BH8" s="18" t="s">
        <v>40</v>
      </c>
      <c r="BI8" s="19" t="s">
        <v>41</v>
      </c>
      <c r="BJ8" s="18" t="s">
        <v>40</v>
      </c>
      <c r="BK8" s="19" t="s">
        <v>41</v>
      </c>
      <c r="BL8" s="18" t="s">
        <v>40</v>
      </c>
      <c r="BM8" s="19" t="s">
        <v>41</v>
      </c>
      <c r="BN8" s="18" t="s">
        <v>40</v>
      </c>
      <c r="BO8" s="19" t="s">
        <v>41</v>
      </c>
      <c r="BP8" s="18" t="s">
        <v>40</v>
      </c>
      <c r="BQ8" s="19" t="s">
        <v>41</v>
      </c>
      <c r="BR8" s="18" t="s">
        <v>40</v>
      </c>
      <c r="BS8" s="19" t="s">
        <v>41</v>
      </c>
      <c r="BT8" s="18" t="s">
        <v>40</v>
      </c>
      <c r="BU8" s="19" t="s">
        <v>41</v>
      </c>
      <c r="BV8" s="18" t="s">
        <v>40</v>
      </c>
      <c r="BW8" s="19" t="s">
        <v>41</v>
      </c>
      <c r="BX8" s="18" t="s">
        <v>40</v>
      </c>
      <c r="BY8" s="19" t="s">
        <v>41</v>
      </c>
      <c r="BZ8" s="18" t="s">
        <v>40</v>
      </c>
      <c r="CA8" s="19" t="s">
        <v>41</v>
      </c>
      <c r="CB8" s="18" t="s">
        <v>40</v>
      </c>
      <c r="CC8" s="19" t="s">
        <v>41</v>
      </c>
      <c r="CD8" s="18" t="s">
        <v>40</v>
      </c>
      <c r="CE8" s="19" t="s">
        <v>41</v>
      </c>
      <c r="CF8" s="18" t="s">
        <v>40</v>
      </c>
      <c r="CG8" s="19" t="s">
        <v>41</v>
      </c>
      <c r="CH8" s="18" t="s">
        <v>40</v>
      </c>
      <c r="CI8" s="19" t="s">
        <v>41</v>
      </c>
      <c r="CJ8" s="18" t="s">
        <v>40</v>
      </c>
      <c r="CK8" s="19" t="s">
        <v>41</v>
      </c>
      <c r="CL8" s="18" t="s">
        <v>40</v>
      </c>
      <c r="CM8" s="19" t="s">
        <v>41</v>
      </c>
      <c r="CN8" s="18" t="s">
        <v>40</v>
      </c>
      <c r="CO8" s="19" t="s">
        <v>41</v>
      </c>
      <c r="CP8" s="18" t="s">
        <v>40</v>
      </c>
      <c r="CQ8" s="19" t="s">
        <v>41</v>
      </c>
      <c r="CR8" s="18" t="s">
        <v>40</v>
      </c>
      <c r="CS8" s="19" t="s">
        <v>41</v>
      </c>
      <c r="CT8" s="18" t="s">
        <v>40</v>
      </c>
      <c r="CU8" s="19" t="s">
        <v>41</v>
      </c>
      <c r="CV8" s="18" t="s">
        <v>40</v>
      </c>
      <c r="CW8" s="19" t="s">
        <v>41</v>
      </c>
      <c r="CX8" s="18" t="s">
        <v>40</v>
      </c>
      <c r="CY8" s="19" t="s">
        <v>41</v>
      </c>
      <c r="CZ8" s="18" t="s">
        <v>40</v>
      </c>
      <c r="DA8" s="19" t="s">
        <v>41</v>
      </c>
      <c r="DB8" s="18" t="s">
        <v>40</v>
      </c>
      <c r="DC8" s="19" t="s">
        <v>41</v>
      </c>
      <c r="DD8" s="18" t="s">
        <v>40</v>
      </c>
      <c r="DE8" s="19" t="s">
        <v>41</v>
      </c>
      <c r="DF8" s="18" t="s">
        <v>40</v>
      </c>
      <c r="DG8" s="19" t="s">
        <v>41</v>
      </c>
      <c r="DH8" s="18" t="s">
        <v>40</v>
      </c>
      <c r="DI8" s="19" t="s">
        <v>41</v>
      </c>
      <c r="DJ8" s="18" t="s">
        <v>40</v>
      </c>
      <c r="DK8" s="19" t="s">
        <v>41</v>
      </c>
      <c r="DL8" s="18" t="s">
        <v>40</v>
      </c>
      <c r="DM8" s="19" t="s">
        <v>41</v>
      </c>
      <c r="DN8" s="18" t="s">
        <v>40</v>
      </c>
      <c r="DO8" s="19" t="s">
        <v>41</v>
      </c>
      <c r="DP8" s="18" t="s">
        <v>40</v>
      </c>
      <c r="DQ8" s="19" t="s">
        <v>41</v>
      </c>
    </row>
    <row r="9" spans="2:122" s="10" customFormat="1">
      <c r="B9" s="20"/>
      <c r="C9" s="21">
        <v>1</v>
      </c>
      <c r="D9" s="21">
        <f>C9+1</f>
        <v>2</v>
      </c>
      <c r="E9" s="21">
        <f t="shared" ref="E9:BP9" si="0">D9+1</f>
        <v>3</v>
      </c>
      <c r="F9" s="21">
        <f t="shared" si="0"/>
        <v>4</v>
      </c>
      <c r="G9" s="21">
        <f t="shared" si="0"/>
        <v>5</v>
      </c>
      <c r="H9" s="21">
        <f t="shared" si="0"/>
        <v>6</v>
      </c>
      <c r="I9" s="21">
        <f t="shared" si="0"/>
        <v>7</v>
      </c>
      <c r="J9" s="21">
        <f t="shared" si="0"/>
        <v>8</v>
      </c>
      <c r="K9" s="21">
        <f t="shared" si="0"/>
        <v>9</v>
      </c>
      <c r="L9" s="21">
        <f t="shared" si="0"/>
        <v>10</v>
      </c>
      <c r="M9" s="21">
        <f t="shared" si="0"/>
        <v>11</v>
      </c>
      <c r="N9" s="21">
        <f t="shared" si="0"/>
        <v>12</v>
      </c>
      <c r="O9" s="21">
        <f t="shared" si="0"/>
        <v>13</v>
      </c>
      <c r="P9" s="21">
        <f t="shared" si="0"/>
        <v>14</v>
      </c>
      <c r="Q9" s="21">
        <f t="shared" si="0"/>
        <v>15</v>
      </c>
      <c r="R9" s="21">
        <f t="shared" si="0"/>
        <v>16</v>
      </c>
      <c r="S9" s="21">
        <f t="shared" si="0"/>
        <v>17</v>
      </c>
      <c r="T9" s="21">
        <f t="shared" si="0"/>
        <v>18</v>
      </c>
      <c r="U9" s="21">
        <f t="shared" si="0"/>
        <v>19</v>
      </c>
      <c r="V9" s="21">
        <f t="shared" si="0"/>
        <v>20</v>
      </c>
      <c r="W9" s="21">
        <f t="shared" si="0"/>
        <v>21</v>
      </c>
      <c r="X9" s="21">
        <f t="shared" si="0"/>
        <v>22</v>
      </c>
      <c r="Y9" s="21">
        <f t="shared" si="0"/>
        <v>23</v>
      </c>
      <c r="Z9" s="21">
        <f t="shared" si="0"/>
        <v>24</v>
      </c>
      <c r="AA9" s="21">
        <f t="shared" si="0"/>
        <v>25</v>
      </c>
      <c r="AB9" s="21">
        <f t="shared" si="0"/>
        <v>26</v>
      </c>
      <c r="AC9" s="21">
        <f t="shared" si="0"/>
        <v>27</v>
      </c>
      <c r="AD9" s="21">
        <f t="shared" si="0"/>
        <v>28</v>
      </c>
      <c r="AE9" s="21">
        <f t="shared" si="0"/>
        <v>29</v>
      </c>
      <c r="AF9" s="21">
        <f t="shared" si="0"/>
        <v>30</v>
      </c>
      <c r="AG9" s="21">
        <f t="shared" si="0"/>
        <v>31</v>
      </c>
      <c r="AH9" s="21">
        <f t="shared" si="0"/>
        <v>32</v>
      </c>
      <c r="AI9" s="21">
        <f t="shared" si="0"/>
        <v>33</v>
      </c>
      <c r="AJ9" s="21">
        <f t="shared" si="0"/>
        <v>34</v>
      </c>
      <c r="AK9" s="21">
        <f t="shared" si="0"/>
        <v>35</v>
      </c>
      <c r="AL9" s="21">
        <f t="shared" si="0"/>
        <v>36</v>
      </c>
      <c r="AM9" s="21">
        <f t="shared" si="0"/>
        <v>37</v>
      </c>
      <c r="AN9" s="21">
        <f t="shared" si="0"/>
        <v>38</v>
      </c>
      <c r="AO9" s="21">
        <f t="shared" si="0"/>
        <v>39</v>
      </c>
      <c r="AP9" s="21">
        <f t="shared" si="0"/>
        <v>40</v>
      </c>
      <c r="AQ9" s="21">
        <f t="shared" si="0"/>
        <v>41</v>
      </c>
      <c r="AR9" s="21">
        <f t="shared" si="0"/>
        <v>42</v>
      </c>
      <c r="AS9" s="21">
        <f t="shared" si="0"/>
        <v>43</v>
      </c>
      <c r="AT9" s="21">
        <f t="shared" si="0"/>
        <v>44</v>
      </c>
      <c r="AU9" s="21">
        <f t="shared" si="0"/>
        <v>45</v>
      </c>
      <c r="AV9" s="21">
        <f t="shared" si="0"/>
        <v>46</v>
      </c>
      <c r="AW9" s="21">
        <f t="shared" si="0"/>
        <v>47</v>
      </c>
      <c r="AX9" s="21">
        <f t="shared" si="0"/>
        <v>48</v>
      </c>
      <c r="AY9" s="21">
        <f t="shared" si="0"/>
        <v>49</v>
      </c>
      <c r="AZ9" s="21">
        <f t="shared" si="0"/>
        <v>50</v>
      </c>
      <c r="BA9" s="21">
        <f t="shared" si="0"/>
        <v>51</v>
      </c>
      <c r="BB9" s="21">
        <f t="shared" si="0"/>
        <v>52</v>
      </c>
      <c r="BC9" s="21">
        <f t="shared" si="0"/>
        <v>53</v>
      </c>
      <c r="BD9" s="21">
        <f t="shared" si="0"/>
        <v>54</v>
      </c>
      <c r="BE9" s="21">
        <f t="shared" si="0"/>
        <v>55</v>
      </c>
      <c r="BF9" s="21">
        <f t="shared" si="0"/>
        <v>56</v>
      </c>
      <c r="BG9" s="21">
        <f t="shared" si="0"/>
        <v>57</v>
      </c>
      <c r="BH9" s="21">
        <f t="shared" si="0"/>
        <v>58</v>
      </c>
      <c r="BI9" s="21">
        <f t="shared" si="0"/>
        <v>59</v>
      </c>
      <c r="BJ9" s="21">
        <f t="shared" si="0"/>
        <v>60</v>
      </c>
      <c r="BK9" s="21">
        <f t="shared" si="0"/>
        <v>61</v>
      </c>
      <c r="BL9" s="21">
        <f t="shared" si="0"/>
        <v>62</v>
      </c>
      <c r="BM9" s="21">
        <f t="shared" si="0"/>
        <v>63</v>
      </c>
      <c r="BN9" s="21">
        <f t="shared" si="0"/>
        <v>64</v>
      </c>
      <c r="BO9" s="21">
        <f t="shared" si="0"/>
        <v>65</v>
      </c>
      <c r="BP9" s="21">
        <f t="shared" si="0"/>
        <v>66</v>
      </c>
      <c r="BQ9" s="21">
        <f t="shared" ref="BQ9:DQ9" si="1">BP9+1</f>
        <v>67</v>
      </c>
      <c r="BR9" s="21">
        <f t="shared" si="1"/>
        <v>68</v>
      </c>
      <c r="BS9" s="21">
        <f t="shared" si="1"/>
        <v>69</v>
      </c>
      <c r="BT9" s="21">
        <f t="shared" si="1"/>
        <v>70</v>
      </c>
      <c r="BU9" s="21">
        <f t="shared" si="1"/>
        <v>71</v>
      </c>
      <c r="BV9" s="21">
        <f t="shared" si="1"/>
        <v>72</v>
      </c>
      <c r="BW9" s="21">
        <f t="shared" si="1"/>
        <v>73</v>
      </c>
      <c r="BX9" s="21">
        <f t="shared" si="1"/>
        <v>74</v>
      </c>
      <c r="BY9" s="21">
        <f t="shared" si="1"/>
        <v>75</v>
      </c>
      <c r="BZ9" s="21">
        <f t="shared" si="1"/>
        <v>76</v>
      </c>
      <c r="CA9" s="21">
        <f t="shared" si="1"/>
        <v>77</v>
      </c>
      <c r="CB9" s="21">
        <f t="shared" si="1"/>
        <v>78</v>
      </c>
      <c r="CC9" s="21">
        <f t="shared" si="1"/>
        <v>79</v>
      </c>
      <c r="CD9" s="21">
        <f t="shared" si="1"/>
        <v>80</v>
      </c>
      <c r="CE9" s="21">
        <f t="shared" si="1"/>
        <v>81</v>
      </c>
      <c r="CF9" s="21">
        <f t="shared" si="1"/>
        <v>82</v>
      </c>
      <c r="CG9" s="21">
        <f t="shared" si="1"/>
        <v>83</v>
      </c>
      <c r="CH9" s="21">
        <f t="shared" si="1"/>
        <v>84</v>
      </c>
      <c r="CI9" s="21">
        <f t="shared" si="1"/>
        <v>85</v>
      </c>
      <c r="CJ9" s="21">
        <f t="shared" si="1"/>
        <v>86</v>
      </c>
      <c r="CK9" s="21">
        <f t="shared" si="1"/>
        <v>87</v>
      </c>
      <c r="CL9" s="21">
        <f t="shared" si="1"/>
        <v>88</v>
      </c>
      <c r="CM9" s="21">
        <f t="shared" si="1"/>
        <v>89</v>
      </c>
      <c r="CN9" s="21">
        <f t="shared" si="1"/>
        <v>90</v>
      </c>
      <c r="CO9" s="21">
        <f t="shared" si="1"/>
        <v>91</v>
      </c>
      <c r="CP9" s="21">
        <f t="shared" si="1"/>
        <v>92</v>
      </c>
      <c r="CQ9" s="21">
        <f t="shared" si="1"/>
        <v>93</v>
      </c>
      <c r="CR9" s="21">
        <f t="shared" si="1"/>
        <v>94</v>
      </c>
      <c r="CS9" s="21">
        <f t="shared" si="1"/>
        <v>95</v>
      </c>
      <c r="CT9" s="21">
        <f t="shared" si="1"/>
        <v>96</v>
      </c>
      <c r="CU9" s="21">
        <f t="shared" si="1"/>
        <v>97</v>
      </c>
      <c r="CV9" s="21">
        <f t="shared" si="1"/>
        <v>98</v>
      </c>
      <c r="CW9" s="21">
        <f t="shared" si="1"/>
        <v>99</v>
      </c>
      <c r="CX9" s="21">
        <f t="shared" si="1"/>
        <v>100</v>
      </c>
      <c r="CY9" s="21">
        <f t="shared" si="1"/>
        <v>101</v>
      </c>
      <c r="CZ9" s="21">
        <f t="shared" si="1"/>
        <v>102</v>
      </c>
      <c r="DA9" s="21">
        <f t="shared" si="1"/>
        <v>103</v>
      </c>
      <c r="DB9" s="21">
        <f t="shared" si="1"/>
        <v>104</v>
      </c>
      <c r="DC9" s="21">
        <f t="shared" si="1"/>
        <v>105</v>
      </c>
      <c r="DD9" s="21">
        <f t="shared" si="1"/>
        <v>106</v>
      </c>
      <c r="DE9" s="21">
        <f t="shared" si="1"/>
        <v>107</v>
      </c>
      <c r="DF9" s="21">
        <f t="shared" si="1"/>
        <v>108</v>
      </c>
      <c r="DG9" s="21">
        <f t="shared" si="1"/>
        <v>109</v>
      </c>
      <c r="DH9" s="21">
        <f t="shared" si="1"/>
        <v>110</v>
      </c>
      <c r="DI9" s="21">
        <f t="shared" si="1"/>
        <v>111</v>
      </c>
      <c r="DJ9" s="21">
        <f t="shared" si="1"/>
        <v>112</v>
      </c>
      <c r="DK9" s="21">
        <f t="shared" si="1"/>
        <v>113</v>
      </c>
      <c r="DL9" s="21">
        <f t="shared" si="1"/>
        <v>114</v>
      </c>
      <c r="DM9" s="21">
        <f t="shared" si="1"/>
        <v>115</v>
      </c>
      <c r="DN9" s="21">
        <f t="shared" si="1"/>
        <v>116</v>
      </c>
      <c r="DO9" s="21">
        <f t="shared" si="1"/>
        <v>117</v>
      </c>
      <c r="DP9" s="21">
        <f t="shared" si="1"/>
        <v>118</v>
      </c>
      <c r="DQ9" s="21">
        <f t="shared" si="1"/>
        <v>119</v>
      </c>
    </row>
    <row r="10" spans="2:122" s="22" customFormat="1" ht="13.5">
      <c r="B10" s="23">
        <v>1</v>
      </c>
      <c r="C10" s="43" t="s">
        <v>80</v>
      </c>
      <c r="D10" s="24">
        <f t="shared" ref="D10:E41" si="2">F10+H10-DP10</f>
        <v>320575.14449999994</v>
      </c>
      <c r="E10" s="24">
        <f t="shared" si="2"/>
        <v>317827.815</v>
      </c>
      <c r="F10" s="24">
        <f t="shared" ref="F10:I41" si="3">J10+V10+Z10+AD10+AX10+BJ10+CH10+CL10+CX10+DF10+DL10</f>
        <v>317585.19999999995</v>
      </c>
      <c r="G10" s="24">
        <f t="shared" si="3"/>
        <v>317302.63500000001</v>
      </c>
      <c r="H10" s="24">
        <f t="shared" si="3"/>
        <v>2989.9445000000001</v>
      </c>
      <c r="I10" s="24">
        <f t="shared" si="3"/>
        <v>525.18000000000029</v>
      </c>
      <c r="J10" s="24">
        <v>93209.600000000006</v>
      </c>
      <c r="K10" s="24">
        <v>93131.846999999994</v>
      </c>
      <c r="L10" s="24">
        <v>2989.9445000000001</v>
      </c>
      <c r="M10" s="24">
        <v>2878.8440000000001</v>
      </c>
      <c r="N10" s="24">
        <v>85184.9</v>
      </c>
      <c r="O10" s="24">
        <v>85134.146999999997</v>
      </c>
      <c r="P10" s="24">
        <v>800</v>
      </c>
      <c r="Q10" s="24">
        <v>788.9</v>
      </c>
      <c r="R10" s="24">
        <v>4520</v>
      </c>
      <c r="S10" s="24">
        <v>4493</v>
      </c>
      <c r="T10" s="24">
        <v>2189.9445000000001</v>
      </c>
      <c r="U10" s="24">
        <v>2089.944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5334.8029999999999</v>
      </c>
      <c r="AE10" s="24">
        <v>5334.8029999999999</v>
      </c>
      <c r="AF10" s="24">
        <v>-5400</v>
      </c>
      <c r="AG10" s="24">
        <v>-7430.6639999999998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5334.8029999999999</v>
      </c>
      <c r="AQ10" s="24">
        <v>5334.8029999999999</v>
      </c>
      <c r="AR10" s="24">
        <v>100</v>
      </c>
      <c r="AS10" s="24">
        <v>100</v>
      </c>
      <c r="AT10" s="24">
        <v>0</v>
      </c>
      <c r="AU10" s="24">
        <v>0</v>
      </c>
      <c r="AV10" s="24">
        <v>-5500</v>
      </c>
      <c r="AW10" s="24">
        <v>-7530.6639999999998</v>
      </c>
      <c r="AX10" s="24">
        <v>23700</v>
      </c>
      <c r="AY10" s="24">
        <v>23643.148000000001</v>
      </c>
      <c r="AZ10" s="24">
        <v>0</v>
      </c>
      <c r="BA10" s="24">
        <v>0</v>
      </c>
      <c r="BB10" s="24">
        <v>23550</v>
      </c>
      <c r="BC10" s="24">
        <v>23493.148000000001</v>
      </c>
      <c r="BD10" s="24">
        <v>0</v>
      </c>
      <c r="BE10" s="24">
        <v>0</v>
      </c>
      <c r="BF10" s="24">
        <v>150</v>
      </c>
      <c r="BG10" s="24">
        <v>150</v>
      </c>
      <c r="BH10" s="24">
        <v>0</v>
      </c>
      <c r="BI10" s="24">
        <v>0</v>
      </c>
      <c r="BJ10" s="24">
        <v>500</v>
      </c>
      <c r="BK10" s="24">
        <v>500</v>
      </c>
      <c r="BL10" s="24">
        <v>5400</v>
      </c>
      <c r="BM10" s="24">
        <v>5077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500</v>
      </c>
      <c r="CA10" s="24">
        <v>500</v>
      </c>
      <c r="CB10" s="24">
        <v>5400</v>
      </c>
      <c r="CC10" s="24">
        <v>5077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49832.800000000003</v>
      </c>
      <c r="CM10" s="24">
        <v>49704.637000000002</v>
      </c>
      <c r="CN10" s="24">
        <v>0</v>
      </c>
      <c r="CO10" s="24">
        <v>0</v>
      </c>
      <c r="CP10" s="24">
        <v>44485</v>
      </c>
      <c r="CQ10" s="24">
        <v>44451.637000000002</v>
      </c>
      <c r="CR10" s="24">
        <v>0</v>
      </c>
      <c r="CS10" s="24">
        <v>0</v>
      </c>
      <c r="CT10" s="24">
        <v>24450</v>
      </c>
      <c r="CU10" s="24">
        <v>24440</v>
      </c>
      <c r="CV10" s="24">
        <v>0</v>
      </c>
      <c r="CW10" s="24">
        <v>0</v>
      </c>
      <c r="CX10" s="24">
        <v>140957</v>
      </c>
      <c r="CY10" s="24">
        <v>140943.20000000001</v>
      </c>
      <c r="CZ10" s="24">
        <v>0</v>
      </c>
      <c r="DA10" s="24">
        <v>0</v>
      </c>
      <c r="DB10" s="24">
        <v>37987</v>
      </c>
      <c r="DC10" s="24">
        <v>37984.300000000003</v>
      </c>
      <c r="DD10" s="24">
        <v>0</v>
      </c>
      <c r="DE10" s="24">
        <v>0</v>
      </c>
      <c r="DF10" s="24">
        <v>4050.9969999999998</v>
      </c>
      <c r="DG10" s="24">
        <v>4045</v>
      </c>
      <c r="DH10" s="24">
        <v>0</v>
      </c>
      <c r="DI10" s="24">
        <v>0</v>
      </c>
      <c r="DJ10" s="24">
        <f t="shared" ref="DJ10:DK41" si="4">DL10+DN10-DP10</f>
        <v>0</v>
      </c>
      <c r="DK10" s="24">
        <f t="shared" si="4"/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</row>
    <row r="11" spans="2:122" s="22" customFormat="1" ht="13.5">
      <c r="B11" s="23">
        <v>2</v>
      </c>
      <c r="C11" s="43" t="s">
        <v>81</v>
      </c>
      <c r="D11" s="24">
        <f t="shared" si="2"/>
        <v>52349.058599999997</v>
      </c>
      <c r="E11" s="24">
        <f t="shared" si="2"/>
        <v>49816.775999999998</v>
      </c>
      <c r="F11" s="24">
        <f t="shared" si="3"/>
        <v>52101.9</v>
      </c>
      <c r="G11" s="24">
        <f t="shared" si="3"/>
        <v>49569.627999999997</v>
      </c>
      <c r="H11" s="24">
        <f t="shared" si="3"/>
        <v>6450.0586000000003</v>
      </c>
      <c r="I11" s="24">
        <f t="shared" si="3"/>
        <v>5659.2469999999994</v>
      </c>
      <c r="J11" s="24">
        <v>32638.799999999999</v>
      </c>
      <c r="K11" s="24">
        <v>31107.528999999999</v>
      </c>
      <c r="L11" s="24">
        <v>6200.0586000000003</v>
      </c>
      <c r="M11" s="24">
        <v>6005.5569999999998</v>
      </c>
      <c r="N11" s="24">
        <v>31838.799999999999</v>
      </c>
      <c r="O11" s="24">
        <v>30405.528999999999</v>
      </c>
      <c r="P11" s="24">
        <v>960.05859999999996</v>
      </c>
      <c r="Q11" s="24">
        <v>766.3</v>
      </c>
      <c r="R11" s="24">
        <v>800</v>
      </c>
      <c r="S11" s="24">
        <v>702</v>
      </c>
      <c r="T11" s="24">
        <v>5240</v>
      </c>
      <c r="U11" s="24">
        <v>5239.2569999999996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-596.30999999999995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-596.30999999999995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250</v>
      </c>
      <c r="BM11" s="24">
        <v>250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250</v>
      </c>
      <c r="BY11" s="24">
        <v>250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11500</v>
      </c>
      <c r="CY11" s="24">
        <v>11350</v>
      </c>
      <c r="CZ11" s="24">
        <v>0</v>
      </c>
      <c r="DA11" s="24">
        <v>0</v>
      </c>
      <c r="DB11" s="24">
        <v>11200</v>
      </c>
      <c r="DC11" s="24">
        <v>11200</v>
      </c>
      <c r="DD11" s="24">
        <v>0</v>
      </c>
      <c r="DE11" s="24">
        <v>0</v>
      </c>
      <c r="DF11" s="24">
        <v>1700</v>
      </c>
      <c r="DG11" s="24">
        <v>1700</v>
      </c>
      <c r="DH11" s="24">
        <v>0</v>
      </c>
      <c r="DI11" s="24">
        <v>0</v>
      </c>
      <c r="DJ11" s="24">
        <f t="shared" si="4"/>
        <v>60.200000000000728</v>
      </c>
      <c r="DK11" s="24">
        <f t="shared" si="4"/>
        <v>0</v>
      </c>
      <c r="DL11" s="24">
        <v>6263.1</v>
      </c>
      <c r="DM11" s="24">
        <v>5412.0990000000002</v>
      </c>
      <c r="DN11" s="24">
        <v>0</v>
      </c>
      <c r="DO11" s="24">
        <v>0</v>
      </c>
      <c r="DP11" s="24">
        <v>6202.9</v>
      </c>
      <c r="DQ11" s="24">
        <v>5412.0990000000002</v>
      </c>
    </row>
    <row r="12" spans="2:122" s="22" customFormat="1" ht="13.5">
      <c r="B12" s="23">
        <v>3</v>
      </c>
      <c r="C12" s="43" t="s">
        <v>82</v>
      </c>
      <c r="D12" s="24">
        <f t="shared" si="2"/>
        <v>11827.948</v>
      </c>
      <c r="E12" s="24">
        <f t="shared" si="2"/>
        <v>11465</v>
      </c>
      <c r="F12" s="24">
        <f t="shared" si="3"/>
        <v>11747.994999999999</v>
      </c>
      <c r="G12" s="24">
        <f t="shared" si="3"/>
        <v>11465</v>
      </c>
      <c r="H12" s="24">
        <f t="shared" si="3"/>
        <v>273.75299999999999</v>
      </c>
      <c r="I12" s="24">
        <f t="shared" si="3"/>
        <v>0</v>
      </c>
      <c r="J12" s="24">
        <v>11254.195</v>
      </c>
      <c r="K12" s="24">
        <v>11165</v>
      </c>
      <c r="L12" s="24">
        <v>273.75299999999999</v>
      </c>
      <c r="M12" s="24">
        <v>0</v>
      </c>
      <c r="N12" s="24">
        <v>11254.195</v>
      </c>
      <c r="O12" s="24">
        <v>11165</v>
      </c>
      <c r="P12" s="24">
        <v>273.75299999999999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f t="shared" si="4"/>
        <v>300</v>
      </c>
      <c r="DK12" s="24">
        <f t="shared" si="4"/>
        <v>300</v>
      </c>
      <c r="DL12" s="24">
        <v>493.8</v>
      </c>
      <c r="DM12" s="24">
        <v>300</v>
      </c>
      <c r="DN12" s="24">
        <v>0</v>
      </c>
      <c r="DO12" s="24">
        <v>0</v>
      </c>
      <c r="DP12" s="24">
        <v>193.8</v>
      </c>
      <c r="DQ12" s="24">
        <v>0</v>
      </c>
    </row>
    <row r="13" spans="2:122" s="22" customFormat="1" ht="13.5">
      <c r="B13" s="23">
        <v>4</v>
      </c>
      <c r="C13" s="43" t="s">
        <v>83</v>
      </c>
      <c r="D13" s="24">
        <f t="shared" si="2"/>
        <v>14536.681</v>
      </c>
      <c r="E13" s="24">
        <f t="shared" si="2"/>
        <v>13998.555</v>
      </c>
      <c r="F13" s="24">
        <f t="shared" si="3"/>
        <v>12728.6</v>
      </c>
      <c r="G13" s="24">
        <f t="shared" si="3"/>
        <v>12190.474</v>
      </c>
      <c r="H13" s="24">
        <f t="shared" si="3"/>
        <v>1808.0809999999999</v>
      </c>
      <c r="I13" s="24">
        <f t="shared" si="3"/>
        <v>1808.0809999999999</v>
      </c>
      <c r="J13" s="24">
        <v>11893.5</v>
      </c>
      <c r="K13" s="24">
        <v>11735.474</v>
      </c>
      <c r="L13" s="24">
        <v>0</v>
      </c>
      <c r="M13" s="24">
        <v>0</v>
      </c>
      <c r="N13" s="24">
        <v>11893.5</v>
      </c>
      <c r="O13" s="24">
        <v>11735.474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1808.0809999999999</v>
      </c>
      <c r="BM13" s="24">
        <v>1808.0809999999999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808.08100000000002</v>
      </c>
      <c r="BY13" s="24">
        <v>808.08100000000002</v>
      </c>
      <c r="BZ13" s="24">
        <v>0</v>
      </c>
      <c r="CA13" s="24">
        <v>0</v>
      </c>
      <c r="CB13" s="24">
        <v>1000</v>
      </c>
      <c r="CC13" s="24">
        <v>1000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200</v>
      </c>
      <c r="DG13" s="24">
        <v>195</v>
      </c>
      <c r="DH13" s="24">
        <v>0</v>
      </c>
      <c r="DI13" s="24">
        <v>0</v>
      </c>
      <c r="DJ13" s="24">
        <f t="shared" si="4"/>
        <v>635.1</v>
      </c>
      <c r="DK13" s="24">
        <f t="shared" si="4"/>
        <v>260</v>
      </c>
      <c r="DL13" s="24">
        <v>635.1</v>
      </c>
      <c r="DM13" s="24">
        <v>260</v>
      </c>
      <c r="DN13" s="24">
        <v>0</v>
      </c>
      <c r="DO13" s="24">
        <v>0</v>
      </c>
      <c r="DP13" s="24">
        <v>0</v>
      </c>
      <c r="DQ13" s="24">
        <v>0</v>
      </c>
    </row>
    <row r="14" spans="2:122" s="22" customFormat="1" ht="13.5">
      <c r="B14" s="23">
        <v>5</v>
      </c>
      <c r="C14" s="43" t="s">
        <v>84</v>
      </c>
      <c r="D14" s="24">
        <f t="shared" si="2"/>
        <v>12155.604500000001</v>
      </c>
      <c r="E14" s="24">
        <f t="shared" si="2"/>
        <v>10128.724</v>
      </c>
      <c r="F14" s="24">
        <f t="shared" si="3"/>
        <v>9614.6</v>
      </c>
      <c r="G14" s="24">
        <f t="shared" si="3"/>
        <v>7587.7240000000002</v>
      </c>
      <c r="H14" s="24">
        <f t="shared" si="3"/>
        <v>2541.0045</v>
      </c>
      <c r="I14" s="24">
        <f t="shared" si="3"/>
        <v>2541</v>
      </c>
      <c r="J14" s="24">
        <v>8514.6</v>
      </c>
      <c r="K14" s="24">
        <v>7312.7240000000002</v>
      </c>
      <c r="L14" s="24">
        <v>2541.0045</v>
      </c>
      <c r="M14" s="24">
        <v>2541</v>
      </c>
      <c r="N14" s="24">
        <v>8131.6</v>
      </c>
      <c r="O14" s="24">
        <v>6932.7240000000002</v>
      </c>
      <c r="P14" s="24">
        <v>0</v>
      </c>
      <c r="Q14" s="24">
        <v>0</v>
      </c>
      <c r="R14" s="24">
        <v>383</v>
      </c>
      <c r="S14" s="24">
        <v>380</v>
      </c>
      <c r="T14" s="24">
        <v>2541.0045</v>
      </c>
      <c r="U14" s="24">
        <v>2541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500</v>
      </c>
      <c r="DG14" s="24">
        <v>225</v>
      </c>
      <c r="DH14" s="24">
        <v>0</v>
      </c>
      <c r="DI14" s="24">
        <v>0</v>
      </c>
      <c r="DJ14" s="24">
        <f t="shared" si="4"/>
        <v>600</v>
      </c>
      <c r="DK14" s="24">
        <f t="shared" si="4"/>
        <v>50</v>
      </c>
      <c r="DL14" s="24">
        <v>600</v>
      </c>
      <c r="DM14" s="24">
        <v>50</v>
      </c>
      <c r="DN14" s="24">
        <v>0</v>
      </c>
      <c r="DO14" s="24">
        <v>0</v>
      </c>
      <c r="DP14" s="24">
        <v>0</v>
      </c>
      <c r="DQ14" s="24">
        <v>0</v>
      </c>
    </row>
    <row r="15" spans="2:122" s="22" customFormat="1" ht="13.5">
      <c r="B15" s="23">
        <v>6</v>
      </c>
      <c r="C15" s="43" t="s">
        <v>85</v>
      </c>
      <c r="D15" s="24">
        <f t="shared" si="2"/>
        <v>24672.219300000001</v>
      </c>
      <c r="E15" s="24">
        <f t="shared" si="2"/>
        <v>22631.444</v>
      </c>
      <c r="F15" s="24">
        <f t="shared" si="3"/>
        <v>24431.219300000001</v>
      </c>
      <c r="G15" s="24">
        <f t="shared" si="3"/>
        <v>22390.444</v>
      </c>
      <c r="H15" s="24">
        <f t="shared" si="3"/>
        <v>2823</v>
      </c>
      <c r="I15" s="24">
        <f t="shared" si="3"/>
        <v>2752.2280000000001</v>
      </c>
      <c r="J15" s="24">
        <v>18681.219300000001</v>
      </c>
      <c r="K15" s="24">
        <v>18040.716</v>
      </c>
      <c r="L15" s="24">
        <v>2823</v>
      </c>
      <c r="M15" s="24">
        <v>2752.2280000000001</v>
      </c>
      <c r="N15" s="24">
        <v>18681.219300000001</v>
      </c>
      <c r="O15" s="24">
        <v>18040.716</v>
      </c>
      <c r="P15" s="24">
        <v>2823</v>
      </c>
      <c r="Q15" s="24">
        <v>2752.2280000000001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950</v>
      </c>
      <c r="DG15" s="24">
        <v>922</v>
      </c>
      <c r="DH15" s="24">
        <v>0</v>
      </c>
      <c r="DI15" s="24">
        <v>0</v>
      </c>
      <c r="DJ15" s="24">
        <f t="shared" si="4"/>
        <v>2218</v>
      </c>
      <c r="DK15" s="24">
        <f t="shared" si="4"/>
        <v>916.5</v>
      </c>
      <c r="DL15" s="24">
        <v>4800</v>
      </c>
      <c r="DM15" s="24">
        <v>3427.7280000000001</v>
      </c>
      <c r="DN15" s="24">
        <v>0</v>
      </c>
      <c r="DO15" s="24">
        <v>0</v>
      </c>
      <c r="DP15" s="24">
        <v>2582</v>
      </c>
      <c r="DQ15" s="24">
        <v>2511.2280000000001</v>
      </c>
    </row>
    <row r="16" spans="2:122" s="22" customFormat="1" ht="13.5">
      <c r="B16" s="23">
        <v>7</v>
      </c>
      <c r="C16" s="43" t="s">
        <v>86</v>
      </c>
      <c r="D16" s="24">
        <f t="shared" si="2"/>
        <v>25900.8374</v>
      </c>
      <c r="E16" s="24">
        <f t="shared" si="2"/>
        <v>11490.432000000001</v>
      </c>
      <c r="F16" s="24">
        <f t="shared" si="3"/>
        <v>12481</v>
      </c>
      <c r="G16" s="24">
        <f t="shared" si="3"/>
        <v>11490.432000000001</v>
      </c>
      <c r="H16" s="24">
        <f t="shared" si="3"/>
        <v>13419.8374</v>
      </c>
      <c r="I16" s="24">
        <f t="shared" si="3"/>
        <v>0</v>
      </c>
      <c r="J16" s="24">
        <v>11164.2</v>
      </c>
      <c r="K16" s="24">
        <v>11105.432000000001</v>
      </c>
      <c r="L16" s="24">
        <v>13419.8374</v>
      </c>
      <c r="M16" s="24">
        <v>0</v>
      </c>
      <c r="N16" s="24">
        <v>11164.2</v>
      </c>
      <c r="O16" s="24">
        <v>11105.432000000001</v>
      </c>
      <c r="P16" s="24">
        <v>0</v>
      </c>
      <c r="Q16" s="24">
        <v>0</v>
      </c>
      <c r="R16" s="24">
        <v>0</v>
      </c>
      <c r="S16" s="24">
        <v>0</v>
      </c>
      <c r="T16" s="24">
        <v>13419.8374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0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300</v>
      </c>
      <c r="DG16" s="24">
        <v>235</v>
      </c>
      <c r="DH16" s="24">
        <v>0</v>
      </c>
      <c r="DI16" s="24">
        <v>0</v>
      </c>
      <c r="DJ16" s="24">
        <f t="shared" si="4"/>
        <v>1016.8</v>
      </c>
      <c r="DK16" s="24">
        <f t="shared" si="4"/>
        <v>150</v>
      </c>
      <c r="DL16" s="24">
        <v>1016.8</v>
      </c>
      <c r="DM16" s="24">
        <v>150</v>
      </c>
      <c r="DN16" s="24">
        <v>0</v>
      </c>
      <c r="DO16" s="24">
        <v>0</v>
      </c>
      <c r="DP16" s="24">
        <v>0</v>
      </c>
      <c r="DQ16" s="24">
        <v>0</v>
      </c>
    </row>
    <row r="17" spans="1:121" s="22" customFormat="1" ht="13.5">
      <c r="B17" s="23">
        <v>8</v>
      </c>
      <c r="C17" s="43" t="s">
        <v>87</v>
      </c>
      <c r="D17" s="24">
        <f t="shared" si="2"/>
        <v>10066.944</v>
      </c>
      <c r="E17" s="24">
        <f t="shared" si="2"/>
        <v>8663.82</v>
      </c>
      <c r="F17" s="24">
        <f t="shared" si="3"/>
        <v>10066.535</v>
      </c>
      <c r="G17" s="24">
        <f t="shared" si="3"/>
        <v>8663.82</v>
      </c>
      <c r="H17" s="24">
        <f t="shared" si="3"/>
        <v>500.40899999999999</v>
      </c>
      <c r="I17" s="24">
        <f t="shared" si="3"/>
        <v>345</v>
      </c>
      <c r="J17" s="24">
        <v>9366.5349999999999</v>
      </c>
      <c r="K17" s="24">
        <v>8248.82</v>
      </c>
      <c r="L17" s="24">
        <v>500.40899999999999</v>
      </c>
      <c r="M17" s="24">
        <v>345</v>
      </c>
      <c r="N17" s="24">
        <v>9366.5349999999999</v>
      </c>
      <c r="O17" s="24">
        <v>8248.82</v>
      </c>
      <c r="P17" s="24">
        <v>500.40899999999999</v>
      </c>
      <c r="Q17" s="24">
        <v>345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  <c r="DJ17" s="24">
        <f t="shared" si="4"/>
        <v>200</v>
      </c>
      <c r="DK17" s="24">
        <f t="shared" si="4"/>
        <v>70</v>
      </c>
      <c r="DL17" s="24">
        <v>700</v>
      </c>
      <c r="DM17" s="24">
        <v>415</v>
      </c>
      <c r="DN17" s="24">
        <v>0</v>
      </c>
      <c r="DO17" s="24">
        <v>0</v>
      </c>
      <c r="DP17" s="24">
        <v>500</v>
      </c>
      <c r="DQ17" s="24">
        <v>345</v>
      </c>
    </row>
    <row r="18" spans="1:121" s="22" customFormat="1" ht="13.5">
      <c r="B18" s="23">
        <v>9</v>
      </c>
      <c r="C18" s="43" t="s">
        <v>88</v>
      </c>
      <c r="D18" s="24">
        <f t="shared" si="2"/>
        <v>11418.604600000001</v>
      </c>
      <c r="E18" s="24">
        <f t="shared" si="2"/>
        <v>8732.4030000000002</v>
      </c>
      <c r="F18" s="24">
        <f t="shared" si="3"/>
        <v>11391.1739</v>
      </c>
      <c r="G18" s="24">
        <f t="shared" si="3"/>
        <v>8747.7029999999995</v>
      </c>
      <c r="H18" s="24">
        <f t="shared" si="3"/>
        <v>227.4307</v>
      </c>
      <c r="I18" s="24">
        <f t="shared" si="3"/>
        <v>-15.3</v>
      </c>
      <c r="J18" s="24">
        <v>10149.2739</v>
      </c>
      <c r="K18" s="24">
        <v>8034.4030000000002</v>
      </c>
      <c r="L18" s="24">
        <v>227.4307</v>
      </c>
      <c r="M18" s="24">
        <v>0</v>
      </c>
      <c r="N18" s="24">
        <v>10149.2739</v>
      </c>
      <c r="O18" s="24">
        <v>8034.4030000000002</v>
      </c>
      <c r="P18" s="24">
        <v>227.4307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-15.3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-15.3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441.9</v>
      </c>
      <c r="DG18" s="24">
        <v>405</v>
      </c>
      <c r="DH18" s="24">
        <v>0</v>
      </c>
      <c r="DI18" s="24">
        <v>0</v>
      </c>
      <c r="DJ18" s="24">
        <f t="shared" si="4"/>
        <v>600</v>
      </c>
      <c r="DK18" s="24">
        <f t="shared" si="4"/>
        <v>308.3</v>
      </c>
      <c r="DL18" s="24">
        <v>800</v>
      </c>
      <c r="DM18" s="24">
        <v>308.3</v>
      </c>
      <c r="DN18" s="24">
        <v>0</v>
      </c>
      <c r="DO18" s="24">
        <v>0</v>
      </c>
      <c r="DP18" s="24">
        <v>200</v>
      </c>
      <c r="DQ18" s="24">
        <v>0</v>
      </c>
    </row>
    <row r="19" spans="1:121" s="22" customFormat="1" ht="13.5">
      <c r="B19" s="23">
        <v>10</v>
      </c>
      <c r="C19" s="43" t="s">
        <v>89</v>
      </c>
      <c r="D19" s="24">
        <f t="shared" si="2"/>
        <v>7410.26</v>
      </c>
      <c r="E19" s="24">
        <f t="shared" si="2"/>
        <v>6527.0469999999996</v>
      </c>
      <c r="F19" s="24">
        <f t="shared" si="3"/>
        <v>7200</v>
      </c>
      <c r="G19" s="24">
        <f t="shared" si="3"/>
        <v>6527.0469999999996</v>
      </c>
      <c r="H19" s="24">
        <f t="shared" si="3"/>
        <v>210.26</v>
      </c>
      <c r="I19" s="24">
        <f t="shared" si="3"/>
        <v>0</v>
      </c>
      <c r="J19" s="24">
        <v>7035</v>
      </c>
      <c r="K19" s="24">
        <v>6372.0469999999996</v>
      </c>
      <c r="L19" s="24">
        <v>210.26</v>
      </c>
      <c r="M19" s="24">
        <v>0</v>
      </c>
      <c r="N19" s="24">
        <v>7035</v>
      </c>
      <c r="O19" s="24">
        <v>6372.0469999999996</v>
      </c>
      <c r="P19" s="24">
        <v>210.26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f t="shared" si="4"/>
        <v>165</v>
      </c>
      <c r="DK19" s="24">
        <f t="shared" si="4"/>
        <v>155</v>
      </c>
      <c r="DL19" s="24">
        <v>165</v>
      </c>
      <c r="DM19" s="24">
        <v>155</v>
      </c>
      <c r="DN19" s="24">
        <v>0</v>
      </c>
      <c r="DO19" s="24">
        <v>0</v>
      </c>
      <c r="DP19" s="24">
        <v>0</v>
      </c>
      <c r="DQ19" s="24">
        <v>0</v>
      </c>
    </row>
    <row r="20" spans="1:121" s="22" customFormat="1" ht="13.5">
      <c r="B20" s="23">
        <v>11</v>
      </c>
      <c r="C20" s="43" t="s">
        <v>90</v>
      </c>
      <c r="D20" s="24">
        <f t="shared" si="2"/>
        <v>6830.7417999999998</v>
      </c>
      <c r="E20" s="24">
        <f t="shared" si="2"/>
        <v>5941.82</v>
      </c>
      <c r="F20" s="24">
        <f t="shared" si="3"/>
        <v>6830.7417999999998</v>
      </c>
      <c r="G20" s="24">
        <f t="shared" si="3"/>
        <v>5941.82</v>
      </c>
      <c r="H20" s="24">
        <f t="shared" si="3"/>
        <v>200</v>
      </c>
      <c r="I20" s="24">
        <f t="shared" si="3"/>
        <v>0</v>
      </c>
      <c r="J20" s="24">
        <v>6530.7417999999998</v>
      </c>
      <c r="K20" s="24">
        <v>5901.82</v>
      </c>
      <c r="L20" s="24">
        <v>200</v>
      </c>
      <c r="M20" s="24">
        <v>0</v>
      </c>
      <c r="N20" s="24">
        <v>6530.7417999999998</v>
      </c>
      <c r="O20" s="24">
        <v>5901.82</v>
      </c>
      <c r="P20" s="24">
        <v>200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f t="shared" si="4"/>
        <v>100</v>
      </c>
      <c r="DK20" s="24">
        <f t="shared" si="4"/>
        <v>40</v>
      </c>
      <c r="DL20" s="24">
        <v>300</v>
      </c>
      <c r="DM20" s="24">
        <v>40</v>
      </c>
      <c r="DN20" s="24">
        <v>0</v>
      </c>
      <c r="DO20" s="24">
        <v>0</v>
      </c>
      <c r="DP20" s="24">
        <v>200</v>
      </c>
      <c r="DQ20" s="24">
        <v>0</v>
      </c>
    </row>
    <row r="21" spans="1:121" s="22" customFormat="1" ht="13.5">
      <c r="B21" s="23">
        <v>12</v>
      </c>
      <c r="C21" s="43" t="s">
        <v>91</v>
      </c>
      <c r="D21" s="24">
        <f t="shared" si="2"/>
        <v>147765.3193</v>
      </c>
      <c r="E21" s="24">
        <f t="shared" si="2"/>
        <v>120199.75100000002</v>
      </c>
      <c r="F21" s="24">
        <f t="shared" si="3"/>
        <v>96130.6</v>
      </c>
      <c r="G21" s="24">
        <f t="shared" si="3"/>
        <v>68946.581999999995</v>
      </c>
      <c r="H21" s="24">
        <f t="shared" si="3"/>
        <v>68634.719299999997</v>
      </c>
      <c r="I21" s="24">
        <f t="shared" si="3"/>
        <v>64677.069000000003</v>
      </c>
      <c r="J21" s="24">
        <v>68264</v>
      </c>
      <c r="K21" s="24">
        <v>48520.682000000001</v>
      </c>
      <c r="L21" s="24">
        <v>50134.719299999997</v>
      </c>
      <c r="M21" s="24">
        <v>46911.305</v>
      </c>
      <c r="N21" s="24">
        <v>54007.7</v>
      </c>
      <c r="O21" s="24">
        <v>39816.83</v>
      </c>
      <c r="P21" s="24">
        <v>5534</v>
      </c>
      <c r="Q21" s="24">
        <v>5511</v>
      </c>
      <c r="R21" s="24">
        <v>14256.3</v>
      </c>
      <c r="S21" s="24">
        <v>8703.8520000000008</v>
      </c>
      <c r="T21" s="24">
        <v>44600.719299999997</v>
      </c>
      <c r="U21" s="24">
        <v>41400.305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-726.73599999999999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-726.73599999999999</v>
      </c>
      <c r="AX21" s="24">
        <v>1475</v>
      </c>
      <c r="AY21" s="24">
        <v>0</v>
      </c>
      <c r="AZ21" s="24">
        <v>0</v>
      </c>
      <c r="BA21" s="24">
        <v>0</v>
      </c>
      <c r="BB21" s="24">
        <v>1475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18500</v>
      </c>
      <c r="BM21" s="24">
        <v>18492.5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18500</v>
      </c>
      <c r="BY21" s="24">
        <v>18492.5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900</v>
      </c>
      <c r="CM21" s="24">
        <v>357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1792</v>
      </c>
      <c r="CY21" s="24">
        <v>100</v>
      </c>
      <c r="CZ21" s="24">
        <v>0</v>
      </c>
      <c r="DA21" s="24">
        <v>0</v>
      </c>
      <c r="DB21" s="24">
        <v>992</v>
      </c>
      <c r="DC21" s="24">
        <v>0</v>
      </c>
      <c r="DD21" s="24">
        <v>0</v>
      </c>
      <c r="DE21" s="24">
        <v>0</v>
      </c>
      <c r="DF21" s="24">
        <v>5550</v>
      </c>
      <c r="DG21" s="24">
        <v>5495</v>
      </c>
      <c r="DH21" s="24">
        <v>0</v>
      </c>
      <c r="DI21" s="24">
        <v>0</v>
      </c>
      <c r="DJ21" s="24">
        <f t="shared" si="4"/>
        <v>1149.5999999999985</v>
      </c>
      <c r="DK21" s="24">
        <f t="shared" si="4"/>
        <v>1050</v>
      </c>
      <c r="DL21" s="24">
        <v>18149.599999999999</v>
      </c>
      <c r="DM21" s="24">
        <v>14473.9</v>
      </c>
      <c r="DN21" s="24">
        <v>0</v>
      </c>
      <c r="DO21" s="24">
        <v>0</v>
      </c>
      <c r="DP21" s="24">
        <v>17000</v>
      </c>
      <c r="DQ21" s="24">
        <v>13423.9</v>
      </c>
    </row>
    <row r="22" spans="1:121">
      <c r="A22" s="25"/>
      <c r="B22" s="23">
        <v>13</v>
      </c>
      <c r="C22" s="43" t="s">
        <v>92</v>
      </c>
      <c r="D22" s="24">
        <f t="shared" si="2"/>
        <v>10394.2513</v>
      </c>
      <c r="E22" s="24">
        <f t="shared" si="2"/>
        <v>8090.3200000000006</v>
      </c>
      <c r="F22" s="24">
        <f t="shared" si="3"/>
        <v>9691.7999999999993</v>
      </c>
      <c r="G22" s="24">
        <f t="shared" si="3"/>
        <v>7470.3200000000006</v>
      </c>
      <c r="H22" s="24">
        <f t="shared" si="3"/>
        <v>1202.4512999999999</v>
      </c>
      <c r="I22" s="24">
        <f t="shared" si="3"/>
        <v>620</v>
      </c>
      <c r="J22" s="24">
        <v>7260</v>
      </c>
      <c r="K22" s="24">
        <v>6586.22</v>
      </c>
      <c r="L22" s="24">
        <v>1202.4512999999999</v>
      </c>
      <c r="M22" s="24">
        <v>620</v>
      </c>
      <c r="N22" s="24">
        <v>7260</v>
      </c>
      <c r="O22" s="24">
        <v>6586.22</v>
      </c>
      <c r="P22" s="24">
        <v>1202.4512999999999</v>
      </c>
      <c r="Q22" s="24">
        <v>620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511.8</v>
      </c>
      <c r="CY22" s="24">
        <v>169.1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1000</v>
      </c>
      <c r="DG22" s="24">
        <v>300</v>
      </c>
      <c r="DH22" s="24">
        <v>0</v>
      </c>
      <c r="DI22" s="24">
        <v>0</v>
      </c>
      <c r="DJ22" s="24">
        <f t="shared" si="4"/>
        <v>420</v>
      </c>
      <c r="DK22" s="24">
        <f t="shared" si="4"/>
        <v>415</v>
      </c>
      <c r="DL22" s="24">
        <v>920</v>
      </c>
      <c r="DM22" s="24">
        <v>415</v>
      </c>
      <c r="DN22" s="24">
        <v>0</v>
      </c>
      <c r="DO22" s="24">
        <v>0</v>
      </c>
      <c r="DP22" s="24">
        <v>500</v>
      </c>
      <c r="DQ22" s="24">
        <v>0</v>
      </c>
    </row>
    <row r="23" spans="1:121">
      <c r="A23" s="25"/>
      <c r="B23" s="23">
        <v>14</v>
      </c>
      <c r="C23" s="43" t="s">
        <v>93</v>
      </c>
      <c r="D23" s="24">
        <f t="shared" si="2"/>
        <v>13837.4007</v>
      </c>
      <c r="E23" s="24">
        <f t="shared" si="2"/>
        <v>11274.253000000001</v>
      </c>
      <c r="F23" s="24">
        <f t="shared" si="3"/>
        <v>13808.600700000001</v>
      </c>
      <c r="G23" s="24">
        <f t="shared" si="3"/>
        <v>11394.599</v>
      </c>
      <c r="H23" s="24">
        <f t="shared" si="3"/>
        <v>28.8</v>
      </c>
      <c r="I23" s="24">
        <f t="shared" si="3"/>
        <v>-120.346</v>
      </c>
      <c r="J23" s="24">
        <v>12908.600700000001</v>
      </c>
      <c r="K23" s="24">
        <v>10694.599</v>
      </c>
      <c r="L23" s="24">
        <v>28.8</v>
      </c>
      <c r="M23" s="24">
        <v>0</v>
      </c>
      <c r="N23" s="24">
        <v>12908.600700000001</v>
      </c>
      <c r="O23" s="24">
        <v>10694.599</v>
      </c>
      <c r="P23" s="24">
        <v>28.8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-120.346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-120.346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  <c r="CE23" s="24">
        <v>0</v>
      </c>
      <c r="CF23" s="24">
        <v>0</v>
      </c>
      <c r="CG23" s="24">
        <v>0</v>
      </c>
      <c r="CH23" s="24">
        <v>0</v>
      </c>
      <c r="CI23" s="24">
        <v>0</v>
      </c>
      <c r="CJ23" s="24">
        <v>0</v>
      </c>
      <c r="CK23" s="24">
        <v>0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220</v>
      </c>
      <c r="DG23" s="24">
        <v>220</v>
      </c>
      <c r="DH23" s="24">
        <v>0</v>
      </c>
      <c r="DI23" s="24">
        <v>0</v>
      </c>
      <c r="DJ23" s="24">
        <f t="shared" si="4"/>
        <v>680</v>
      </c>
      <c r="DK23" s="24">
        <f t="shared" si="4"/>
        <v>480</v>
      </c>
      <c r="DL23" s="24">
        <v>680</v>
      </c>
      <c r="DM23" s="24">
        <v>480</v>
      </c>
      <c r="DN23" s="24">
        <v>0</v>
      </c>
      <c r="DO23" s="24">
        <v>0</v>
      </c>
      <c r="DP23" s="24">
        <v>0</v>
      </c>
      <c r="DQ23" s="24">
        <v>0</v>
      </c>
    </row>
    <row r="24" spans="1:121">
      <c r="A24" s="25"/>
      <c r="B24" s="23">
        <v>15</v>
      </c>
      <c r="C24" s="43" t="s">
        <v>94</v>
      </c>
      <c r="D24" s="24">
        <f t="shared" si="2"/>
        <v>7983.1785</v>
      </c>
      <c r="E24" s="24">
        <f t="shared" si="2"/>
        <v>6347.7690000000002</v>
      </c>
      <c r="F24" s="24">
        <f t="shared" si="3"/>
        <v>6648.5999999999995</v>
      </c>
      <c r="G24" s="24">
        <f t="shared" si="3"/>
        <v>6347.7690000000002</v>
      </c>
      <c r="H24" s="24">
        <f t="shared" si="3"/>
        <v>1334.5785000000001</v>
      </c>
      <c r="I24" s="24">
        <f t="shared" si="3"/>
        <v>0</v>
      </c>
      <c r="J24" s="24">
        <v>6327.9</v>
      </c>
      <c r="K24" s="24">
        <v>6212.7690000000002</v>
      </c>
      <c r="L24" s="24">
        <v>1334.5785000000001</v>
      </c>
      <c r="M24" s="24">
        <v>0</v>
      </c>
      <c r="N24" s="24">
        <v>6327.9</v>
      </c>
      <c r="O24" s="24">
        <v>6212.7690000000002</v>
      </c>
      <c r="P24" s="24">
        <v>1334.5785000000001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v>0</v>
      </c>
      <c r="DJ24" s="24">
        <f t="shared" si="4"/>
        <v>320.7</v>
      </c>
      <c r="DK24" s="24">
        <f t="shared" si="4"/>
        <v>135</v>
      </c>
      <c r="DL24" s="24">
        <v>320.7</v>
      </c>
      <c r="DM24" s="24">
        <v>135</v>
      </c>
      <c r="DN24" s="24">
        <v>0</v>
      </c>
      <c r="DO24" s="24">
        <v>0</v>
      </c>
      <c r="DP24" s="24">
        <v>0</v>
      </c>
      <c r="DQ24" s="24">
        <v>0</v>
      </c>
    </row>
    <row r="25" spans="1:121">
      <c r="A25" s="25"/>
      <c r="B25" s="23">
        <v>16</v>
      </c>
      <c r="C25" s="43" t="s">
        <v>95</v>
      </c>
      <c r="D25" s="24">
        <f t="shared" si="2"/>
        <v>5628.5540000000001</v>
      </c>
      <c r="E25" s="24">
        <f t="shared" si="2"/>
        <v>4695.0200000000004</v>
      </c>
      <c r="F25" s="24">
        <f t="shared" si="3"/>
        <v>5627.7</v>
      </c>
      <c r="G25" s="24">
        <f t="shared" si="3"/>
        <v>4934.3280000000004</v>
      </c>
      <c r="H25" s="24">
        <f t="shared" si="3"/>
        <v>100.854</v>
      </c>
      <c r="I25" s="24">
        <f t="shared" si="3"/>
        <v>-239.30799999999999</v>
      </c>
      <c r="J25" s="24">
        <v>5217.7</v>
      </c>
      <c r="K25" s="24">
        <v>4673.8280000000004</v>
      </c>
      <c r="L25" s="24">
        <v>100.854</v>
      </c>
      <c r="M25" s="24">
        <v>0</v>
      </c>
      <c r="N25" s="24">
        <v>5217.7</v>
      </c>
      <c r="O25" s="24">
        <v>4673.8280000000004</v>
      </c>
      <c r="P25" s="24">
        <v>100.854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-239.30799999999999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-239.30799999999999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110</v>
      </c>
      <c r="CY25" s="24">
        <v>105.5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v>0</v>
      </c>
      <c r="DJ25" s="24">
        <f t="shared" si="4"/>
        <v>200</v>
      </c>
      <c r="DK25" s="24">
        <f t="shared" si="4"/>
        <v>155</v>
      </c>
      <c r="DL25" s="24">
        <v>300</v>
      </c>
      <c r="DM25" s="24">
        <v>155</v>
      </c>
      <c r="DN25" s="24">
        <v>0</v>
      </c>
      <c r="DO25" s="24">
        <v>0</v>
      </c>
      <c r="DP25" s="24">
        <v>100</v>
      </c>
      <c r="DQ25" s="24">
        <v>0</v>
      </c>
    </row>
    <row r="26" spans="1:121">
      <c r="A26" s="25"/>
      <c r="B26" s="23">
        <v>17</v>
      </c>
      <c r="C26" s="43" t="s">
        <v>96</v>
      </c>
      <c r="D26" s="24">
        <f t="shared" si="2"/>
        <v>6851.1507000000001</v>
      </c>
      <c r="E26" s="24">
        <f t="shared" si="2"/>
        <v>5788</v>
      </c>
      <c r="F26" s="24">
        <f t="shared" si="3"/>
        <v>6850.3006999999998</v>
      </c>
      <c r="G26" s="24">
        <f t="shared" si="3"/>
        <v>5788</v>
      </c>
      <c r="H26" s="24">
        <f t="shared" si="3"/>
        <v>200.85</v>
      </c>
      <c r="I26" s="24">
        <f t="shared" si="3"/>
        <v>100</v>
      </c>
      <c r="J26" s="24">
        <v>6280</v>
      </c>
      <c r="K26" s="24">
        <v>5428</v>
      </c>
      <c r="L26" s="24">
        <v>200.85</v>
      </c>
      <c r="M26" s="24">
        <v>100</v>
      </c>
      <c r="N26" s="24">
        <v>6280</v>
      </c>
      <c r="O26" s="24">
        <v>5428</v>
      </c>
      <c r="P26" s="24">
        <v>200.85</v>
      </c>
      <c r="Q26" s="24">
        <v>100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  <c r="CA26" s="24">
        <v>0</v>
      </c>
      <c r="CB26" s="24">
        <v>0</v>
      </c>
      <c r="CC26" s="24">
        <v>0</v>
      </c>
      <c r="CD26" s="24">
        <v>0</v>
      </c>
      <c r="CE26" s="24">
        <v>0</v>
      </c>
      <c r="CF26" s="24">
        <v>0</v>
      </c>
      <c r="CG26" s="24">
        <v>0</v>
      </c>
      <c r="CH26" s="24">
        <v>0</v>
      </c>
      <c r="CI26" s="24">
        <v>0</v>
      </c>
      <c r="CJ26" s="24">
        <v>0</v>
      </c>
      <c r="CK26" s="24"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v>0</v>
      </c>
      <c r="DJ26" s="24">
        <f t="shared" si="4"/>
        <v>370.30070000000001</v>
      </c>
      <c r="DK26" s="24">
        <f t="shared" si="4"/>
        <v>260</v>
      </c>
      <c r="DL26" s="24">
        <v>570.30070000000001</v>
      </c>
      <c r="DM26" s="24">
        <v>360</v>
      </c>
      <c r="DN26" s="24">
        <v>0</v>
      </c>
      <c r="DO26" s="24">
        <v>0</v>
      </c>
      <c r="DP26" s="24">
        <v>200</v>
      </c>
      <c r="DQ26" s="24">
        <v>100</v>
      </c>
    </row>
    <row r="27" spans="1:121">
      <c r="A27" s="25"/>
      <c r="B27" s="23">
        <v>18</v>
      </c>
      <c r="C27" s="43" t="s">
        <v>97</v>
      </c>
      <c r="D27" s="24">
        <f t="shared" si="2"/>
        <v>9173.1103000000003</v>
      </c>
      <c r="E27" s="24">
        <f t="shared" si="2"/>
        <v>8200.857</v>
      </c>
      <c r="F27" s="24">
        <f t="shared" si="3"/>
        <v>8528.1</v>
      </c>
      <c r="G27" s="24">
        <f t="shared" si="3"/>
        <v>7600.857</v>
      </c>
      <c r="H27" s="24">
        <f t="shared" si="3"/>
        <v>645.01030000000003</v>
      </c>
      <c r="I27" s="24">
        <f t="shared" si="3"/>
        <v>600</v>
      </c>
      <c r="J27" s="24">
        <v>8408.1</v>
      </c>
      <c r="K27" s="24">
        <v>7545.857</v>
      </c>
      <c r="L27" s="24">
        <v>645.01030000000003</v>
      </c>
      <c r="M27" s="24">
        <v>600</v>
      </c>
      <c r="N27" s="24">
        <v>8378</v>
      </c>
      <c r="O27" s="24">
        <v>7545.857</v>
      </c>
      <c r="P27" s="24">
        <v>645.01030000000003</v>
      </c>
      <c r="Q27" s="24">
        <v>600</v>
      </c>
      <c r="R27" s="24">
        <v>30.1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v>0</v>
      </c>
      <c r="DJ27" s="24">
        <f t="shared" si="4"/>
        <v>120</v>
      </c>
      <c r="DK27" s="24">
        <f t="shared" si="4"/>
        <v>55</v>
      </c>
      <c r="DL27" s="24">
        <v>120</v>
      </c>
      <c r="DM27" s="24">
        <v>55</v>
      </c>
      <c r="DN27" s="24">
        <v>0</v>
      </c>
      <c r="DO27" s="24">
        <v>0</v>
      </c>
      <c r="DP27" s="24">
        <v>0</v>
      </c>
      <c r="DQ27" s="24">
        <v>0</v>
      </c>
    </row>
    <row r="28" spans="1:121">
      <c r="A28" s="25"/>
      <c r="B28" s="23">
        <v>19</v>
      </c>
      <c r="C28" s="43" t="s">
        <v>98</v>
      </c>
      <c r="D28" s="24">
        <f t="shared" si="2"/>
        <v>13951.0689</v>
      </c>
      <c r="E28" s="24">
        <f t="shared" si="2"/>
        <v>13671.469000000001</v>
      </c>
      <c r="F28" s="24">
        <f t="shared" si="3"/>
        <v>12843.4</v>
      </c>
      <c r="G28" s="24">
        <f t="shared" si="3"/>
        <v>12608.519</v>
      </c>
      <c r="H28" s="24">
        <f t="shared" si="3"/>
        <v>1107.6689000000001</v>
      </c>
      <c r="I28" s="24">
        <f t="shared" si="3"/>
        <v>1062.95</v>
      </c>
      <c r="J28" s="24">
        <v>10875.4</v>
      </c>
      <c r="K28" s="24">
        <v>10696.519</v>
      </c>
      <c r="L28" s="24">
        <v>1637.9689000000001</v>
      </c>
      <c r="M28" s="24">
        <v>1623.45</v>
      </c>
      <c r="N28" s="24">
        <v>10686</v>
      </c>
      <c r="O28" s="24">
        <v>10684.019</v>
      </c>
      <c r="P28" s="24">
        <v>1637.9689000000001</v>
      </c>
      <c r="Q28" s="24">
        <v>1623.45</v>
      </c>
      <c r="R28" s="24">
        <v>189.4</v>
      </c>
      <c r="S28" s="24">
        <v>12.5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-530.29999999999995</v>
      </c>
      <c r="AG28" s="24">
        <v>-560.5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-530.29999999999995</v>
      </c>
      <c r="AW28" s="24">
        <v>-560.5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1468</v>
      </c>
      <c r="DG28" s="24">
        <v>1468</v>
      </c>
      <c r="DH28" s="24">
        <v>0</v>
      </c>
      <c r="DI28" s="24">
        <v>0</v>
      </c>
      <c r="DJ28" s="24">
        <f t="shared" si="4"/>
        <v>500</v>
      </c>
      <c r="DK28" s="24">
        <f t="shared" si="4"/>
        <v>444</v>
      </c>
      <c r="DL28" s="24">
        <v>500</v>
      </c>
      <c r="DM28" s="24">
        <v>444</v>
      </c>
      <c r="DN28" s="24">
        <v>0</v>
      </c>
      <c r="DO28" s="24">
        <v>0</v>
      </c>
      <c r="DP28" s="24">
        <v>0</v>
      </c>
      <c r="DQ28" s="24">
        <v>0</v>
      </c>
    </row>
    <row r="29" spans="1:121">
      <c r="A29" s="25"/>
      <c r="B29" s="23">
        <v>20</v>
      </c>
      <c r="C29" s="43" t="s">
        <v>99</v>
      </c>
      <c r="D29" s="24">
        <f t="shared" si="2"/>
        <v>14976.2449</v>
      </c>
      <c r="E29" s="24">
        <f t="shared" si="2"/>
        <v>14049.14</v>
      </c>
      <c r="F29" s="24">
        <f t="shared" si="3"/>
        <v>13593</v>
      </c>
      <c r="G29" s="24">
        <f t="shared" si="3"/>
        <v>12666.14</v>
      </c>
      <c r="H29" s="24">
        <f t="shared" si="3"/>
        <v>1383.2448999999999</v>
      </c>
      <c r="I29" s="24">
        <f t="shared" si="3"/>
        <v>1383</v>
      </c>
      <c r="J29" s="24">
        <v>12263</v>
      </c>
      <c r="K29" s="24">
        <v>11579.64</v>
      </c>
      <c r="L29" s="24">
        <v>1383.2448999999999</v>
      </c>
      <c r="M29" s="24">
        <v>1383</v>
      </c>
      <c r="N29" s="24">
        <v>12263</v>
      </c>
      <c r="O29" s="24">
        <v>11579.64</v>
      </c>
      <c r="P29" s="24">
        <v>1383.2448999999999</v>
      </c>
      <c r="Q29" s="24">
        <v>1383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  <c r="CA29" s="24">
        <v>0</v>
      </c>
      <c r="CB29" s="24">
        <v>0</v>
      </c>
      <c r="CC29" s="24">
        <v>0</v>
      </c>
      <c r="CD29" s="24">
        <v>0</v>
      </c>
      <c r="CE29" s="24">
        <v>0</v>
      </c>
      <c r="CF29" s="24">
        <v>0</v>
      </c>
      <c r="CG29" s="24">
        <v>0</v>
      </c>
      <c r="CH29" s="24">
        <v>0</v>
      </c>
      <c r="CI29" s="24">
        <v>0</v>
      </c>
      <c r="CJ29" s="24">
        <v>0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4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4">
        <v>580</v>
      </c>
      <c r="DG29" s="24">
        <v>385</v>
      </c>
      <c r="DH29" s="24">
        <v>0</v>
      </c>
      <c r="DI29" s="24">
        <v>0</v>
      </c>
      <c r="DJ29" s="24">
        <f t="shared" si="4"/>
        <v>750</v>
      </c>
      <c r="DK29" s="24">
        <f t="shared" si="4"/>
        <v>701.5</v>
      </c>
      <c r="DL29" s="24">
        <v>750</v>
      </c>
      <c r="DM29" s="24">
        <v>701.5</v>
      </c>
      <c r="DN29" s="24">
        <v>0</v>
      </c>
      <c r="DO29" s="24">
        <v>0</v>
      </c>
      <c r="DP29" s="24">
        <v>0</v>
      </c>
      <c r="DQ29" s="24">
        <v>0</v>
      </c>
    </row>
    <row r="30" spans="1:121">
      <c r="A30" s="25"/>
      <c r="B30" s="23">
        <v>21</v>
      </c>
      <c r="C30" s="43" t="s">
        <v>100</v>
      </c>
      <c r="D30" s="24">
        <f t="shared" si="2"/>
        <v>27284.034500000002</v>
      </c>
      <c r="E30" s="24">
        <f t="shared" si="2"/>
        <v>17807.519</v>
      </c>
      <c r="F30" s="24">
        <f t="shared" si="3"/>
        <v>18105.5</v>
      </c>
      <c r="G30" s="24">
        <f t="shared" si="3"/>
        <v>13634.379000000001</v>
      </c>
      <c r="H30" s="24">
        <f t="shared" si="3"/>
        <v>9178.5344999999998</v>
      </c>
      <c r="I30" s="24">
        <f t="shared" si="3"/>
        <v>4173.1400000000003</v>
      </c>
      <c r="J30" s="24">
        <v>15008</v>
      </c>
      <c r="K30" s="24">
        <v>12425.879000000001</v>
      </c>
      <c r="L30" s="24">
        <v>9178.5344999999998</v>
      </c>
      <c r="M30" s="24">
        <v>4173.1400000000003</v>
      </c>
      <c r="N30" s="24">
        <v>13258</v>
      </c>
      <c r="O30" s="24">
        <v>12125.879000000001</v>
      </c>
      <c r="P30" s="24">
        <v>3500</v>
      </c>
      <c r="Q30" s="24">
        <v>795</v>
      </c>
      <c r="R30" s="24">
        <v>1750</v>
      </c>
      <c r="S30" s="24">
        <v>300</v>
      </c>
      <c r="T30" s="24">
        <v>5678.5344999999998</v>
      </c>
      <c r="U30" s="24">
        <v>3378.14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4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4">
        <v>0</v>
      </c>
      <c r="CX30" s="24">
        <v>175</v>
      </c>
      <c r="CY30" s="24">
        <v>175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2036.6</v>
      </c>
      <c r="DG30" s="24">
        <v>970</v>
      </c>
      <c r="DH30" s="24">
        <v>0</v>
      </c>
      <c r="DI30" s="24">
        <v>0</v>
      </c>
      <c r="DJ30" s="24">
        <f t="shared" si="4"/>
        <v>885.9</v>
      </c>
      <c r="DK30" s="24">
        <f t="shared" si="4"/>
        <v>63.5</v>
      </c>
      <c r="DL30" s="24">
        <v>885.9</v>
      </c>
      <c r="DM30" s="24">
        <v>63.5</v>
      </c>
      <c r="DN30" s="24">
        <v>0</v>
      </c>
      <c r="DO30" s="24">
        <v>0</v>
      </c>
      <c r="DP30" s="24">
        <v>0</v>
      </c>
      <c r="DQ30" s="24">
        <v>0</v>
      </c>
    </row>
    <row r="31" spans="1:121">
      <c r="A31" s="25"/>
      <c r="B31" s="23">
        <v>22</v>
      </c>
      <c r="C31" s="43" t="s">
        <v>101</v>
      </c>
      <c r="D31" s="24">
        <f t="shared" si="2"/>
        <v>10706.6888</v>
      </c>
      <c r="E31" s="24">
        <f t="shared" si="2"/>
        <v>10703.025000000001</v>
      </c>
      <c r="F31" s="24">
        <f t="shared" si="3"/>
        <v>10083.200000000001</v>
      </c>
      <c r="G31" s="24">
        <f t="shared" si="3"/>
        <v>10080.575000000001</v>
      </c>
      <c r="H31" s="24">
        <f t="shared" si="3"/>
        <v>1160.4888000000001</v>
      </c>
      <c r="I31" s="24">
        <f t="shared" si="3"/>
        <v>1159.45</v>
      </c>
      <c r="J31" s="24">
        <v>8970</v>
      </c>
      <c r="K31" s="24">
        <v>8969.5</v>
      </c>
      <c r="L31" s="24">
        <v>1346.4888000000001</v>
      </c>
      <c r="M31" s="24">
        <v>1346</v>
      </c>
      <c r="N31" s="24">
        <v>7196.2</v>
      </c>
      <c r="O31" s="24">
        <v>7196.2</v>
      </c>
      <c r="P31" s="24">
        <v>0</v>
      </c>
      <c r="Q31" s="24">
        <v>0</v>
      </c>
      <c r="R31" s="24">
        <v>1773.8</v>
      </c>
      <c r="S31" s="24">
        <v>1773.3</v>
      </c>
      <c r="T31" s="24">
        <v>1346.4888000000001</v>
      </c>
      <c r="U31" s="24">
        <v>1346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-186</v>
      </c>
      <c r="AG31" s="24">
        <v>-186.55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-186</v>
      </c>
      <c r="AW31" s="24">
        <v>-186.55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4">
        <v>0</v>
      </c>
      <c r="CX31" s="24">
        <v>40</v>
      </c>
      <c r="CY31" s="24">
        <v>38.075000000000003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250</v>
      </c>
      <c r="DG31" s="24">
        <v>250</v>
      </c>
      <c r="DH31" s="24">
        <v>0</v>
      </c>
      <c r="DI31" s="24">
        <v>0</v>
      </c>
      <c r="DJ31" s="24">
        <f t="shared" si="4"/>
        <v>286.20000000000005</v>
      </c>
      <c r="DK31" s="24">
        <f t="shared" si="4"/>
        <v>286</v>
      </c>
      <c r="DL31" s="24">
        <v>823.2</v>
      </c>
      <c r="DM31" s="24">
        <v>823</v>
      </c>
      <c r="DN31" s="24">
        <v>0</v>
      </c>
      <c r="DO31" s="24">
        <v>0</v>
      </c>
      <c r="DP31" s="24">
        <v>537</v>
      </c>
      <c r="DQ31" s="24">
        <v>537</v>
      </c>
    </row>
    <row r="32" spans="1:121">
      <c r="A32" s="25"/>
      <c r="B32" s="23">
        <v>23</v>
      </c>
      <c r="C32" s="43" t="s">
        <v>102</v>
      </c>
      <c r="D32" s="24">
        <f t="shared" si="2"/>
        <v>18083.677299999999</v>
      </c>
      <c r="E32" s="24">
        <f t="shared" si="2"/>
        <v>16969.933000000001</v>
      </c>
      <c r="F32" s="24">
        <f t="shared" si="3"/>
        <v>16173.4</v>
      </c>
      <c r="G32" s="24">
        <f t="shared" si="3"/>
        <v>15980.233</v>
      </c>
      <c r="H32" s="24">
        <f t="shared" si="3"/>
        <v>1910.2773</v>
      </c>
      <c r="I32" s="24">
        <f t="shared" si="3"/>
        <v>989.7</v>
      </c>
      <c r="J32" s="24">
        <v>15709</v>
      </c>
      <c r="K32" s="24">
        <v>15675.875</v>
      </c>
      <c r="L32" s="24">
        <v>1910.2773</v>
      </c>
      <c r="M32" s="24">
        <v>1000</v>
      </c>
      <c r="N32" s="24">
        <v>15709</v>
      </c>
      <c r="O32" s="24">
        <v>15675.875</v>
      </c>
      <c r="P32" s="24">
        <v>1910.2773</v>
      </c>
      <c r="Q32" s="24">
        <v>1000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-10.3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-10.3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0</v>
      </c>
      <c r="DD32" s="24">
        <v>0</v>
      </c>
      <c r="DE32" s="24">
        <v>0</v>
      </c>
      <c r="DF32" s="24">
        <v>160</v>
      </c>
      <c r="DG32" s="24">
        <v>0</v>
      </c>
      <c r="DH32" s="24">
        <v>0</v>
      </c>
      <c r="DI32" s="24">
        <v>0</v>
      </c>
      <c r="DJ32" s="24">
        <f t="shared" si="4"/>
        <v>304.39999999999998</v>
      </c>
      <c r="DK32" s="24">
        <f t="shared" si="4"/>
        <v>304.358</v>
      </c>
      <c r="DL32" s="24">
        <v>304.39999999999998</v>
      </c>
      <c r="DM32" s="24">
        <v>304.358</v>
      </c>
      <c r="DN32" s="24">
        <v>0</v>
      </c>
      <c r="DO32" s="24">
        <v>0</v>
      </c>
      <c r="DP32" s="24">
        <v>0</v>
      </c>
      <c r="DQ32" s="24">
        <v>0</v>
      </c>
    </row>
    <row r="33" spans="1:121">
      <c r="A33" s="25"/>
      <c r="B33" s="23">
        <v>24</v>
      </c>
      <c r="C33" s="43" t="s">
        <v>103</v>
      </c>
      <c r="D33" s="24">
        <f t="shared" si="2"/>
        <v>31726.6682</v>
      </c>
      <c r="E33" s="24">
        <f t="shared" si="2"/>
        <v>21526.878999999997</v>
      </c>
      <c r="F33" s="24">
        <f t="shared" si="3"/>
        <v>27174.2</v>
      </c>
      <c r="G33" s="24">
        <f t="shared" si="3"/>
        <v>21438.378999999997</v>
      </c>
      <c r="H33" s="24">
        <f t="shared" si="3"/>
        <v>4552.4682000000003</v>
      </c>
      <c r="I33" s="24">
        <f t="shared" si="3"/>
        <v>88.5</v>
      </c>
      <c r="J33" s="24">
        <v>22210.2</v>
      </c>
      <c r="K33" s="24">
        <v>18485.652999999998</v>
      </c>
      <c r="L33" s="24">
        <v>4552.4682000000003</v>
      </c>
      <c r="M33" s="24">
        <v>530</v>
      </c>
      <c r="N33" s="24">
        <v>20910.2</v>
      </c>
      <c r="O33" s="24">
        <v>18092.652999999998</v>
      </c>
      <c r="P33" s="24">
        <v>4552.4682000000003</v>
      </c>
      <c r="Q33" s="24">
        <v>530</v>
      </c>
      <c r="R33" s="24">
        <v>1300</v>
      </c>
      <c r="S33" s="24">
        <v>393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360</v>
      </c>
      <c r="AE33" s="24">
        <v>360</v>
      </c>
      <c r="AF33" s="24">
        <v>0</v>
      </c>
      <c r="AG33" s="24">
        <v>-441.5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360</v>
      </c>
      <c r="AQ33" s="24">
        <v>360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-441.5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300</v>
      </c>
      <c r="CY33" s="24">
        <v>140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2904</v>
      </c>
      <c r="DG33" s="24">
        <v>1799</v>
      </c>
      <c r="DH33" s="24">
        <v>0</v>
      </c>
      <c r="DI33" s="24">
        <v>0</v>
      </c>
      <c r="DJ33" s="24">
        <f t="shared" si="4"/>
        <v>1400</v>
      </c>
      <c r="DK33" s="24">
        <f t="shared" si="4"/>
        <v>653.726</v>
      </c>
      <c r="DL33" s="24">
        <v>1400</v>
      </c>
      <c r="DM33" s="24">
        <v>653.726</v>
      </c>
      <c r="DN33" s="24">
        <v>0</v>
      </c>
      <c r="DO33" s="24">
        <v>0</v>
      </c>
      <c r="DP33" s="24">
        <v>0</v>
      </c>
      <c r="DQ33" s="24">
        <v>0</v>
      </c>
    </row>
    <row r="34" spans="1:121">
      <c r="A34" s="25"/>
      <c r="B34" s="23">
        <v>25</v>
      </c>
      <c r="C34" s="43" t="s">
        <v>104</v>
      </c>
      <c r="D34" s="24">
        <f t="shared" si="2"/>
        <v>37514.192300000002</v>
      </c>
      <c r="E34" s="24">
        <f t="shared" si="2"/>
        <v>35988.151999999995</v>
      </c>
      <c r="F34" s="24">
        <f t="shared" si="3"/>
        <v>31767.4</v>
      </c>
      <c r="G34" s="24">
        <f t="shared" si="3"/>
        <v>31287.951999999997</v>
      </c>
      <c r="H34" s="24">
        <f t="shared" si="3"/>
        <v>5746.7923000000001</v>
      </c>
      <c r="I34" s="24">
        <f t="shared" si="3"/>
        <v>4700.2</v>
      </c>
      <c r="J34" s="24">
        <v>23390</v>
      </c>
      <c r="K34" s="24">
        <v>22969.151999999998</v>
      </c>
      <c r="L34" s="24">
        <v>3546.7923000000001</v>
      </c>
      <c r="M34" s="24">
        <v>3111.5</v>
      </c>
      <c r="N34" s="24">
        <v>23240</v>
      </c>
      <c r="O34" s="24">
        <v>22822.502</v>
      </c>
      <c r="P34" s="24">
        <v>499.9923</v>
      </c>
      <c r="Q34" s="24">
        <v>64.7</v>
      </c>
      <c r="R34" s="24">
        <v>150</v>
      </c>
      <c r="S34" s="24">
        <v>146.65</v>
      </c>
      <c r="T34" s="24">
        <v>3046.8</v>
      </c>
      <c r="U34" s="24">
        <v>3046.8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2200</v>
      </c>
      <c r="BM34" s="24">
        <v>1588.7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2200</v>
      </c>
      <c r="CC34" s="24">
        <v>1588.7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4400</v>
      </c>
      <c r="CY34" s="24">
        <v>4394</v>
      </c>
      <c r="CZ34" s="24">
        <v>0</v>
      </c>
      <c r="DA34" s="24">
        <v>0</v>
      </c>
      <c r="DB34" s="24">
        <v>4400</v>
      </c>
      <c r="DC34" s="24">
        <v>4394</v>
      </c>
      <c r="DD34" s="24">
        <v>0</v>
      </c>
      <c r="DE34" s="24">
        <v>0</v>
      </c>
      <c r="DF34" s="24">
        <v>1200</v>
      </c>
      <c r="DG34" s="24">
        <v>1180</v>
      </c>
      <c r="DH34" s="24">
        <v>0</v>
      </c>
      <c r="DI34" s="24">
        <v>0</v>
      </c>
      <c r="DJ34" s="24">
        <f t="shared" si="4"/>
        <v>2777.4</v>
      </c>
      <c r="DK34" s="24">
        <f t="shared" si="4"/>
        <v>2744.8</v>
      </c>
      <c r="DL34" s="24">
        <v>2777.4</v>
      </c>
      <c r="DM34" s="24">
        <v>2744.8</v>
      </c>
      <c r="DN34" s="24">
        <v>0</v>
      </c>
      <c r="DO34" s="24">
        <v>0</v>
      </c>
      <c r="DP34" s="24">
        <v>0</v>
      </c>
      <c r="DQ34" s="24">
        <v>0</v>
      </c>
    </row>
    <row r="35" spans="1:121">
      <c r="A35" s="25"/>
      <c r="B35" s="23">
        <v>26</v>
      </c>
      <c r="C35" s="43" t="s">
        <v>105</v>
      </c>
      <c r="D35" s="24">
        <f t="shared" si="2"/>
        <v>9134.6551999999992</v>
      </c>
      <c r="E35" s="24">
        <f t="shared" si="2"/>
        <v>7334.7730000000001</v>
      </c>
      <c r="F35" s="24">
        <f t="shared" si="3"/>
        <v>8849.6999999999989</v>
      </c>
      <c r="G35" s="24">
        <f t="shared" si="3"/>
        <v>7334.7730000000001</v>
      </c>
      <c r="H35" s="24">
        <f t="shared" si="3"/>
        <v>484.95519999999999</v>
      </c>
      <c r="I35" s="24">
        <f t="shared" si="3"/>
        <v>0</v>
      </c>
      <c r="J35" s="24">
        <v>7941.8</v>
      </c>
      <c r="K35" s="24">
        <v>7164.7730000000001</v>
      </c>
      <c r="L35" s="24">
        <v>484.95519999999999</v>
      </c>
      <c r="M35" s="24">
        <v>0</v>
      </c>
      <c r="N35" s="24">
        <v>7669.5</v>
      </c>
      <c r="O35" s="24">
        <v>7164.7730000000001</v>
      </c>
      <c r="P35" s="24">
        <v>484.95519999999999</v>
      </c>
      <c r="Q35" s="24">
        <v>0</v>
      </c>
      <c r="R35" s="24">
        <v>272.3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4">
        <v>0</v>
      </c>
      <c r="CX35" s="24">
        <v>100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  <c r="DD35" s="24">
        <v>0</v>
      </c>
      <c r="DE35" s="24">
        <v>0</v>
      </c>
      <c r="DF35" s="24">
        <v>300</v>
      </c>
      <c r="DG35" s="24">
        <v>25</v>
      </c>
      <c r="DH35" s="24">
        <v>0</v>
      </c>
      <c r="DI35" s="24">
        <v>0</v>
      </c>
      <c r="DJ35" s="24">
        <f t="shared" si="4"/>
        <v>307.89999999999998</v>
      </c>
      <c r="DK35" s="24">
        <f t="shared" si="4"/>
        <v>145</v>
      </c>
      <c r="DL35" s="24">
        <v>507.9</v>
      </c>
      <c r="DM35" s="24">
        <v>145</v>
      </c>
      <c r="DN35" s="24">
        <v>0</v>
      </c>
      <c r="DO35" s="24">
        <v>0</v>
      </c>
      <c r="DP35" s="24">
        <v>200</v>
      </c>
      <c r="DQ35" s="24">
        <v>0</v>
      </c>
    </row>
    <row r="36" spans="1:121">
      <c r="A36" s="25"/>
      <c r="B36" s="23">
        <v>27</v>
      </c>
      <c r="C36" s="43" t="s">
        <v>106</v>
      </c>
      <c r="D36" s="24">
        <f t="shared" si="2"/>
        <v>7333.5825000000004</v>
      </c>
      <c r="E36" s="24">
        <f t="shared" si="2"/>
        <v>5841.9989999999998</v>
      </c>
      <c r="F36" s="24">
        <f t="shared" si="3"/>
        <v>7333.5230000000001</v>
      </c>
      <c r="G36" s="24">
        <f t="shared" si="3"/>
        <v>6767</v>
      </c>
      <c r="H36" s="24">
        <f t="shared" si="3"/>
        <v>5.9499999999999997E-2</v>
      </c>
      <c r="I36" s="24">
        <f t="shared" si="3"/>
        <v>-925.00099999999998</v>
      </c>
      <c r="J36" s="24">
        <v>6795</v>
      </c>
      <c r="K36" s="24">
        <v>6482</v>
      </c>
      <c r="L36" s="24">
        <v>5.9499999999999997E-2</v>
      </c>
      <c r="M36" s="24">
        <v>0</v>
      </c>
      <c r="N36" s="24">
        <v>6795</v>
      </c>
      <c r="O36" s="24">
        <v>6482</v>
      </c>
      <c r="P36" s="24">
        <v>5.9499999999999997E-2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-925.00099999999998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-925.00099999999998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178.523</v>
      </c>
      <c r="DG36" s="24">
        <v>15</v>
      </c>
      <c r="DH36" s="24">
        <v>0</v>
      </c>
      <c r="DI36" s="24">
        <v>0</v>
      </c>
      <c r="DJ36" s="24">
        <f t="shared" si="4"/>
        <v>360</v>
      </c>
      <c r="DK36" s="24">
        <f t="shared" si="4"/>
        <v>270</v>
      </c>
      <c r="DL36" s="24">
        <v>360</v>
      </c>
      <c r="DM36" s="24">
        <v>270</v>
      </c>
      <c r="DN36" s="24">
        <v>0</v>
      </c>
      <c r="DO36" s="24">
        <v>0</v>
      </c>
      <c r="DP36" s="24">
        <v>0</v>
      </c>
      <c r="DQ36" s="24">
        <v>0</v>
      </c>
    </row>
    <row r="37" spans="1:121">
      <c r="A37" s="25"/>
      <c r="B37" s="23">
        <v>28</v>
      </c>
      <c r="C37" s="43" t="s">
        <v>107</v>
      </c>
      <c r="D37" s="24">
        <f t="shared" si="2"/>
        <v>12809.6073</v>
      </c>
      <c r="E37" s="24">
        <f t="shared" si="2"/>
        <v>9091.148000000001</v>
      </c>
      <c r="F37" s="24">
        <f t="shared" si="3"/>
        <v>11290.2</v>
      </c>
      <c r="G37" s="24">
        <f t="shared" si="3"/>
        <v>8379.148000000001</v>
      </c>
      <c r="H37" s="24">
        <f t="shared" si="3"/>
        <v>1519.4072999999999</v>
      </c>
      <c r="I37" s="24">
        <f t="shared" si="3"/>
        <v>712</v>
      </c>
      <c r="J37" s="24">
        <v>10090.200000000001</v>
      </c>
      <c r="K37" s="24">
        <v>8069.1480000000001</v>
      </c>
      <c r="L37" s="24">
        <v>900</v>
      </c>
      <c r="M37" s="24">
        <v>616</v>
      </c>
      <c r="N37" s="24">
        <v>9510.2000000000007</v>
      </c>
      <c r="O37" s="24">
        <v>7867.7979999999998</v>
      </c>
      <c r="P37" s="24">
        <v>600</v>
      </c>
      <c r="Q37" s="24">
        <v>396</v>
      </c>
      <c r="R37" s="24">
        <v>580</v>
      </c>
      <c r="S37" s="24">
        <v>201.35</v>
      </c>
      <c r="T37" s="24">
        <v>300</v>
      </c>
      <c r="U37" s="24">
        <v>220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619.40729999999996</v>
      </c>
      <c r="BM37" s="24">
        <v>96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619.40729999999996</v>
      </c>
      <c r="BY37" s="24">
        <v>96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200</v>
      </c>
      <c r="DG37" s="24">
        <v>200</v>
      </c>
      <c r="DH37" s="24">
        <v>0</v>
      </c>
      <c r="DI37" s="24">
        <v>0</v>
      </c>
      <c r="DJ37" s="24">
        <f t="shared" si="4"/>
        <v>1000</v>
      </c>
      <c r="DK37" s="24">
        <f t="shared" si="4"/>
        <v>110</v>
      </c>
      <c r="DL37" s="24">
        <v>1000</v>
      </c>
      <c r="DM37" s="24">
        <v>110</v>
      </c>
      <c r="DN37" s="24">
        <v>0</v>
      </c>
      <c r="DO37" s="24">
        <v>0</v>
      </c>
      <c r="DP37" s="24">
        <v>0</v>
      </c>
      <c r="DQ37" s="24">
        <v>0</v>
      </c>
    </row>
    <row r="38" spans="1:121">
      <c r="A38" s="25"/>
      <c r="B38" s="23">
        <v>29</v>
      </c>
      <c r="C38" s="43" t="s">
        <v>108</v>
      </c>
      <c r="D38" s="24">
        <f t="shared" si="2"/>
        <v>7821.6761999999999</v>
      </c>
      <c r="E38" s="24">
        <f t="shared" si="2"/>
        <v>6842.78</v>
      </c>
      <c r="F38" s="24">
        <f t="shared" si="3"/>
        <v>7821.6171999999997</v>
      </c>
      <c r="G38" s="24">
        <f t="shared" si="3"/>
        <v>6842.78</v>
      </c>
      <c r="H38" s="24">
        <f t="shared" si="3"/>
        <v>5.8999999999999997E-2</v>
      </c>
      <c r="I38" s="24">
        <f t="shared" si="3"/>
        <v>0</v>
      </c>
      <c r="J38" s="24">
        <v>7021.6171999999997</v>
      </c>
      <c r="K38" s="24">
        <v>6302.78</v>
      </c>
      <c r="L38" s="24">
        <v>5.8999999999999997E-2</v>
      </c>
      <c r="M38" s="24">
        <v>0</v>
      </c>
      <c r="N38" s="24">
        <v>7021.6171999999997</v>
      </c>
      <c r="O38" s="24">
        <v>6302.78</v>
      </c>
      <c r="P38" s="24">
        <v>5.8999999999999997E-2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400</v>
      </c>
      <c r="DG38" s="24">
        <v>385</v>
      </c>
      <c r="DH38" s="24">
        <v>0</v>
      </c>
      <c r="DI38" s="24">
        <v>0</v>
      </c>
      <c r="DJ38" s="24">
        <f t="shared" si="4"/>
        <v>400</v>
      </c>
      <c r="DK38" s="24">
        <f t="shared" si="4"/>
        <v>155</v>
      </c>
      <c r="DL38" s="24">
        <v>400</v>
      </c>
      <c r="DM38" s="24">
        <v>155</v>
      </c>
      <c r="DN38" s="24">
        <v>0</v>
      </c>
      <c r="DO38" s="24">
        <v>0</v>
      </c>
      <c r="DP38" s="24">
        <v>0</v>
      </c>
      <c r="DQ38" s="24">
        <v>0</v>
      </c>
    </row>
    <row r="39" spans="1:121">
      <c r="A39" s="25"/>
      <c r="B39" s="23">
        <v>30</v>
      </c>
      <c r="C39" s="43" t="s">
        <v>109</v>
      </c>
      <c r="D39" s="24">
        <f t="shared" si="2"/>
        <v>11198.153</v>
      </c>
      <c r="E39" s="24">
        <f t="shared" si="2"/>
        <v>6095.2250000000004</v>
      </c>
      <c r="F39" s="24">
        <f t="shared" si="3"/>
        <v>6125</v>
      </c>
      <c r="G39" s="24">
        <f t="shared" si="3"/>
        <v>6095.2250000000004</v>
      </c>
      <c r="H39" s="24">
        <f t="shared" si="3"/>
        <v>5073.1530000000002</v>
      </c>
      <c r="I39" s="24">
        <f t="shared" si="3"/>
        <v>0</v>
      </c>
      <c r="J39" s="24">
        <v>5665</v>
      </c>
      <c r="K39" s="24">
        <v>5659.2250000000004</v>
      </c>
      <c r="L39" s="24">
        <v>5073.1530000000002</v>
      </c>
      <c r="M39" s="24">
        <v>0</v>
      </c>
      <c r="N39" s="24">
        <v>5665</v>
      </c>
      <c r="O39" s="24">
        <v>5659.2250000000004</v>
      </c>
      <c r="P39" s="24">
        <v>5073.1530000000002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4">
        <v>0</v>
      </c>
      <c r="CX39" s="24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4">
        <v>0</v>
      </c>
      <c r="DE39" s="24">
        <v>0</v>
      </c>
      <c r="DF39" s="24">
        <v>60</v>
      </c>
      <c r="DG39" s="24">
        <v>40</v>
      </c>
      <c r="DH39" s="24">
        <v>0</v>
      </c>
      <c r="DI39" s="24">
        <v>0</v>
      </c>
      <c r="DJ39" s="24">
        <f t="shared" si="4"/>
        <v>400</v>
      </c>
      <c r="DK39" s="24">
        <f t="shared" si="4"/>
        <v>396</v>
      </c>
      <c r="DL39" s="24">
        <v>400</v>
      </c>
      <c r="DM39" s="24">
        <v>396</v>
      </c>
      <c r="DN39" s="24">
        <v>0</v>
      </c>
      <c r="DO39" s="24">
        <v>0</v>
      </c>
      <c r="DP39" s="24">
        <v>0</v>
      </c>
      <c r="DQ39" s="24">
        <v>0</v>
      </c>
    </row>
    <row r="40" spans="1:121">
      <c r="A40" s="25"/>
      <c r="B40" s="23">
        <v>31</v>
      </c>
      <c r="C40" s="43" t="s">
        <v>110</v>
      </c>
      <c r="D40" s="24">
        <f t="shared" si="2"/>
        <v>25260.544600000001</v>
      </c>
      <c r="E40" s="24">
        <f t="shared" si="2"/>
        <v>22763.924999999999</v>
      </c>
      <c r="F40" s="24">
        <f t="shared" si="3"/>
        <v>25250.694600000003</v>
      </c>
      <c r="G40" s="24">
        <f t="shared" si="3"/>
        <v>22754.945</v>
      </c>
      <c r="H40" s="24">
        <f t="shared" si="3"/>
        <v>509.85</v>
      </c>
      <c r="I40" s="24">
        <f t="shared" si="3"/>
        <v>308.98</v>
      </c>
      <c r="J40" s="24">
        <v>20541.0946</v>
      </c>
      <c r="K40" s="24">
        <v>19110.062999999998</v>
      </c>
      <c r="L40" s="24">
        <v>909.85</v>
      </c>
      <c r="M40" s="24">
        <v>682.85</v>
      </c>
      <c r="N40" s="24">
        <v>20541.0946</v>
      </c>
      <c r="O40" s="24">
        <v>19110.062999999998</v>
      </c>
      <c r="P40" s="24">
        <v>909.85</v>
      </c>
      <c r="Q40" s="24">
        <v>682.85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-400</v>
      </c>
      <c r="AG40" s="24">
        <v>-373.87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-400</v>
      </c>
      <c r="AW40" s="24">
        <v>-373.87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4">
        <v>0</v>
      </c>
      <c r="CX40" s="24">
        <v>100</v>
      </c>
      <c r="CY40" s="24">
        <v>75</v>
      </c>
      <c r="CZ40" s="24">
        <v>0</v>
      </c>
      <c r="DA40" s="24">
        <v>0</v>
      </c>
      <c r="DB40" s="24">
        <v>0</v>
      </c>
      <c r="DC40" s="24">
        <v>0</v>
      </c>
      <c r="DD40" s="24">
        <v>0</v>
      </c>
      <c r="DE40" s="24">
        <v>0</v>
      </c>
      <c r="DF40" s="24">
        <v>3350.2</v>
      </c>
      <c r="DG40" s="24">
        <v>3205</v>
      </c>
      <c r="DH40" s="24">
        <v>0</v>
      </c>
      <c r="DI40" s="24">
        <v>0</v>
      </c>
      <c r="DJ40" s="24">
        <f t="shared" si="4"/>
        <v>759.40000000000009</v>
      </c>
      <c r="DK40" s="24">
        <f t="shared" si="4"/>
        <v>64.882000000000005</v>
      </c>
      <c r="DL40" s="24">
        <v>1259.4000000000001</v>
      </c>
      <c r="DM40" s="24">
        <v>364.88200000000001</v>
      </c>
      <c r="DN40" s="24">
        <v>0</v>
      </c>
      <c r="DO40" s="24">
        <v>0</v>
      </c>
      <c r="DP40" s="24">
        <v>500</v>
      </c>
      <c r="DQ40" s="24">
        <v>300</v>
      </c>
    </row>
    <row r="41" spans="1:121">
      <c r="A41" s="25"/>
      <c r="B41" s="23">
        <v>32</v>
      </c>
      <c r="C41" s="43" t="s">
        <v>111</v>
      </c>
      <c r="D41" s="24">
        <f t="shared" si="2"/>
        <v>11482.631800000001</v>
      </c>
      <c r="E41" s="24">
        <f t="shared" si="2"/>
        <v>9321.61</v>
      </c>
      <c r="F41" s="24">
        <f t="shared" si="3"/>
        <v>11482.631800000001</v>
      </c>
      <c r="G41" s="24">
        <f t="shared" si="3"/>
        <v>9321.61</v>
      </c>
      <c r="H41" s="24">
        <f t="shared" si="3"/>
        <v>300</v>
      </c>
      <c r="I41" s="24">
        <f t="shared" si="3"/>
        <v>0</v>
      </c>
      <c r="J41" s="24">
        <v>10122.031800000001</v>
      </c>
      <c r="K41" s="24">
        <v>9251.61</v>
      </c>
      <c r="L41" s="24">
        <v>300</v>
      </c>
      <c r="M41" s="24">
        <v>0</v>
      </c>
      <c r="N41" s="24">
        <v>10122.031800000001</v>
      </c>
      <c r="O41" s="24">
        <v>9251.61</v>
      </c>
      <c r="P41" s="24">
        <v>300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4">
        <v>0</v>
      </c>
      <c r="DE41" s="24">
        <v>0</v>
      </c>
      <c r="DF41" s="24">
        <v>300</v>
      </c>
      <c r="DG41" s="24">
        <v>70</v>
      </c>
      <c r="DH41" s="24">
        <v>0</v>
      </c>
      <c r="DI41" s="24">
        <v>0</v>
      </c>
      <c r="DJ41" s="24">
        <f t="shared" si="4"/>
        <v>760.59999999999991</v>
      </c>
      <c r="DK41" s="24">
        <f t="shared" si="4"/>
        <v>0</v>
      </c>
      <c r="DL41" s="24">
        <v>1060.5999999999999</v>
      </c>
      <c r="DM41" s="24">
        <v>0</v>
      </c>
      <c r="DN41" s="24">
        <v>0</v>
      </c>
      <c r="DO41" s="24">
        <v>0</v>
      </c>
      <c r="DP41" s="24">
        <v>300</v>
      </c>
      <c r="DQ41" s="24">
        <v>0</v>
      </c>
    </row>
    <row r="42" spans="1:121">
      <c r="A42" s="25"/>
      <c r="B42" s="23">
        <v>33</v>
      </c>
      <c r="C42" s="43" t="s">
        <v>112</v>
      </c>
      <c r="D42" s="24">
        <f t="shared" ref="D42:E73" si="5">F42+H42-DP42</f>
        <v>69026.761199999994</v>
      </c>
      <c r="E42" s="24">
        <f t="shared" si="5"/>
        <v>62428.447</v>
      </c>
      <c r="F42" s="24">
        <f t="shared" ref="F42:I73" si="6">J42+V42+Z42+AD42+AX42+BJ42+CH42+CL42+CX42+DF42+DL42</f>
        <v>68042.299999999988</v>
      </c>
      <c r="G42" s="24">
        <f t="shared" si="6"/>
        <v>61444.047000000006</v>
      </c>
      <c r="H42" s="24">
        <f t="shared" si="6"/>
        <v>12284.4612</v>
      </c>
      <c r="I42" s="24">
        <f t="shared" si="6"/>
        <v>9491.7000000000007</v>
      </c>
      <c r="J42" s="24">
        <v>40660.699999999997</v>
      </c>
      <c r="K42" s="24">
        <v>38660.347000000002</v>
      </c>
      <c r="L42" s="24">
        <v>4254.4611999999997</v>
      </c>
      <c r="M42" s="24">
        <v>4101.7</v>
      </c>
      <c r="N42" s="24">
        <v>37560</v>
      </c>
      <c r="O42" s="24">
        <v>35588.847000000002</v>
      </c>
      <c r="P42" s="24">
        <v>540</v>
      </c>
      <c r="Q42" s="24">
        <v>387.8</v>
      </c>
      <c r="R42" s="24">
        <v>3100.7</v>
      </c>
      <c r="S42" s="24">
        <v>3071.5</v>
      </c>
      <c r="T42" s="24">
        <v>3714.4612000000002</v>
      </c>
      <c r="U42" s="24">
        <v>3713.9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8030</v>
      </c>
      <c r="AG42" s="24">
        <v>5390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8030</v>
      </c>
      <c r="AS42" s="24">
        <v>5440</v>
      </c>
      <c r="AT42" s="24">
        <v>0</v>
      </c>
      <c r="AU42" s="24">
        <v>0</v>
      </c>
      <c r="AV42" s="24">
        <v>0</v>
      </c>
      <c r="AW42" s="24">
        <v>-50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0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  <c r="CA42" s="24">
        <v>0</v>
      </c>
      <c r="CB42" s="24">
        <v>0</v>
      </c>
      <c r="CC42" s="24">
        <v>0</v>
      </c>
      <c r="CD42" s="24">
        <v>0</v>
      </c>
      <c r="CE42" s="24">
        <v>0</v>
      </c>
      <c r="CF42" s="24">
        <v>0</v>
      </c>
      <c r="CG42" s="24">
        <v>0</v>
      </c>
      <c r="CH42" s="24">
        <v>0</v>
      </c>
      <c r="CI42" s="24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4">
        <v>0</v>
      </c>
      <c r="CQ42" s="24">
        <v>0</v>
      </c>
      <c r="CR42" s="24">
        <v>0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13641.6</v>
      </c>
      <c r="CY42" s="24">
        <v>12556.4</v>
      </c>
      <c r="CZ42" s="24">
        <v>0</v>
      </c>
      <c r="DA42" s="24">
        <v>0</v>
      </c>
      <c r="DB42" s="24">
        <v>13641.6</v>
      </c>
      <c r="DC42" s="24">
        <v>12556.4</v>
      </c>
      <c r="DD42" s="24">
        <v>0</v>
      </c>
      <c r="DE42" s="24">
        <v>0</v>
      </c>
      <c r="DF42" s="24">
        <v>1300</v>
      </c>
      <c r="DG42" s="24">
        <v>580</v>
      </c>
      <c r="DH42" s="24">
        <v>0</v>
      </c>
      <c r="DI42" s="24">
        <v>0</v>
      </c>
      <c r="DJ42" s="24">
        <f t="shared" ref="DJ42:DK73" si="7">DL42+DN42-DP42</f>
        <v>1140</v>
      </c>
      <c r="DK42" s="24">
        <f t="shared" si="7"/>
        <v>1140</v>
      </c>
      <c r="DL42" s="24">
        <v>12440</v>
      </c>
      <c r="DM42" s="24">
        <v>9647.2999999999993</v>
      </c>
      <c r="DN42" s="24">
        <v>0</v>
      </c>
      <c r="DO42" s="24">
        <v>0</v>
      </c>
      <c r="DP42" s="24">
        <v>11300</v>
      </c>
      <c r="DQ42" s="24">
        <v>8507.2999999999993</v>
      </c>
    </row>
    <row r="43" spans="1:121">
      <c r="A43" s="25"/>
      <c r="B43" s="23">
        <v>34</v>
      </c>
      <c r="C43" s="43" t="s">
        <v>113</v>
      </c>
      <c r="D43" s="24">
        <f t="shared" si="5"/>
        <v>102511.01259999999</v>
      </c>
      <c r="E43" s="24">
        <f t="shared" si="5"/>
        <v>99151.617999999988</v>
      </c>
      <c r="F43" s="24">
        <f t="shared" si="6"/>
        <v>88947.4</v>
      </c>
      <c r="G43" s="24">
        <f t="shared" si="6"/>
        <v>86613.09599999999</v>
      </c>
      <c r="H43" s="24">
        <f t="shared" si="6"/>
        <v>18993.6126</v>
      </c>
      <c r="I43" s="24">
        <f t="shared" si="6"/>
        <v>16638.522000000001</v>
      </c>
      <c r="J43" s="24">
        <v>50667.4</v>
      </c>
      <c r="K43" s="24">
        <v>49727.095999999998</v>
      </c>
      <c r="L43" s="24">
        <v>7249.6</v>
      </c>
      <c r="M43" s="24">
        <v>7245</v>
      </c>
      <c r="N43" s="24">
        <v>50667.4</v>
      </c>
      <c r="O43" s="24">
        <v>49727.095999999998</v>
      </c>
      <c r="P43" s="24">
        <v>7249.6</v>
      </c>
      <c r="Q43" s="24">
        <v>7245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6710</v>
      </c>
      <c r="AG43" s="24">
        <v>4393.5219999999999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0</v>
      </c>
      <c r="AR43" s="24">
        <v>6710</v>
      </c>
      <c r="AS43" s="24">
        <v>6710</v>
      </c>
      <c r="AT43" s="24">
        <v>0</v>
      </c>
      <c r="AU43" s="24">
        <v>0</v>
      </c>
      <c r="AV43" s="24">
        <v>0</v>
      </c>
      <c r="AW43" s="24">
        <v>-2316.4780000000001</v>
      </c>
      <c r="AX43" s="24">
        <v>2300</v>
      </c>
      <c r="AY43" s="24">
        <v>2240</v>
      </c>
      <c r="AZ43" s="24">
        <v>0</v>
      </c>
      <c r="BA43" s="24">
        <v>0</v>
      </c>
      <c r="BB43" s="24">
        <v>2300</v>
      </c>
      <c r="BC43" s="24">
        <v>2240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5034.0126</v>
      </c>
      <c r="BM43" s="24">
        <v>5000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5034.0126</v>
      </c>
      <c r="BY43" s="24">
        <v>5000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4">
        <v>0</v>
      </c>
      <c r="CX43" s="24">
        <v>19250</v>
      </c>
      <c r="CY43" s="24">
        <v>19250</v>
      </c>
      <c r="CZ43" s="24">
        <v>0</v>
      </c>
      <c r="DA43" s="24">
        <v>0</v>
      </c>
      <c r="DB43" s="24">
        <v>18250</v>
      </c>
      <c r="DC43" s="24">
        <v>18250</v>
      </c>
      <c r="DD43" s="24">
        <v>0</v>
      </c>
      <c r="DE43" s="24">
        <v>0</v>
      </c>
      <c r="DF43" s="24">
        <v>11300</v>
      </c>
      <c r="DG43" s="24">
        <v>11296</v>
      </c>
      <c r="DH43" s="24">
        <v>0</v>
      </c>
      <c r="DI43" s="24">
        <v>0</v>
      </c>
      <c r="DJ43" s="24">
        <f t="shared" si="7"/>
        <v>0</v>
      </c>
      <c r="DK43" s="24">
        <f t="shared" si="7"/>
        <v>0</v>
      </c>
      <c r="DL43" s="24">
        <v>5430</v>
      </c>
      <c r="DM43" s="24">
        <v>4100</v>
      </c>
      <c r="DN43" s="24">
        <v>0</v>
      </c>
      <c r="DO43" s="24">
        <v>0</v>
      </c>
      <c r="DP43" s="24">
        <v>5430</v>
      </c>
      <c r="DQ43" s="24">
        <v>4100</v>
      </c>
    </row>
    <row r="44" spans="1:121">
      <c r="A44" s="25"/>
      <c r="B44" s="23">
        <v>35</v>
      </c>
      <c r="C44" s="43" t="s">
        <v>114</v>
      </c>
      <c r="D44" s="24">
        <f t="shared" si="5"/>
        <v>11382.373</v>
      </c>
      <c r="E44" s="24">
        <f t="shared" si="5"/>
        <v>11106.637000000001</v>
      </c>
      <c r="F44" s="24">
        <f t="shared" si="6"/>
        <v>11191.6</v>
      </c>
      <c r="G44" s="24">
        <f t="shared" si="6"/>
        <v>10915.864000000001</v>
      </c>
      <c r="H44" s="24">
        <f t="shared" si="6"/>
        <v>430.77300000000002</v>
      </c>
      <c r="I44" s="24">
        <f t="shared" si="6"/>
        <v>428.5</v>
      </c>
      <c r="J44" s="24">
        <v>10951.6</v>
      </c>
      <c r="K44" s="24">
        <v>10678.137000000001</v>
      </c>
      <c r="L44" s="24">
        <v>430.77300000000002</v>
      </c>
      <c r="M44" s="24">
        <v>428.5</v>
      </c>
      <c r="N44" s="24">
        <v>10951.6</v>
      </c>
      <c r="O44" s="24">
        <v>10678.137000000001</v>
      </c>
      <c r="P44" s="24">
        <v>430.77300000000002</v>
      </c>
      <c r="Q44" s="24">
        <v>428.5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4">
        <v>0</v>
      </c>
      <c r="CE44" s="24">
        <v>0</v>
      </c>
      <c r="CF44" s="24">
        <v>0</v>
      </c>
      <c r="CG44" s="24">
        <v>0</v>
      </c>
      <c r="CH44" s="24">
        <v>0</v>
      </c>
      <c r="CI44" s="24">
        <v>0</v>
      </c>
      <c r="CJ44" s="24">
        <v>0</v>
      </c>
      <c r="CK44" s="24">
        <v>0</v>
      </c>
      <c r="CL44" s="24">
        <v>0</v>
      </c>
      <c r="CM44" s="24">
        <v>0</v>
      </c>
      <c r="CN44" s="24">
        <v>0</v>
      </c>
      <c r="CO44" s="24">
        <v>0</v>
      </c>
      <c r="CP44" s="24">
        <v>0</v>
      </c>
      <c r="CQ44" s="24">
        <v>0</v>
      </c>
      <c r="CR44" s="24">
        <v>0</v>
      </c>
      <c r="CS44" s="24">
        <v>0</v>
      </c>
      <c r="CT44" s="24">
        <v>0</v>
      </c>
      <c r="CU44" s="24">
        <v>0</v>
      </c>
      <c r="CV44" s="24">
        <v>0</v>
      </c>
      <c r="CW44" s="24">
        <v>0</v>
      </c>
      <c r="CX44" s="24">
        <v>0</v>
      </c>
      <c r="CY44" s="24">
        <v>0</v>
      </c>
      <c r="CZ44" s="24">
        <v>0</v>
      </c>
      <c r="DA44" s="24">
        <v>0</v>
      </c>
      <c r="DB44" s="24">
        <v>0</v>
      </c>
      <c r="DC44" s="24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v>0</v>
      </c>
      <c r="DJ44" s="24">
        <f t="shared" si="7"/>
        <v>0</v>
      </c>
      <c r="DK44" s="24">
        <f t="shared" si="7"/>
        <v>0</v>
      </c>
      <c r="DL44" s="24">
        <v>240</v>
      </c>
      <c r="DM44" s="24">
        <v>237.727</v>
      </c>
      <c r="DN44" s="24">
        <v>0</v>
      </c>
      <c r="DO44" s="24">
        <v>0</v>
      </c>
      <c r="DP44" s="24">
        <v>240</v>
      </c>
      <c r="DQ44" s="24">
        <v>237.727</v>
      </c>
    </row>
    <row r="45" spans="1:121">
      <c r="A45" s="25"/>
      <c r="B45" s="23">
        <v>36</v>
      </c>
      <c r="C45" s="43" t="s">
        <v>115</v>
      </c>
      <c r="D45" s="24">
        <f t="shared" si="5"/>
        <v>68967.714699999997</v>
      </c>
      <c r="E45" s="24">
        <f t="shared" si="5"/>
        <v>63570.415000000001</v>
      </c>
      <c r="F45" s="24">
        <f t="shared" si="6"/>
        <v>56706</v>
      </c>
      <c r="G45" s="24">
        <f t="shared" si="6"/>
        <v>51843.695</v>
      </c>
      <c r="H45" s="24">
        <f t="shared" si="6"/>
        <v>12261.7147</v>
      </c>
      <c r="I45" s="24">
        <f t="shared" si="6"/>
        <v>11726.72</v>
      </c>
      <c r="J45" s="24">
        <v>43583.9</v>
      </c>
      <c r="K45" s="24">
        <v>41593.695</v>
      </c>
      <c r="L45" s="24">
        <v>12861.7147</v>
      </c>
      <c r="M45" s="24">
        <v>12765</v>
      </c>
      <c r="N45" s="24">
        <v>43583.9</v>
      </c>
      <c r="O45" s="24">
        <v>41593.695</v>
      </c>
      <c r="P45" s="24">
        <v>12861.7147</v>
      </c>
      <c r="Q45" s="24">
        <v>12765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-600</v>
      </c>
      <c r="AG45" s="24">
        <v>-1038.28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-600</v>
      </c>
      <c r="AW45" s="24">
        <v>-1038.28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  <c r="CA45" s="24">
        <v>0</v>
      </c>
      <c r="CB45" s="24">
        <v>0</v>
      </c>
      <c r="CC45" s="24">
        <v>0</v>
      </c>
      <c r="CD45" s="24">
        <v>0</v>
      </c>
      <c r="CE45" s="24">
        <v>0</v>
      </c>
      <c r="CF45" s="24">
        <v>0</v>
      </c>
      <c r="CG45" s="24">
        <v>0</v>
      </c>
      <c r="CH45" s="24">
        <v>0</v>
      </c>
      <c r="CI45" s="24">
        <v>0</v>
      </c>
      <c r="CJ45" s="24">
        <v>0</v>
      </c>
      <c r="CK45" s="24">
        <v>0</v>
      </c>
      <c r="CL45" s="24">
        <v>0</v>
      </c>
      <c r="CM45" s="24">
        <v>0</v>
      </c>
      <c r="CN45" s="24">
        <v>0</v>
      </c>
      <c r="CO45" s="24">
        <v>0</v>
      </c>
      <c r="CP45" s="24">
        <v>0</v>
      </c>
      <c r="CQ45" s="24">
        <v>0</v>
      </c>
      <c r="CR45" s="24">
        <v>0</v>
      </c>
      <c r="CS45" s="24">
        <v>0</v>
      </c>
      <c r="CT45" s="24">
        <v>0</v>
      </c>
      <c r="CU45" s="24">
        <v>0</v>
      </c>
      <c r="CV45" s="24">
        <v>0</v>
      </c>
      <c r="CW45" s="24">
        <v>0</v>
      </c>
      <c r="CX45" s="24">
        <v>6000</v>
      </c>
      <c r="CY45" s="24">
        <v>4030</v>
      </c>
      <c r="CZ45" s="24">
        <v>0</v>
      </c>
      <c r="DA45" s="24">
        <v>0</v>
      </c>
      <c r="DB45" s="24">
        <v>6000</v>
      </c>
      <c r="DC45" s="24">
        <v>4030</v>
      </c>
      <c r="DD45" s="24">
        <v>0</v>
      </c>
      <c r="DE45" s="24">
        <v>0</v>
      </c>
      <c r="DF45" s="24">
        <v>3550</v>
      </c>
      <c r="DG45" s="24">
        <v>3465</v>
      </c>
      <c r="DH45" s="24">
        <v>0</v>
      </c>
      <c r="DI45" s="24">
        <v>0</v>
      </c>
      <c r="DJ45" s="24">
        <f t="shared" si="7"/>
        <v>3572.1</v>
      </c>
      <c r="DK45" s="24">
        <f t="shared" si="7"/>
        <v>2755</v>
      </c>
      <c r="DL45" s="24">
        <v>3572.1</v>
      </c>
      <c r="DM45" s="24">
        <v>2755</v>
      </c>
      <c r="DN45" s="24">
        <v>0</v>
      </c>
      <c r="DO45" s="24">
        <v>0</v>
      </c>
      <c r="DP45" s="24">
        <v>0</v>
      </c>
      <c r="DQ45" s="24">
        <v>0</v>
      </c>
    </row>
    <row r="46" spans="1:121">
      <c r="A46" s="25"/>
      <c r="B46" s="23">
        <v>37</v>
      </c>
      <c r="C46" s="43" t="s">
        <v>116</v>
      </c>
      <c r="D46" s="24">
        <f t="shared" si="5"/>
        <v>502515.06759999995</v>
      </c>
      <c r="E46" s="24">
        <f t="shared" si="5"/>
        <v>474288.21499999997</v>
      </c>
      <c r="F46" s="24">
        <f t="shared" si="6"/>
        <v>474236.7</v>
      </c>
      <c r="G46" s="24">
        <f t="shared" si="6"/>
        <v>447908.28200000001</v>
      </c>
      <c r="H46" s="24">
        <f t="shared" si="6"/>
        <v>68278.367599999998</v>
      </c>
      <c r="I46" s="24">
        <f t="shared" si="6"/>
        <v>66349.70199999999</v>
      </c>
      <c r="J46" s="24">
        <v>81304.800000000003</v>
      </c>
      <c r="K46" s="24">
        <v>73859.251999999993</v>
      </c>
      <c r="L46" s="24">
        <v>0</v>
      </c>
      <c r="M46" s="24">
        <v>0</v>
      </c>
      <c r="N46" s="24">
        <v>61844.9</v>
      </c>
      <c r="O46" s="24">
        <v>57355.546000000002</v>
      </c>
      <c r="P46" s="24">
        <v>0</v>
      </c>
      <c r="Q46" s="24">
        <v>0</v>
      </c>
      <c r="R46" s="24">
        <v>11290</v>
      </c>
      <c r="S46" s="24">
        <v>8419.4060000000009</v>
      </c>
      <c r="T46" s="24">
        <v>0</v>
      </c>
      <c r="U46" s="24">
        <v>0</v>
      </c>
      <c r="V46" s="24">
        <v>55</v>
      </c>
      <c r="W46" s="24">
        <v>53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15050</v>
      </c>
      <c r="AE46" s="24">
        <v>14897.523999999999</v>
      </c>
      <c r="AF46" s="24">
        <v>-7136.6</v>
      </c>
      <c r="AG46" s="24">
        <v>2863.5149999999999</v>
      </c>
      <c r="AH46" s="24">
        <v>150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14900</v>
      </c>
      <c r="AQ46" s="24">
        <v>14897.523999999999</v>
      </c>
      <c r="AR46" s="24">
        <v>22370.6</v>
      </c>
      <c r="AS46" s="24">
        <v>22260.819</v>
      </c>
      <c r="AT46" s="24">
        <v>0</v>
      </c>
      <c r="AU46" s="24">
        <v>0</v>
      </c>
      <c r="AV46" s="24">
        <v>-29507.200000000001</v>
      </c>
      <c r="AW46" s="24">
        <v>-19397.304</v>
      </c>
      <c r="AX46" s="24">
        <v>57083.6</v>
      </c>
      <c r="AY46" s="24">
        <v>55643.177000000003</v>
      </c>
      <c r="AZ46" s="24">
        <v>180</v>
      </c>
      <c r="BA46" s="24">
        <v>0</v>
      </c>
      <c r="BB46" s="24">
        <v>52283.6</v>
      </c>
      <c r="BC46" s="24">
        <v>50873.476999999999</v>
      </c>
      <c r="BD46" s="24">
        <v>180</v>
      </c>
      <c r="BE46" s="24">
        <v>0</v>
      </c>
      <c r="BF46" s="24">
        <v>4800</v>
      </c>
      <c r="BG46" s="24">
        <v>4769.7</v>
      </c>
      <c r="BH46" s="24">
        <v>0</v>
      </c>
      <c r="BI46" s="24">
        <v>0</v>
      </c>
      <c r="BJ46" s="24">
        <v>12500</v>
      </c>
      <c r="BK46" s="24">
        <v>12010.36</v>
      </c>
      <c r="BL46" s="24">
        <v>500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4500</v>
      </c>
      <c r="BW46" s="24">
        <v>4010.431</v>
      </c>
      <c r="BX46" s="24">
        <v>500</v>
      </c>
      <c r="BY46" s="24">
        <v>0</v>
      </c>
      <c r="BZ46" s="24">
        <v>8000</v>
      </c>
      <c r="CA46" s="24">
        <v>7999.9290000000001</v>
      </c>
      <c r="CB46" s="24">
        <v>0</v>
      </c>
      <c r="CC46" s="24">
        <v>0</v>
      </c>
      <c r="CD46" s="24">
        <v>0</v>
      </c>
      <c r="CE46" s="24">
        <v>0</v>
      </c>
      <c r="CF46" s="24">
        <v>0</v>
      </c>
      <c r="CG46" s="24">
        <v>0</v>
      </c>
      <c r="CH46" s="24">
        <v>0</v>
      </c>
      <c r="CI46" s="24">
        <v>0</v>
      </c>
      <c r="CJ46" s="24">
        <v>0</v>
      </c>
      <c r="CK46" s="24">
        <v>0</v>
      </c>
      <c r="CL46" s="24">
        <v>48988.1</v>
      </c>
      <c r="CM46" s="24">
        <v>37581.144</v>
      </c>
      <c r="CN46" s="24">
        <v>29904.7</v>
      </c>
      <c r="CO46" s="24">
        <v>26277.201000000001</v>
      </c>
      <c r="CP46" s="24">
        <v>31038.1</v>
      </c>
      <c r="CQ46" s="24">
        <v>29681.144</v>
      </c>
      <c r="CR46" s="24">
        <v>28630</v>
      </c>
      <c r="CS46" s="24">
        <v>25046.812999999998</v>
      </c>
      <c r="CT46" s="24">
        <v>7802.6</v>
      </c>
      <c r="CU46" s="24">
        <v>7148.4139999999998</v>
      </c>
      <c r="CV46" s="24">
        <v>980</v>
      </c>
      <c r="CW46" s="24">
        <v>0</v>
      </c>
      <c r="CX46" s="24">
        <v>203255.2</v>
      </c>
      <c r="CY46" s="24">
        <v>200473.302</v>
      </c>
      <c r="CZ46" s="24">
        <v>44830.267599999999</v>
      </c>
      <c r="DA46" s="24">
        <v>37208.985999999997</v>
      </c>
      <c r="DB46" s="24">
        <v>76839</v>
      </c>
      <c r="DC46" s="24">
        <v>75578.429999999993</v>
      </c>
      <c r="DD46" s="24">
        <v>28095.367600000001</v>
      </c>
      <c r="DE46" s="24">
        <v>27881.076000000001</v>
      </c>
      <c r="DF46" s="24">
        <v>6000</v>
      </c>
      <c r="DG46" s="24">
        <v>3900</v>
      </c>
      <c r="DH46" s="24">
        <v>0</v>
      </c>
      <c r="DI46" s="24">
        <v>0</v>
      </c>
      <c r="DJ46" s="24">
        <f t="shared" si="7"/>
        <v>10000</v>
      </c>
      <c r="DK46" s="24">
        <f t="shared" si="7"/>
        <v>9520.7540000000008</v>
      </c>
      <c r="DL46" s="24">
        <v>50000</v>
      </c>
      <c r="DM46" s="24">
        <v>49490.523000000001</v>
      </c>
      <c r="DN46" s="24">
        <v>0</v>
      </c>
      <c r="DO46" s="24">
        <v>0</v>
      </c>
      <c r="DP46" s="24">
        <v>40000</v>
      </c>
      <c r="DQ46" s="24">
        <v>39969.769</v>
      </c>
    </row>
    <row r="47" spans="1:121">
      <c r="A47" s="25"/>
      <c r="B47" s="23">
        <v>38</v>
      </c>
      <c r="C47" s="43" t="s">
        <v>117</v>
      </c>
      <c r="D47" s="24">
        <f t="shared" si="5"/>
        <v>32110.011400000003</v>
      </c>
      <c r="E47" s="24">
        <f t="shared" si="5"/>
        <v>29695.445299999999</v>
      </c>
      <c r="F47" s="24">
        <f t="shared" si="6"/>
        <v>28611.5</v>
      </c>
      <c r="G47" s="24">
        <f t="shared" si="6"/>
        <v>26247.433999999997</v>
      </c>
      <c r="H47" s="24">
        <f t="shared" si="6"/>
        <v>5820.0113999999994</v>
      </c>
      <c r="I47" s="24">
        <f t="shared" si="6"/>
        <v>5180.3622999999998</v>
      </c>
      <c r="J47" s="24">
        <v>19224.900000000001</v>
      </c>
      <c r="K47" s="24">
        <v>17932.584999999999</v>
      </c>
      <c r="L47" s="24">
        <v>2100</v>
      </c>
      <c r="M47" s="24">
        <v>1600</v>
      </c>
      <c r="N47" s="24">
        <v>18749.900000000001</v>
      </c>
      <c r="O47" s="24">
        <v>17744.235000000001</v>
      </c>
      <c r="P47" s="24">
        <v>0</v>
      </c>
      <c r="Q47" s="24">
        <v>0</v>
      </c>
      <c r="R47" s="24">
        <v>375</v>
      </c>
      <c r="S47" s="24">
        <v>166.35</v>
      </c>
      <c r="T47" s="24">
        <v>700</v>
      </c>
      <c r="U47" s="24">
        <v>200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460</v>
      </c>
      <c r="AE47" s="24">
        <v>449.99799999999999</v>
      </c>
      <c r="AF47" s="24">
        <v>700</v>
      </c>
      <c r="AG47" s="24">
        <v>610.8623</v>
      </c>
      <c r="AH47" s="24">
        <v>60</v>
      </c>
      <c r="AI47" s="24">
        <v>50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400</v>
      </c>
      <c r="AQ47" s="24">
        <v>399.99799999999999</v>
      </c>
      <c r="AR47" s="24">
        <v>700</v>
      </c>
      <c r="AS47" s="24">
        <v>700</v>
      </c>
      <c r="AT47" s="24">
        <v>0</v>
      </c>
      <c r="AU47" s="24">
        <v>0</v>
      </c>
      <c r="AV47" s="24">
        <v>0</v>
      </c>
      <c r="AW47" s="24">
        <v>-89.137699999999995</v>
      </c>
      <c r="AX47" s="24">
        <v>50</v>
      </c>
      <c r="AY47" s="24">
        <v>44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50</v>
      </c>
      <c r="BG47" s="24">
        <v>44</v>
      </c>
      <c r="BH47" s="24">
        <v>0</v>
      </c>
      <c r="BI47" s="24">
        <v>0</v>
      </c>
      <c r="BJ47" s="24">
        <v>0</v>
      </c>
      <c r="BK47" s="24">
        <v>0</v>
      </c>
      <c r="BL47" s="24">
        <v>3020.0113999999999</v>
      </c>
      <c r="BM47" s="24">
        <v>2969.5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  <c r="CA47" s="24">
        <v>0</v>
      </c>
      <c r="CB47" s="24">
        <v>3020.0113999999999</v>
      </c>
      <c r="CC47" s="24">
        <v>2969.5</v>
      </c>
      <c r="CD47" s="24">
        <v>0</v>
      </c>
      <c r="CE47" s="24">
        <v>0</v>
      </c>
      <c r="CF47" s="24">
        <v>0</v>
      </c>
      <c r="CG47" s="24">
        <v>0</v>
      </c>
      <c r="CH47" s="24">
        <v>0</v>
      </c>
      <c r="CI47" s="24">
        <v>0</v>
      </c>
      <c r="CJ47" s="24">
        <v>0</v>
      </c>
      <c r="CK47" s="24">
        <v>0</v>
      </c>
      <c r="CL47" s="24">
        <v>500</v>
      </c>
      <c r="CM47" s="24">
        <v>500</v>
      </c>
      <c r="CN47" s="24">
        <v>0</v>
      </c>
      <c r="CO47" s="24">
        <v>0</v>
      </c>
      <c r="CP47" s="24">
        <v>500</v>
      </c>
      <c r="CQ47" s="24">
        <v>500</v>
      </c>
      <c r="CR47" s="24">
        <v>0</v>
      </c>
      <c r="CS47" s="24">
        <v>0</v>
      </c>
      <c r="CT47" s="24">
        <v>0</v>
      </c>
      <c r="CU47" s="24">
        <v>0</v>
      </c>
      <c r="CV47" s="24">
        <v>0</v>
      </c>
      <c r="CW47" s="24">
        <v>0</v>
      </c>
      <c r="CX47" s="24">
        <v>4630</v>
      </c>
      <c r="CY47" s="24">
        <v>4628.5</v>
      </c>
      <c r="CZ47" s="24">
        <v>0</v>
      </c>
      <c r="DA47" s="24">
        <v>0</v>
      </c>
      <c r="DB47" s="24">
        <v>4630</v>
      </c>
      <c r="DC47" s="24">
        <v>4628.5</v>
      </c>
      <c r="DD47" s="24">
        <v>0</v>
      </c>
      <c r="DE47" s="24">
        <v>0</v>
      </c>
      <c r="DF47" s="24">
        <v>873.3</v>
      </c>
      <c r="DG47" s="24">
        <v>860</v>
      </c>
      <c r="DH47" s="24">
        <v>0</v>
      </c>
      <c r="DI47" s="24">
        <v>0</v>
      </c>
      <c r="DJ47" s="24">
        <f t="shared" si="7"/>
        <v>551.80000000000018</v>
      </c>
      <c r="DK47" s="24">
        <f t="shared" si="7"/>
        <v>100</v>
      </c>
      <c r="DL47" s="24">
        <v>2873.3</v>
      </c>
      <c r="DM47" s="24">
        <v>1832.3510000000001</v>
      </c>
      <c r="DN47" s="24">
        <v>0</v>
      </c>
      <c r="DO47" s="24">
        <v>0</v>
      </c>
      <c r="DP47" s="24">
        <v>2321.5</v>
      </c>
      <c r="DQ47" s="24">
        <v>1732.3510000000001</v>
      </c>
    </row>
    <row r="48" spans="1:121">
      <c r="A48" s="25"/>
      <c r="B48" s="23">
        <v>39</v>
      </c>
      <c r="C48" s="43" t="s">
        <v>118</v>
      </c>
      <c r="D48" s="24">
        <f t="shared" si="5"/>
        <v>16872.9604</v>
      </c>
      <c r="E48" s="24">
        <f t="shared" si="5"/>
        <v>15810.721400000002</v>
      </c>
      <c r="F48" s="24">
        <f t="shared" si="6"/>
        <v>14071.2</v>
      </c>
      <c r="G48" s="24">
        <f t="shared" si="6"/>
        <v>13558.961000000001</v>
      </c>
      <c r="H48" s="24">
        <f t="shared" si="6"/>
        <v>2801.7604000000001</v>
      </c>
      <c r="I48" s="24">
        <f t="shared" si="6"/>
        <v>2251.7604000000001</v>
      </c>
      <c r="J48" s="24">
        <v>12077</v>
      </c>
      <c r="K48" s="24">
        <v>11648.761</v>
      </c>
      <c r="L48" s="24">
        <v>100</v>
      </c>
      <c r="M48" s="24">
        <v>100</v>
      </c>
      <c r="N48" s="24">
        <v>12065</v>
      </c>
      <c r="O48" s="24">
        <v>11636.761</v>
      </c>
      <c r="P48" s="24">
        <v>100</v>
      </c>
      <c r="Q48" s="24">
        <v>100</v>
      </c>
      <c r="R48" s="24">
        <v>12</v>
      </c>
      <c r="S48" s="24">
        <v>12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730</v>
      </c>
      <c r="AE48" s="24">
        <v>730</v>
      </c>
      <c r="AF48" s="24">
        <v>0</v>
      </c>
      <c r="AG48" s="24">
        <v>0</v>
      </c>
      <c r="AH48" s="24">
        <v>600</v>
      </c>
      <c r="AI48" s="24">
        <v>600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130</v>
      </c>
      <c r="AQ48" s="24">
        <v>130</v>
      </c>
      <c r="AR48" s="24">
        <v>0</v>
      </c>
      <c r="AS48" s="24">
        <v>0</v>
      </c>
      <c r="AT48" s="24">
        <v>0</v>
      </c>
      <c r="AU48" s="24">
        <v>0</v>
      </c>
      <c r="AV48" s="24">
        <v>0</v>
      </c>
      <c r="AW48" s="24">
        <v>0</v>
      </c>
      <c r="AX48" s="24">
        <v>298.2</v>
      </c>
      <c r="AY48" s="24">
        <v>298.2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298.2</v>
      </c>
      <c r="BG48" s="24">
        <v>298.2</v>
      </c>
      <c r="BH48" s="24">
        <v>0</v>
      </c>
      <c r="BI48" s="24">
        <v>0</v>
      </c>
      <c r="BJ48" s="24">
        <v>130</v>
      </c>
      <c r="BK48" s="24">
        <v>100</v>
      </c>
      <c r="BL48" s="24">
        <v>2701.7604000000001</v>
      </c>
      <c r="BM48" s="24">
        <v>2151.7604000000001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30</v>
      </c>
      <c r="BW48" s="24">
        <v>0</v>
      </c>
      <c r="BX48" s="24">
        <v>651.7604</v>
      </c>
      <c r="BY48" s="24">
        <v>651.7604</v>
      </c>
      <c r="BZ48" s="24">
        <v>100</v>
      </c>
      <c r="CA48" s="24">
        <v>100</v>
      </c>
      <c r="CB48" s="24">
        <v>2050</v>
      </c>
      <c r="CC48" s="24">
        <v>1500</v>
      </c>
      <c r="CD48" s="24">
        <v>0</v>
      </c>
      <c r="CE48" s="24">
        <v>0</v>
      </c>
      <c r="CF48" s="24">
        <v>0</v>
      </c>
      <c r="CG48" s="24">
        <v>0</v>
      </c>
      <c r="CH48" s="24">
        <v>0</v>
      </c>
      <c r="CI48" s="24">
        <v>0</v>
      </c>
      <c r="CJ48" s="24">
        <v>0</v>
      </c>
      <c r="CK48" s="24">
        <v>0</v>
      </c>
      <c r="CL48" s="24">
        <v>100</v>
      </c>
      <c r="CM48" s="24">
        <v>100</v>
      </c>
      <c r="CN48" s="24">
        <v>0</v>
      </c>
      <c r="CO48" s="24">
        <v>0</v>
      </c>
      <c r="CP48" s="24">
        <v>100</v>
      </c>
      <c r="CQ48" s="24">
        <v>100</v>
      </c>
      <c r="CR48" s="24">
        <v>0</v>
      </c>
      <c r="CS48" s="24">
        <v>0</v>
      </c>
      <c r="CT48" s="24">
        <v>0</v>
      </c>
      <c r="CU48" s="24">
        <v>0</v>
      </c>
      <c r="CV48" s="24">
        <v>0</v>
      </c>
      <c r="CW48" s="24">
        <v>0</v>
      </c>
      <c r="CX48" s="24">
        <v>100</v>
      </c>
      <c r="CY48" s="24">
        <v>100</v>
      </c>
      <c r="CZ48" s="24">
        <v>0</v>
      </c>
      <c r="DA48" s="24">
        <v>0</v>
      </c>
      <c r="DB48" s="24">
        <v>0</v>
      </c>
      <c r="DC48" s="24">
        <v>0</v>
      </c>
      <c r="DD48" s="24">
        <v>0</v>
      </c>
      <c r="DE48" s="24">
        <v>0</v>
      </c>
      <c r="DF48" s="24">
        <v>400</v>
      </c>
      <c r="DG48" s="24">
        <v>400</v>
      </c>
      <c r="DH48" s="24">
        <v>0</v>
      </c>
      <c r="DI48" s="24">
        <v>0</v>
      </c>
      <c r="DJ48" s="24">
        <f t="shared" si="7"/>
        <v>236</v>
      </c>
      <c r="DK48" s="24">
        <f t="shared" si="7"/>
        <v>182</v>
      </c>
      <c r="DL48" s="24">
        <v>236</v>
      </c>
      <c r="DM48" s="24">
        <v>182</v>
      </c>
      <c r="DN48" s="24">
        <v>0</v>
      </c>
      <c r="DO48" s="24">
        <v>0</v>
      </c>
      <c r="DP48" s="24">
        <v>0</v>
      </c>
      <c r="DQ48" s="24">
        <v>0</v>
      </c>
    </row>
    <row r="49" spans="1:121">
      <c r="A49" s="25"/>
      <c r="B49" s="23">
        <v>40</v>
      </c>
      <c r="C49" s="43" t="s">
        <v>119</v>
      </c>
      <c r="D49" s="24">
        <f t="shared" si="5"/>
        <v>31292.825199999999</v>
      </c>
      <c r="E49" s="24">
        <f t="shared" si="5"/>
        <v>22082.09</v>
      </c>
      <c r="F49" s="24">
        <f t="shared" si="6"/>
        <v>18245.7</v>
      </c>
      <c r="G49" s="24">
        <f t="shared" si="6"/>
        <v>18011.517</v>
      </c>
      <c r="H49" s="24">
        <f t="shared" si="6"/>
        <v>13047.1252</v>
      </c>
      <c r="I49" s="24">
        <f t="shared" si="6"/>
        <v>4070.5730000000003</v>
      </c>
      <c r="J49" s="24">
        <v>14365.7</v>
      </c>
      <c r="K49" s="24">
        <v>14221.517</v>
      </c>
      <c r="L49" s="24">
        <v>150</v>
      </c>
      <c r="M49" s="24">
        <v>150</v>
      </c>
      <c r="N49" s="24">
        <v>14325</v>
      </c>
      <c r="O49" s="24">
        <v>14181.017</v>
      </c>
      <c r="P49" s="24">
        <v>0</v>
      </c>
      <c r="Q49" s="24">
        <v>0</v>
      </c>
      <c r="R49" s="24">
        <v>40.700000000000003</v>
      </c>
      <c r="S49" s="24">
        <v>40.5</v>
      </c>
      <c r="T49" s="24">
        <v>150</v>
      </c>
      <c r="U49" s="24">
        <v>150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3110</v>
      </c>
      <c r="AE49" s="24">
        <v>3110</v>
      </c>
      <c r="AF49" s="24">
        <v>2143.8512000000001</v>
      </c>
      <c r="AG49" s="24">
        <v>-1410.6959999999999</v>
      </c>
      <c r="AH49" s="24">
        <v>3110</v>
      </c>
      <c r="AI49" s="24">
        <v>3110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5047.1252000000004</v>
      </c>
      <c r="AS49" s="24">
        <v>3600</v>
      </c>
      <c r="AT49" s="24">
        <v>0</v>
      </c>
      <c r="AU49" s="24">
        <v>0</v>
      </c>
      <c r="AV49" s="24">
        <v>-2903.2739999999999</v>
      </c>
      <c r="AW49" s="24">
        <v>-5010.6959999999999</v>
      </c>
      <c r="AX49" s="24">
        <v>36</v>
      </c>
      <c r="AY49" s="24">
        <v>30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0</v>
      </c>
      <c r="BF49" s="24">
        <v>36</v>
      </c>
      <c r="BG49" s="24">
        <v>30</v>
      </c>
      <c r="BH49" s="24">
        <v>0</v>
      </c>
      <c r="BI49" s="24">
        <v>0</v>
      </c>
      <c r="BJ49" s="24">
        <v>0</v>
      </c>
      <c r="BK49" s="24">
        <v>0</v>
      </c>
      <c r="BL49" s="24">
        <v>5100</v>
      </c>
      <c r="BM49" s="24">
        <v>4881.2690000000002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  <c r="CA49" s="24">
        <v>0</v>
      </c>
      <c r="CB49" s="24">
        <v>5100</v>
      </c>
      <c r="CC49" s="24">
        <v>4881.2690000000002</v>
      </c>
      <c r="CD49" s="24">
        <v>0</v>
      </c>
      <c r="CE49" s="24">
        <v>0</v>
      </c>
      <c r="CF49" s="24">
        <v>0</v>
      </c>
      <c r="CG49" s="24">
        <v>0</v>
      </c>
      <c r="CH49" s="24">
        <v>0</v>
      </c>
      <c r="CI49" s="24">
        <v>0</v>
      </c>
      <c r="CJ49" s="24">
        <v>0</v>
      </c>
      <c r="CK49" s="24">
        <v>0</v>
      </c>
      <c r="CL49" s="24">
        <v>400</v>
      </c>
      <c r="CM49" s="24">
        <v>400</v>
      </c>
      <c r="CN49" s="24">
        <v>5653.2740000000003</v>
      </c>
      <c r="CO49" s="24">
        <v>450</v>
      </c>
      <c r="CP49" s="24">
        <v>400</v>
      </c>
      <c r="CQ49" s="24">
        <v>400</v>
      </c>
      <c r="CR49" s="24">
        <v>150</v>
      </c>
      <c r="CS49" s="24">
        <v>150</v>
      </c>
      <c r="CT49" s="24">
        <v>0</v>
      </c>
      <c r="CU49" s="24">
        <v>0</v>
      </c>
      <c r="CV49" s="24">
        <v>0</v>
      </c>
      <c r="CW49" s="24">
        <v>0</v>
      </c>
      <c r="CX49" s="24">
        <v>0</v>
      </c>
      <c r="CY49" s="24">
        <v>0</v>
      </c>
      <c r="CZ49" s="24">
        <v>0</v>
      </c>
      <c r="DA49" s="24">
        <v>0</v>
      </c>
      <c r="DB49" s="24">
        <v>0</v>
      </c>
      <c r="DC49" s="24">
        <v>0</v>
      </c>
      <c r="DD49" s="24">
        <v>0</v>
      </c>
      <c r="DE49" s="24">
        <v>0</v>
      </c>
      <c r="DF49" s="24">
        <v>250</v>
      </c>
      <c r="DG49" s="24">
        <v>250</v>
      </c>
      <c r="DH49" s="24">
        <v>0</v>
      </c>
      <c r="DI49" s="24">
        <v>0</v>
      </c>
      <c r="DJ49" s="24">
        <f t="shared" si="7"/>
        <v>84</v>
      </c>
      <c r="DK49" s="24">
        <f t="shared" si="7"/>
        <v>0</v>
      </c>
      <c r="DL49" s="24">
        <v>84</v>
      </c>
      <c r="DM49" s="24">
        <v>0</v>
      </c>
      <c r="DN49" s="24">
        <v>0</v>
      </c>
      <c r="DO49" s="24">
        <v>0</v>
      </c>
      <c r="DP49" s="24">
        <v>0</v>
      </c>
      <c r="DQ49" s="24">
        <v>0</v>
      </c>
    </row>
    <row r="50" spans="1:121">
      <c r="A50" s="25"/>
      <c r="B50" s="23">
        <v>41</v>
      </c>
      <c r="C50" s="43" t="s">
        <v>120</v>
      </c>
      <c r="D50" s="24">
        <f t="shared" si="5"/>
        <v>7376.107</v>
      </c>
      <c r="E50" s="24">
        <f t="shared" si="5"/>
        <v>6304.8001999999997</v>
      </c>
      <c r="F50" s="24">
        <f t="shared" si="6"/>
        <v>5973</v>
      </c>
      <c r="G50" s="24">
        <f t="shared" si="6"/>
        <v>4983.79</v>
      </c>
      <c r="H50" s="24">
        <f t="shared" si="6"/>
        <v>1403.107</v>
      </c>
      <c r="I50" s="24">
        <f t="shared" si="6"/>
        <v>1321.0101999999999</v>
      </c>
      <c r="J50" s="24">
        <v>5673</v>
      </c>
      <c r="K50" s="24">
        <v>4863.79</v>
      </c>
      <c r="L50" s="24">
        <v>100</v>
      </c>
      <c r="M50" s="24">
        <v>100</v>
      </c>
      <c r="N50" s="24">
        <v>5636</v>
      </c>
      <c r="O50" s="24">
        <v>4826.79</v>
      </c>
      <c r="P50" s="24">
        <v>100</v>
      </c>
      <c r="Q50" s="24">
        <v>100</v>
      </c>
      <c r="R50" s="24">
        <v>25</v>
      </c>
      <c r="S50" s="24">
        <v>25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80</v>
      </c>
      <c r="AE50" s="24">
        <v>0</v>
      </c>
      <c r="AF50" s="24">
        <v>-93.194999999999993</v>
      </c>
      <c r="AG50" s="24">
        <v>-159.00380000000001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80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24">
        <v>-93.194999999999993</v>
      </c>
      <c r="AW50" s="24">
        <v>-159.00380000000001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1396.3019999999999</v>
      </c>
      <c r="BM50" s="24">
        <v>1380.0139999999999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1396.3019999999999</v>
      </c>
      <c r="CC50" s="24">
        <v>1380.0139999999999</v>
      </c>
      <c r="CD50" s="24">
        <v>0</v>
      </c>
      <c r="CE50" s="24">
        <v>0</v>
      </c>
      <c r="CF50" s="24">
        <v>0</v>
      </c>
      <c r="CG50" s="24">
        <v>0</v>
      </c>
      <c r="CH50" s="24">
        <v>0</v>
      </c>
      <c r="CI50" s="24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4">
        <v>0</v>
      </c>
      <c r="CR50" s="24">
        <v>0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120</v>
      </c>
      <c r="DG50" s="24">
        <v>120</v>
      </c>
      <c r="DH50" s="24">
        <v>0</v>
      </c>
      <c r="DI50" s="24">
        <v>0</v>
      </c>
      <c r="DJ50" s="24">
        <f t="shared" si="7"/>
        <v>100</v>
      </c>
      <c r="DK50" s="24">
        <f t="shared" si="7"/>
        <v>0</v>
      </c>
      <c r="DL50" s="24">
        <v>100</v>
      </c>
      <c r="DM50" s="24">
        <v>0</v>
      </c>
      <c r="DN50" s="24">
        <v>0</v>
      </c>
      <c r="DO50" s="24">
        <v>0</v>
      </c>
      <c r="DP50" s="24">
        <v>0</v>
      </c>
      <c r="DQ50" s="24">
        <v>0</v>
      </c>
    </row>
    <row r="51" spans="1:121">
      <c r="A51" s="25"/>
      <c r="B51" s="23">
        <v>42</v>
      </c>
      <c r="C51" s="43" t="s">
        <v>121</v>
      </c>
      <c r="D51" s="24">
        <f t="shared" si="5"/>
        <v>44287.974799999996</v>
      </c>
      <c r="E51" s="24">
        <f t="shared" si="5"/>
        <v>43714.786999999997</v>
      </c>
      <c r="F51" s="24">
        <f t="shared" si="6"/>
        <v>42302.7</v>
      </c>
      <c r="G51" s="24">
        <f t="shared" si="6"/>
        <v>41791.699000000001</v>
      </c>
      <c r="H51" s="24">
        <f t="shared" si="6"/>
        <v>9507.9748</v>
      </c>
      <c r="I51" s="24">
        <f t="shared" si="6"/>
        <v>9313.1369999999988</v>
      </c>
      <c r="J51" s="24">
        <v>24714</v>
      </c>
      <c r="K51" s="24">
        <v>24453.45</v>
      </c>
      <c r="L51" s="24">
        <v>185</v>
      </c>
      <c r="M51" s="24">
        <v>185</v>
      </c>
      <c r="N51" s="24">
        <v>24442</v>
      </c>
      <c r="O51" s="24">
        <v>24363.95</v>
      </c>
      <c r="P51" s="24">
        <v>35</v>
      </c>
      <c r="Q51" s="24">
        <v>35</v>
      </c>
      <c r="R51" s="24">
        <v>175</v>
      </c>
      <c r="S51" s="24">
        <v>64.5</v>
      </c>
      <c r="T51" s="24">
        <v>150</v>
      </c>
      <c r="U51" s="24">
        <v>150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2031</v>
      </c>
      <c r="AE51" s="24">
        <v>2011</v>
      </c>
      <c r="AF51" s="24">
        <v>7672.9748</v>
      </c>
      <c r="AG51" s="24">
        <v>7493.1369999999997</v>
      </c>
      <c r="AH51" s="24">
        <v>431</v>
      </c>
      <c r="AI51" s="24">
        <v>411</v>
      </c>
      <c r="AJ51" s="24">
        <v>4535.0748000000003</v>
      </c>
      <c r="AK51" s="24">
        <v>4461.6000000000004</v>
      </c>
      <c r="AL51" s="24">
        <v>0</v>
      </c>
      <c r="AM51" s="24">
        <v>0</v>
      </c>
      <c r="AN51" s="24">
        <v>0</v>
      </c>
      <c r="AO51" s="24">
        <v>0</v>
      </c>
      <c r="AP51" s="24">
        <v>1600</v>
      </c>
      <c r="AQ51" s="24">
        <v>1600</v>
      </c>
      <c r="AR51" s="24">
        <v>3517.9</v>
      </c>
      <c r="AS51" s="24">
        <v>3473.6489999999999</v>
      </c>
      <c r="AT51" s="24">
        <v>0</v>
      </c>
      <c r="AU51" s="24">
        <v>0</v>
      </c>
      <c r="AV51" s="24">
        <v>-380</v>
      </c>
      <c r="AW51" s="24">
        <v>-442.11200000000002</v>
      </c>
      <c r="AX51" s="24">
        <v>3330</v>
      </c>
      <c r="AY51" s="24">
        <v>3330</v>
      </c>
      <c r="AZ51" s="24">
        <v>0</v>
      </c>
      <c r="BA51" s="24">
        <v>0</v>
      </c>
      <c r="BB51" s="24">
        <v>3300</v>
      </c>
      <c r="BC51" s="24">
        <v>3300</v>
      </c>
      <c r="BD51" s="24">
        <v>0</v>
      </c>
      <c r="BE51" s="24">
        <v>0</v>
      </c>
      <c r="BF51" s="24">
        <v>30</v>
      </c>
      <c r="BG51" s="24">
        <v>30</v>
      </c>
      <c r="BH51" s="24">
        <v>0</v>
      </c>
      <c r="BI51" s="24">
        <v>0</v>
      </c>
      <c r="BJ51" s="24">
        <v>1780</v>
      </c>
      <c r="BK51" s="24">
        <v>1757.2</v>
      </c>
      <c r="BL51" s="24">
        <v>700</v>
      </c>
      <c r="BM51" s="24">
        <v>685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440</v>
      </c>
      <c r="BW51" s="24">
        <v>440</v>
      </c>
      <c r="BX51" s="24">
        <v>700</v>
      </c>
      <c r="BY51" s="24">
        <v>685</v>
      </c>
      <c r="BZ51" s="24">
        <v>1340</v>
      </c>
      <c r="CA51" s="24">
        <v>1317.2</v>
      </c>
      <c r="CB51" s="24">
        <v>0</v>
      </c>
      <c r="CC51" s="24">
        <v>0</v>
      </c>
      <c r="CD51" s="24">
        <v>0</v>
      </c>
      <c r="CE51" s="24">
        <v>0</v>
      </c>
      <c r="CF51" s="24">
        <v>0</v>
      </c>
      <c r="CG51" s="24">
        <v>0</v>
      </c>
      <c r="CH51" s="24">
        <v>0</v>
      </c>
      <c r="CI51" s="24">
        <v>0</v>
      </c>
      <c r="CJ51" s="24">
        <v>0</v>
      </c>
      <c r="CK51" s="24">
        <v>0</v>
      </c>
      <c r="CL51" s="24">
        <v>250</v>
      </c>
      <c r="CM51" s="24">
        <v>250</v>
      </c>
      <c r="CN51" s="24">
        <v>950</v>
      </c>
      <c r="CO51" s="24">
        <v>950</v>
      </c>
      <c r="CP51" s="24">
        <v>250</v>
      </c>
      <c r="CQ51" s="24">
        <v>250</v>
      </c>
      <c r="CR51" s="24">
        <v>950</v>
      </c>
      <c r="CS51" s="24">
        <v>950</v>
      </c>
      <c r="CT51" s="24">
        <v>0</v>
      </c>
      <c r="CU51" s="24">
        <v>0</v>
      </c>
      <c r="CV51" s="24">
        <v>950</v>
      </c>
      <c r="CW51" s="24">
        <v>950</v>
      </c>
      <c r="CX51" s="24">
        <v>0</v>
      </c>
      <c r="CY51" s="24">
        <v>0</v>
      </c>
      <c r="CZ51" s="24">
        <v>0</v>
      </c>
      <c r="DA51" s="24">
        <v>0</v>
      </c>
      <c r="DB51" s="24">
        <v>0</v>
      </c>
      <c r="DC51" s="24">
        <v>0</v>
      </c>
      <c r="DD51" s="24">
        <v>0</v>
      </c>
      <c r="DE51" s="24">
        <v>0</v>
      </c>
      <c r="DF51" s="24">
        <v>1865</v>
      </c>
      <c r="DG51" s="24">
        <v>1840</v>
      </c>
      <c r="DH51" s="24">
        <v>0</v>
      </c>
      <c r="DI51" s="24">
        <v>0</v>
      </c>
      <c r="DJ51" s="24">
        <f t="shared" si="7"/>
        <v>810.00000000000091</v>
      </c>
      <c r="DK51" s="24">
        <f t="shared" si="7"/>
        <v>760</v>
      </c>
      <c r="DL51" s="24">
        <v>8332.7000000000007</v>
      </c>
      <c r="DM51" s="24">
        <v>8150.049</v>
      </c>
      <c r="DN51" s="24">
        <v>0</v>
      </c>
      <c r="DO51" s="24">
        <v>0</v>
      </c>
      <c r="DP51" s="24">
        <v>7522.7</v>
      </c>
      <c r="DQ51" s="24">
        <v>7390.049</v>
      </c>
    </row>
    <row r="52" spans="1:121">
      <c r="A52" s="25"/>
      <c r="B52" s="23">
        <v>43</v>
      </c>
      <c r="C52" s="43" t="s">
        <v>122</v>
      </c>
      <c r="D52" s="24">
        <f t="shared" si="5"/>
        <v>158402.1838</v>
      </c>
      <c r="E52" s="24">
        <f t="shared" si="5"/>
        <v>132021.35829999999</v>
      </c>
      <c r="F52" s="24">
        <f t="shared" si="6"/>
        <v>124056</v>
      </c>
      <c r="G52" s="24">
        <f t="shared" si="6"/>
        <v>108238.1</v>
      </c>
      <c r="H52" s="24">
        <f t="shared" si="6"/>
        <v>36846.183799999999</v>
      </c>
      <c r="I52" s="24">
        <f t="shared" si="6"/>
        <v>23783.258299999998</v>
      </c>
      <c r="J52" s="24">
        <v>62908.4</v>
      </c>
      <c r="K52" s="24">
        <v>55096.110999999997</v>
      </c>
      <c r="L52" s="24">
        <v>24276.183799999999</v>
      </c>
      <c r="M52" s="24">
        <v>22602.883999999998</v>
      </c>
      <c r="N52" s="24">
        <v>60068.4</v>
      </c>
      <c r="O52" s="24">
        <v>54368.281000000003</v>
      </c>
      <c r="P52" s="24">
        <v>24276.183799999999</v>
      </c>
      <c r="Q52" s="24">
        <v>22602.883999999998</v>
      </c>
      <c r="R52" s="24">
        <v>2270</v>
      </c>
      <c r="S52" s="24">
        <v>527.83000000000004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5950</v>
      </c>
      <c r="AE52" s="24">
        <v>3994.94</v>
      </c>
      <c r="AF52" s="24">
        <v>9170</v>
      </c>
      <c r="AG52" s="24">
        <v>-2137.8777</v>
      </c>
      <c r="AH52" s="24">
        <v>3950</v>
      </c>
      <c r="AI52" s="24">
        <v>2000</v>
      </c>
      <c r="AJ52" s="24">
        <v>0</v>
      </c>
      <c r="AK52" s="24">
        <v>0</v>
      </c>
      <c r="AL52" s="24">
        <v>0</v>
      </c>
      <c r="AM52" s="24">
        <v>0</v>
      </c>
      <c r="AN52" s="24">
        <v>0</v>
      </c>
      <c r="AO52" s="24">
        <v>0</v>
      </c>
      <c r="AP52" s="24">
        <v>2000</v>
      </c>
      <c r="AQ52" s="24">
        <v>1994.94</v>
      </c>
      <c r="AR52" s="24">
        <v>11807.279</v>
      </c>
      <c r="AS52" s="24">
        <v>3209.297</v>
      </c>
      <c r="AT52" s="24">
        <v>0</v>
      </c>
      <c r="AU52" s="24">
        <v>0</v>
      </c>
      <c r="AV52" s="24">
        <v>-2637.279</v>
      </c>
      <c r="AW52" s="24">
        <v>-5347.1746999999996</v>
      </c>
      <c r="AX52" s="24">
        <v>6900</v>
      </c>
      <c r="AY52" s="24">
        <v>6750</v>
      </c>
      <c r="AZ52" s="24">
        <v>0</v>
      </c>
      <c r="BA52" s="24">
        <v>0</v>
      </c>
      <c r="BB52" s="24">
        <v>6500</v>
      </c>
      <c r="BC52" s="24">
        <v>6500</v>
      </c>
      <c r="BD52" s="24">
        <v>0</v>
      </c>
      <c r="BE52" s="24">
        <v>0</v>
      </c>
      <c r="BF52" s="24">
        <v>400</v>
      </c>
      <c r="BG52" s="24">
        <v>250</v>
      </c>
      <c r="BH52" s="24">
        <v>0</v>
      </c>
      <c r="BI52" s="24">
        <v>0</v>
      </c>
      <c r="BJ52" s="24">
        <v>2580</v>
      </c>
      <c r="BK52" s="24">
        <v>1637.549</v>
      </c>
      <c r="BL52" s="24">
        <v>3400</v>
      </c>
      <c r="BM52" s="24">
        <v>3318.252</v>
      </c>
      <c r="BN52" s="24">
        <v>0</v>
      </c>
      <c r="BO52" s="24">
        <v>0</v>
      </c>
      <c r="BP52" s="24">
        <v>0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4">
        <v>80</v>
      </c>
      <c r="BW52" s="24">
        <v>60</v>
      </c>
      <c r="BX52" s="24">
        <v>0</v>
      </c>
      <c r="BY52" s="24">
        <v>0</v>
      </c>
      <c r="BZ52" s="24">
        <v>2500</v>
      </c>
      <c r="CA52" s="24">
        <v>1577.549</v>
      </c>
      <c r="CB52" s="24">
        <v>3400</v>
      </c>
      <c r="CC52" s="24">
        <v>3318.252</v>
      </c>
      <c r="CD52" s="24">
        <v>0</v>
      </c>
      <c r="CE52" s="24">
        <v>0</v>
      </c>
      <c r="CF52" s="24">
        <v>0</v>
      </c>
      <c r="CG52" s="24">
        <v>0</v>
      </c>
      <c r="CH52" s="24">
        <v>0</v>
      </c>
      <c r="CI52" s="24">
        <v>0</v>
      </c>
      <c r="CJ52" s="24">
        <v>0</v>
      </c>
      <c r="CK52" s="24">
        <v>0</v>
      </c>
      <c r="CL52" s="24">
        <v>1100</v>
      </c>
      <c r="CM52" s="24">
        <v>1100</v>
      </c>
      <c r="CN52" s="24">
        <v>0</v>
      </c>
      <c r="CO52" s="24">
        <v>0</v>
      </c>
      <c r="CP52" s="24">
        <v>1100</v>
      </c>
      <c r="CQ52" s="24">
        <v>1100</v>
      </c>
      <c r="CR52" s="24">
        <v>0</v>
      </c>
      <c r="CS52" s="24">
        <v>0</v>
      </c>
      <c r="CT52" s="24">
        <v>0</v>
      </c>
      <c r="CU52" s="24">
        <v>0</v>
      </c>
      <c r="CV52" s="24">
        <v>0</v>
      </c>
      <c r="CW52" s="24">
        <v>0</v>
      </c>
      <c r="CX52" s="24">
        <v>34617.599999999999</v>
      </c>
      <c r="CY52" s="24">
        <v>33272.5</v>
      </c>
      <c r="CZ52" s="24">
        <v>0</v>
      </c>
      <c r="DA52" s="24">
        <v>0</v>
      </c>
      <c r="DB52" s="24">
        <v>12450.2</v>
      </c>
      <c r="DC52" s="24">
        <v>12450.2</v>
      </c>
      <c r="DD52" s="24">
        <v>0</v>
      </c>
      <c r="DE52" s="24">
        <v>0</v>
      </c>
      <c r="DF52" s="24">
        <v>4000</v>
      </c>
      <c r="DG52" s="24">
        <v>4000</v>
      </c>
      <c r="DH52" s="24">
        <v>0</v>
      </c>
      <c r="DI52" s="24">
        <v>0</v>
      </c>
      <c r="DJ52" s="24">
        <f t="shared" si="7"/>
        <v>3500</v>
      </c>
      <c r="DK52" s="24">
        <f t="shared" si="7"/>
        <v>2387</v>
      </c>
      <c r="DL52" s="24">
        <v>6000</v>
      </c>
      <c r="DM52" s="24">
        <v>2387</v>
      </c>
      <c r="DN52" s="24">
        <v>0</v>
      </c>
      <c r="DO52" s="24">
        <v>0</v>
      </c>
      <c r="DP52" s="24">
        <v>2500</v>
      </c>
      <c r="DQ52" s="24">
        <v>0</v>
      </c>
    </row>
    <row r="53" spans="1:121">
      <c r="A53" s="25"/>
      <c r="B53" s="23">
        <v>44</v>
      </c>
      <c r="C53" s="43" t="s">
        <v>123</v>
      </c>
      <c r="D53" s="24">
        <f t="shared" si="5"/>
        <v>90165.098999999973</v>
      </c>
      <c r="E53" s="24">
        <f t="shared" si="5"/>
        <v>89638.144</v>
      </c>
      <c r="F53" s="24">
        <f t="shared" si="6"/>
        <v>87094.699999999983</v>
      </c>
      <c r="G53" s="24">
        <f t="shared" si="6"/>
        <v>86637.934000000008</v>
      </c>
      <c r="H53" s="24">
        <f t="shared" si="6"/>
        <v>16597.196</v>
      </c>
      <c r="I53" s="24">
        <f t="shared" si="6"/>
        <v>16360.298999999999</v>
      </c>
      <c r="J53" s="24">
        <v>40039.199999999997</v>
      </c>
      <c r="K53" s="24">
        <v>39832.370000000003</v>
      </c>
      <c r="L53" s="24">
        <v>4158.5</v>
      </c>
      <c r="M53" s="24">
        <v>4158.5</v>
      </c>
      <c r="N53" s="24">
        <v>37643</v>
      </c>
      <c r="O53" s="24">
        <v>37551.370000000003</v>
      </c>
      <c r="P53" s="24">
        <v>158.5</v>
      </c>
      <c r="Q53" s="24">
        <v>158.5</v>
      </c>
      <c r="R53" s="24">
        <v>2286.1999999999998</v>
      </c>
      <c r="S53" s="24">
        <v>2171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3129</v>
      </c>
      <c r="AE53" s="24">
        <v>3120.9</v>
      </c>
      <c r="AF53" s="24">
        <v>-2674.6</v>
      </c>
      <c r="AG53" s="24">
        <v>-2710.7179999999998</v>
      </c>
      <c r="AH53" s="24">
        <v>1859</v>
      </c>
      <c r="AI53" s="24">
        <v>1859</v>
      </c>
      <c r="AJ53" s="24">
        <v>3714.4</v>
      </c>
      <c r="AK53" s="24">
        <v>3714.4</v>
      </c>
      <c r="AL53" s="24">
        <v>0</v>
      </c>
      <c r="AM53" s="24">
        <v>0</v>
      </c>
      <c r="AN53" s="24">
        <v>0</v>
      </c>
      <c r="AO53" s="24">
        <v>0</v>
      </c>
      <c r="AP53" s="24">
        <v>1270</v>
      </c>
      <c r="AQ53" s="24">
        <v>1261.9000000000001</v>
      </c>
      <c r="AR53" s="24">
        <v>0</v>
      </c>
      <c r="AS53" s="24">
        <v>0</v>
      </c>
      <c r="AT53" s="24">
        <v>0</v>
      </c>
      <c r="AU53" s="24">
        <v>0</v>
      </c>
      <c r="AV53" s="24">
        <v>-6389</v>
      </c>
      <c r="AW53" s="24">
        <v>-6425.1180000000004</v>
      </c>
      <c r="AX53" s="24">
        <v>3179</v>
      </c>
      <c r="AY53" s="24">
        <v>3122.4</v>
      </c>
      <c r="AZ53" s="24">
        <v>0</v>
      </c>
      <c r="BA53" s="24">
        <v>0</v>
      </c>
      <c r="BB53" s="24">
        <v>1839</v>
      </c>
      <c r="BC53" s="24">
        <v>1787.1</v>
      </c>
      <c r="BD53" s="24">
        <v>0</v>
      </c>
      <c r="BE53" s="24">
        <v>0</v>
      </c>
      <c r="BF53" s="24">
        <v>1340</v>
      </c>
      <c r="BG53" s="24">
        <v>1335.3</v>
      </c>
      <c r="BH53" s="24">
        <v>0</v>
      </c>
      <c r="BI53" s="24">
        <v>0</v>
      </c>
      <c r="BJ53" s="24">
        <v>400</v>
      </c>
      <c r="BK53" s="24">
        <v>400</v>
      </c>
      <c r="BL53" s="24">
        <v>0</v>
      </c>
      <c r="BM53" s="24">
        <v>0</v>
      </c>
      <c r="BN53" s="24">
        <v>0</v>
      </c>
      <c r="BO53" s="24">
        <v>0</v>
      </c>
      <c r="BP53" s="24">
        <v>0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4">
        <v>0</v>
      </c>
      <c r="BW53" s="24">
        <v>0</v>
      </c>
      <c r="BX53" s="24">
        <v>0</v>
      </c>
      <c r="BY53" s="24">
        <v>0</v>
      </c>
      <c r="BZ53" s="24">
        <v>400</v>
      </c>
      <c r="CA53" s="24">
        <v>400</v>
      </c>
      <c r="CB53" s="24">
        <v>0</v>
      </c>
      <c r="CC53" s="24">
        <v>0</v>
      </c>
      <c r="CD53" s="24">
        <v>0</v>
      </c>
      <c r="CE53" s="24">
        <v>0</v>
      </c>
      <c r="CF53" s="24">
        <v>0</v>
      </c>
      <c r="CG53" s="24">
        <v>0</v>
      </c>
      <c r="CH53" s="24">
        <v>0</v>
      </c>
      <c r="CI53" s="24">
        <v>0</v>
      </c>
      <c r="CJ53" s="24">
        <v>0</v>
      </c>
      <c r="CK53" s="24">
        <v>0</v>
      </c>
      <c r="CL53" s="24">
        <v>2663</v>
      </c>
      <c r="CM53" s="24">
        <v>2662.0749999999998</v>
      </c>
      <c r="CN53" s="24">
        <v>9349.2960000000003</v>
      </c>
      <c r="CO53" s="24">
        <v>9332.9609999999993</v>
      </c>
      <c r="CP53" s="24">
        <v>2163</v>
      </c>
      <c r="CQ53" s="24">
        <v>2162.0749999999998</v>
      </c>
      <c r="CR53" s="24">
        <v>9349.2960000000003</v>
      </c>
      <c r="CS53" s="24">
        <v>9332.9609999999993</v>
      </c>
      <c r="CT53" s="24">
        <v>863</v>
      </c>
      <c r="CU53" s="24">
        <v>862.07500000000005</v>
      </c>
      <c r="CV53" s="24">
        <v>3789.9989999999998</v>
      </c>
      <c r="CW53" s="24">
        <v>3773.6640000000002</v>
      </c>
      <c r="CX53" s="24">
        <v>23140.1</v>
      </c>
      <c r="CY53" s="24">
        <v>23140.1</v>
      </c>
      <c r="CZ53" s="24">
        <v>5764</v>
      </c>
      <c r="DA53" s="24">
        <v>5579.5559999999996</v>
      </c>
      <c r="DB53" s="24">
        <v>12000</v>
      </c>
      <c r="DC53" s="24">
        <v>12000</v>
      </c>
      <c r="DD53" s="24">
        <v>5764</v>
      </c>
      <c r="DE53" s="24">
        <v>5579.5559999999996</v>
      </c>
      <c r="DF53" s="24">
        <v>1000</v>
      </c>
      <c r="DG53" s="24">
        <v>1000</v>
      </c>
      <c r="DH53" s="24">
        <v>0</v>
      </c>
      <c r="DI53" s="24">
        <v>0</v>
      </c>
      <c r="DJ53" s="24">
        <f t="shared" si="7"/>
        <v>17.602999999999156</v>
      </c>
      <c r="DK53" s="24">
        <f t="shared" si="7"/>
        <v>0</v>
      </c>
      <c r="DL53" s="24">
        <v>13544.4</v>
      </c>
      <c r="DM53" s="24">
        <v>13360.089</v>
      </c>
      <c r="DN53" s="24">
        <v>0</v>
      </c>
      <c r="DO53" s="24">
        <v>0</v>
      </c>
      <c r="DP53" s="24">
        <v>13526.797</v>
      </c>
      <c r="DQ53" s="24">
        <v>13360.089</v>
      </c>
    </row>
    <row r="54" spans="1:121">
      <c r="A54" s="25"/>
      <c r="B54" s="23">
        <v>45</v>
      </c>
      <c r="C54" s="43" t="s">
        <v>124</v>
      </c>
      <c r="D54" s="24">
        <f t="shared" si="5"/>
        <v>170833.8273</v>
      </c>
      <c r="E54" s="24">
        <f t="shared" si="5"/>
        <v>166353.6335</v>
      </c>
      <c r="F54" s="24">
        <f t="shared" si="6"/>
        <v>160734.5</v>
      </c>
      <c r="G54" s="24">
        <f t="shared" si="6"/>
        <v>156271.1537</v>
      </c>
      <c r="H54" s="24">
        <f t="shared" si="6"/>
        <v>13000</v>
      </c>
      <c r="I54" s="24">
        <f t="shared" si="6"/>
        <v>12983.1525</v>
      </c>
      <c r="J54" s="24">
        <v>49789.5</v>
      </c>
      <c r="K54" s="24">
        <v>47080.381000000001</v>
      </c>
      <c r="L54" s="24">
        <v>17200</v>
      </c>
      <c r="M54" s="24">
        <v>16175.8727</v>
      </c>
      <c r="N54" s="24">
        <v>47649.5</v>
      </c>
      <c r="O54" s="24">
        <v>45916.506000000001</v>
      </c>
      <c r="P54" s="24">
        <v>7200</v>
      </c>
      <c r="Q54" s="24">
        <v>6175.8726999999999</v>
      </c>
      <c r="R54" s="24">
        <v>1835</v>
      </c>
      <c r="S54" s="24">
        <v>879.875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11150</v>
      </c>
      <c r="AE54" s="24">
        <v>10150</v>
      </c>
      <c r="AF54" s="24">
        <v>-7900</v>
      </c>
      <c r="AG54" s="24">
        <v>-3382.7202000000002</v>
      </c>
      <c r="AH54" s="24">
        <v>10150</v>
      </c>
      <c r="AI54" s="24">
        <v>10150</v>
      </c>
      <c r="AJ54" s="24">
        <v>0</v>
      </c>
      <c r="AK54" s="24">
        <v>0</v>
      </c>
      <c r="AL54" s="24">
        <v>0</v>
      </c>
      <c r="AM54" s="24">
        <v>0</v>
      </c>
      <c r="AN54" s="24">
        <v>0</v>
      </c>
      <c r="AO54" s="24">
        <v>0</v>
      </c>
      <c r="AP54" s="24">
        <v>1000</v>
      </c>
      <c r="AQ54" s="24">
        <v>0</v>
      </c>
      <c r="AR54" s="24">
        <v>100</v>
      </c>
      <c r="AS54" s="24">
        <v>0</v>
      </c>
      <c r="AT54" s="24">
        <v>0</v>
      </c>
      <c r="AU54" s="24">
        <v>0</v>
      </c>
      <c r="AV54" s="24">
        <v>-8000</v>
      </c>
      <c r="AW54" s="24">
        <v>-3382.7202000000002</v>
      </c>
      <c r="AX54" s="24">
        <v>13180</v>
      </c>
      <c r="AY54" s="24">
        <v>13180</v>
      </c>
      <c r="AZ54" s="24">
        <v>0</v>
      </c>
      <c r="BA54" s="24">
        <v>0</v>
      </c>
      <c r="BB54" s="24">
        <v>13000</v>
      </c>
      <c r="BC54" s="24">
        <v>13000</v>
      </c>
      <c r="BD54" s="24">
        <v>0</v>
      </c>
      <c r="BE54" s="24">
        <v>0</v>
      </c>
      <c r="BF54" s="24">
        <v>180</v>
      </c>
      <c r="BG54" s="24">
        <v>180</v>
      </c>
      <c r="BH54" s="24">
        <v>0</v>
      </c>
      <c r="BI54" s="24">
        <v>0</v>
      </c>
      <c r="BJ54" s="24">
        <v>3480</v>
      </c>
      <c r="BK54" s="24">
        <v>3480</v>
      </c>
      <c r="BL54" s="24">
        <v>3200</v>
      </c>
      <c r="BM54" s="24">
        <v>190</v>
      </c>
      <c r="BN54" s="24">
        <v>0</v>
      </c>
      <c r="BO54" s="24">
        <v>0</v>
      </c>
      <c r="BP54" s="24">
        <v>0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4">
        <v>0</v>
      </c>
      <c r="BW54" s="24">
        <v>0</v>
      </c>
      <c r="BX54" s="24">
        <v>0</v>
      </c>
      <c r="BY54" s="24">
        <v>0</v>
      </c>
      <c r="BZ54" s="24">
        <v>3480</v>
      </c>
      <c r="CA54" s="24">
        <v>3480</v>
      </c>
      <c r="CB54" s="24">
        <v>3200</v>
      </c>
      <c r="CC54" s="24">
        <v>190</v>
      </c>
      <c r="CD54" s="24">
        <v>0</v>
      </c>
      <c r="CE54" s="24">
        <v>0</v>
      </c>
      <c r="CF54" s="24">
        <v>0</v>
      </c>
      <c r="CG54" s="24">
        <v>0</v>
      </c>
      <c r="CH54" s="24">
        <v>0</v>
      </c>
      <c r="CI54" s="24">
        <v>0</v>
      </c>
      <c r="CJ54" s="24">
        <v>0</v>
      </c>
      <c r="CK54" s="24">
        <v>0</v>
      </c>
      <c r="CL54" s="24">
        <v>8200</v>
      </c>
      <c r="CM54" s="24">
        <v>7445.8</v>
      </c>
      <c r="CN54" s="24">
        <v>500</v>
      </c>
      <c r="CO54" s="24">
        <v>0</v>
      </c>
      <c r="CP54" s="24">
        <v>8000</v>
      </c>
      <c r="CQ54" s="24">
        <v>7245.8</v>
      </c>
      <c r="CR54" s="24">
        <v>500</v>
      </c>
      <c r="CS54" s="24">
        <v>0</v>
      </c>
      <c r="CT54" s="24">
        <v>7000</v>
      </c>
      <c r="CU54" s="24">
        <v>6248</v>
      </c>
      <c r="CV54" s="24">
        <v>500</v>
      </c>
      <c r="CW54" s="24">
        <v>0</v>
      </c>
      <c r="CX54" s="24">
        <v>65034.3</v>
      </c>
      <c r="CY54" s="24">
        <v>65034.3</v>
      </c>
      <c r="CZ54" s="24">
        <v>0</v>
      </c>
      <c r="DA54" s="24">
        <v>0</v>
      </c>
      <c r="DB54" s="24">
        <v>39500</v>
      </c>
      <c r="DC54" s="24">
        <v>39500</v>
      </c>
      <c r="DD54" s="24">
        <v>0</v>
      </c>
      <c r="DE54" s="24">
        <v>0</v>
      </c>
      <c r="DF54" s="24">
        <v>7000</v>
      </c>
      <c r="DG54" s="24">
        <v>7000</v>
      </c>
      <c r="DH54" s="24">
        <v>0</v>
      </c>
      <c r="DI54" s="24">
        <v>0</v>
      </c>
      <c r="DJ54" s="24">
        <f t="shared" si="7"/>
        <v>2.7299999999740976E-2</v>
      </c>
      <c r="DK54" s="24">
        <f t="shared" si="7"/>
        <v>0</v>
      </c>
      <c r="DL54" s="24">
        <v>2900.7</v>
      </c>
      <c r="DM54" s="24">
        <v>2900.6727000000001</v>
      </c>
      <c r="DN54" s="24">
        <v>0</v>
      </c>
      <c r="DO54" s="24">
        <v>0</v>
      </c>
      <c r="DP54" s="24">
        <v>2900.6727000000001</v>
      </c>
      <c r="DQ54" s="24">
        <v>2900.6727000000001</v>
      </c>
    </row>
    <row r="55" spans="1:121">
      <c r="A55" s="25"/>
      <c r="B55" s="23">
        <v>46</v>
      </c>
      <c r="C55" s="43" t="s">
        <v>125</v>
      </c>
      <c r="D55" s="24">
        <f t="shared" si="5"/>
        <v>56547.787600000003</v>
      </c>
      <c r="E55" s="24">
        <f t="shared" si="5"/>
        <v>55186.135900000001</v>
      </c>
      <c r="F55" s="24">
        <f t="shared" si="6"/>
        <v>53976</v>
      </c>
      <c r="G55" s="24">
        <f t="shared" si="6"/>
        <v>52614.972999999998</v>
      </c>
      <c r="H55" s="24">
        <f t="shared" si="6"/>
        <v>5500.7876000000006</v>
      </c>
      <c r="I55" s="24">
        <f t="shared" si="6"/>
        <v>4704.7628999999997</v>
      </c>
      <c r="J55" s="24">
        <v>28331</v>
      </c>
      <c r="K55" s="24">
        <v>28139.738000000001</v>
      </c>
      <c r="L55" s="24">
        <v>5678.5146000000004</v>
      </c>
      <c r="M55" s="24">
        <v>4882.49</v>
      </c>
      <c r="N55" s="24">
        <v>27384</v>
      </c>
      <c r="O55" s="24">
        <v>27204.918000000001</v>
      </c>
      <c r="P55" s="24">
        <v>5628.5146000000004</v>
      </c>
      <c r="Q55" s="24">
        <v>4832.49</v>
      </c>
      <c r="R55" s="24">
        <v>737</v>
      </c>
      <c r="S55" s="24">
        <v>736.62</v>
      </c>
      <c r="T55" s="24">
        <v>50</v>
      </c>
      <c r="U55" s="24">
        <v>50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2236</v>
      </c>
      <c r="AE55" s="24">
        <v>1918.146</v>
      </c>
      <c r="AF55" s="24">
        <v>-227.727</v>
      </c>
      <c r="AG55" s="24">
        <v>-227.72710000000001</v>
      </c>
      <c r="AH55" s="24">
        <v>936</v>
      </c>
      <c r="AI55" s="24">
        <v>936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1300</v>
      </c>
      <c r="AQ55" s="24">
        <v>982.14599999999996</v>
      </c>
      <c r="AR55" s="24">
        <v>0</v>
      </c>
      <c r="AS55" s="24">
        <v>0</v>
      </c>
      <c r="AT55" s="24">
        <v>0</v>
      </c>
      <c r="AU55" s="24">
        <v>0</v>
      </c>
      <c r="AV55" s="24">
        <v>-227.727</v>
      </c>
      <c r="AW55" s="24">
        <v>-227.72710000000001</v>
      </c>
      <c r="AX55" s="24">
        <v>6579</v>
      </c>
      <c r="AY55" s="24">
        <v>6578.7389999999996</v>
      </c>
      <c r="AZ55" s="24">
        <v>0</v>
      </c>
      <c r="BA55" s="24">
        <v>0</v>
      </c>
      <c r="BB55" s="24">
        <v>6539</v>
      </c>
      <c r="BC55" s="24">
        <v>6539</v>
      </c>
      <c r="BD55" s="24">
        <v>0</v>
      </c>
      <c r="BE55" s="24">
        <v>0</v>
      </c>
      <c r="BF55" s="24">
        <v>40</v>
      </c>
      <c r="BG55" s="24">
        <v>39.738999999999997</v>
      </c>
      <c r="BH55" s="24">
        <v>0</v>
      </c>
      <c r="BI55" s="24">
        <v>0</v>
      </c>
      <c r="BJ55" s="24">
        <v>1540</v>
      </c>
      <c r="BK55" s="24">
        <v>1483.75</v>
      </c>
      <c r="BL55" s="24">
        <v>50</v>
      </c>
      <c r="BM55" s="24">
        <v>50</v>
      </c>
      <c r="BN55" s="24">
        <v>0</v>
      </c>
      <c r="BO55" s="24">
        <v>0</v>
      </c>
      <c r="BP55" s="24">
        <v>0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4">
        <v>40</v>
      </c>
      <c r="BW55" s="24">
        <v>40</v>
      </c>
      <c r="BX55" s="24">
        <v>0</v>
      </c>
      <c r="BY55" s="24">
        <v>0</v>
      </c>
      <c r="BZ55" s="24">
        <v>1500</v>
      </c>
      <c r="CA55" s="24">
        <v>1443.75</v>
      </c>
      <c r="CB55" s="24">
        <v>50</v>
      </c>
      <c r="CC55" s="24">
        <v>50</v>
      </c>
      <c r="CD55" s="24">
        <v>0</v>
      </c>
      <c r="CE55" s="24">
        <v>0</v>
      </c>
      <c r="CF55" s="24">
        <v>0</v>
      </c>
      <c r="CG55" s="24">
        <v>0</v>
      </c>
      <c r="CH55" s="24">
        <v>0</v>
      </c>
      <c r="CI55" s="24">
        <v>0</v>
      </c>
      <c r="CJ55" s="24">
        <v>0</v>
      </c>
      <c r="CK55" s="24">
        <v>0</v>
      </c>
      <c r="CL55" s="24">
        <v>900</v>
      </c>
      <c r="CM55" s="24">
        <v>900</v>
      </c>
      <c r="CN55" s="24">
        <v>0</v>
      </c>
      <c r="CO55" s="24">
        <v>0</v>
      </c>
      <c r="CP55" s="24">
        <v>900</v>
      </c>
      <c r="CQ55" s="24">
        <v>900</v>
      </c>
      <c r="CR55" s="24">
        <v>0</v>
      </c>
      <c r="CS55" s="24">
        <v>0</v>
      </c>
      <c r="CT55" s="24">
        <v>0</v>
      </c>
      <c r="CU55" s="24">
        <v>0</v>
      </c>
      <c r="CV55" s="24">
        <v>0</v>
      </c>
      <c r="CW55" s="24">
        <v>0</v>
      </c>
      <c r="CX55" s="24">
        <v>9761</v>
      </c>
      <c r="CY55" s="24">
        <v>9761</v>
      </c>
      <c r="CZ55" s="24">
        <v>0</v>
      </c>
      <c r="DA55" s="24">
        <v>0</v>
      </c>
      <c r="DB55" s="24">
        <v>9761</v>
      </c>
      <c r="DC55" s="24">
        <v>9761</v>
      </c>
      <c r="DD55" s="24">
        <v>0</v>
      </c>
      <c r="DE55" s="24">
        <v>0</v>
      </c>
      <c r="DF55" s="24">
        <v>1700</v>
      </c>
      <c r="DG55" s="24">
        <v>1700</v>
      </c>
      <c r="DH55" s="24">
        <v>0</v>
      </c>
      <c r="DI55" s="24">
        <v>0</v>
      </c>
      <c r="DJ55" s="24">
        <f t="shared" si="7"/>
        <v>0</v>
      </c>
      <c r="DK55" s="24">
        <f t="shared" si="7"/>
        <v>0</v>
      </c>
      <c r="DL55" s="24">
        <v>2929</v>
      </c>
      <c r="DM55" s="24">
        <v>2133.6</v>
      </c>
      <c r="DN55" s="24">
        <v>0</v>
      </c>
      <c r="DO55" s="24">
        <v>0</v>
      </c>
      <c r="DP55" s="24">
        <v>2929</v>
      </c>
      <c r="DQ55" s="24">
        <v>2133.6</v>
      </c>
    </row>
    <row r="56" spans="1:121">
      <c r="A56" s="25"/>
      <c r="B56" s="23">
        <v>47</v>
      </c>
      <c r="C56" s="43" t="s">
        <v>126</v>
      </c>
      <c r="D56" s="24">
        <f t="shared" si="5"/>
        <v>50408.269</v>
      </c>
      <c r="E56" s="24">
        <f t="shared" si="5"/>
        <v>47275.465799999998</v>
      </c>
      <c r="F56" s="24">
        <f t="shared" si="6"/>
        <v>45731.4</v>
      </c>
      <c r="G56" s="24">
        <f t="shared" si="6"/>
        <v>42599.877999999997</v>
      </c>
      <c r="H56" s="24">
        <f t="shared" si="6"/>
        <v>7351.8690000000006</v>
      </c>
      <c r="I56" s="24">
        <f t="shared" si="6"/>
        <v>7322.5878000000012</v>
      </c>
      <c r="J56" s="24">
        <v>26276.400000000001</v>
      </c>
      <c r="K56" s="24">
        <v>24596.378000000001</v>
      </c>
      <c r="L56" s="24">
        <v>10907.8302</v>
      </c>
      <c r="M56" s="24">
        <v>10878.549000000001</v>
      </c>
      <c r="N56" s="24">
        <v>24121.4</v>
      </c>
      <c r="O56" s="24">
        <v>22752.998</v>
      </c>
      <c r="P56" s="24">
        <v>10907.8302</v>
      </c>
      <c r="Q56" s="24">
        <v>10878.549000000001</v>
      </c>
      <c r="R56" s="24">
        <v>2105</v>
      </c>
      <c r="S56" s="24">
        <v>1843.38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4230</v>
      </c>
      <c r="AE56" s="24">
        <v>3744</v>
      </c>
      <c r="AF56" s="24">
        <v>-3555.9612000000002</v>
      </c>
      <c r="AG56" s="24">
        <v>-3555.9612000000002</v>
      </c>
      <c r="AH56" s="24">
        <v>3330</v>
      </c>
      <c r="AI56" s="24">
        <v>3320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900</v>
      </c>
      <c r="AQ56" s="24">
        <v>424</v>
      </c>
      <c r="AR56" s="24">
        <v>0</v>
      </c>
      <c r="AS56" s="24">
        <v>0</v>
      </c>
      <c r="AT56" s="24">
        <v>0</v>
      </c>
      <c r="AU56" s="24">
        <v>0</v>
      </c>
      <c r="AV56" s="24">
        <v>-3555.9612000000002</v>
      </c>
      <c r="AW56" s="24">
        <v>-3555.9612000000002</v>
      </c>
      <c r="AX56" s="24">
        <v>50</v>
      </c>
      <c r="AY56" s="24">
        <v>50</v>
      </c>
      <c r="AZ56" s="24">
        <v>0</v>
      </c>
      <c r="BA56" s="24">
        <v>0</v>
      </c>
      <c r="BB56" s="24">
        <v>0</v>
      </c>
      <c r="BC56" s="24">
        <v>0</v>
      </c>
      <c r="BD56" s="24">
        <v>0</v>
      </c>
      <c r="BE56" s="24">
        <v>0</v>
      </c>
      <c r="BF56" s="24">
        <v>50</v>
      </c>
      <c r="BG56" s="24">
        <v>50</v>
      </c>
      <c r="BH56" s="24">
        <v>0</v>
      </c>
      <c r="BI56" s="24">
        <v>0</v>
      </c>
      <c r="BJ56" s="24">
        <v>1600</v>
      </c>
      <c r="BK56" s="24">
        <v>1498.7</v>
      </c>
      <c r="BL56" s="24">
        <v>0</v>
      </c>
      <c r="BM56" s="24">
        <v>0</v>
      </c>
      <c r="BN56" s="24">
        <v>0</v>
      </c>
      <c r="BO56" s="24">
        <v>0</v>
      </c>
      <c r="BP56" s="24">
        <v>0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4">
        <v>0</v>
      </c>
      <c r="BW56" s="24">
        <v>0</v>
      </c>
      <c r="BX56" s="24">
        <v>0</v>
      </c>
      <c r="BY56" s="24">
        <v>0</v>
      </c>
      <c r="BZ56" s="24">
        <v>1600</v>
      </c>
      <c r="CA56" s="24">
        <v>1498.7</v>
      </c>
      <c r="CB56" s="24">
        <v>0</v>
      </c>
      <c r="CC56" s="24">
        <v>0</v>
      </c>
      <c r="CD56" s="24">
        <v>0</v>
      </c>
      <c r="CE56" s="24">
        <v>0</v>
      </c>
      <c r="CF56" s="24">
        <v>0</v>
      </c>
      <c r="CG56" s="24">
        <v>0</v>
      </c>
      <c r="CH56" s="24">
        <v>0</v>
      </c>
      <c r="CI56" s="24">
        <v>0</v>
      </c>
      <c r="CJ56" s="24">
        <v>0</v>
      </c>
      <c r="CK56" s="24">
        <v>0</v>
      </c>
      <c r="CL56" s="24">
        <v>1100</v>
      </c>
      <c r="CM56" s="24">
        <v>1098.8</v>
      </c>
      <c r="CN56" s="24">
        <v>0</v>
      </c>
      <c r="CO56" s="24">
        <v>0</v>
      </c>
      <c r="CP56" s="24">
        <v>1100</v>
      </c>
      <c r="CQ56" s="24">
        <v>1098.8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6800</v>
      </c>
      <c r="CY56" s="24">
        <v>6000</v>
      </c>
      <c r="CZ56" s="24">
        <v>0</v>
      </c>
      <c r="DA56" s="24">
        <v>0</v>
      </c>
      <c r="DB56" s="24">
        <v>6800</v>
      </c>
      <c r="DC56" s="24">
        <v>6000</v>
      </c>
      <c r="DD56" s="24">
        <v>0</v>
      </c>
      <c r="DE56" s="24">
        <v>0</v>
      </c>
      <c r="DF56" s="24">
        <v>3000</v>
      </c>
      <c r="DG56" s="24">
        <v>2965</v>
      </c>
      <c r="DH56" s="24">
        <v>0</v>
      </c>
      <c r="DI56" s="24">
        <v>0</v>
      </c>
      <c r="DJ56" s="24">
        <f t="shared" si="7"/>
        <v>0</v>
      </c>
      <c r="DK56" s="24">
        <f t="shared" si="7"/>
        <v>0</v>
      </c>
      <c r="DL56" s="24">
        <v>2675</v>
      </c>
      <c r="DM56" s="24">
        <v>2647</v>
      </c>
      <c r="DN56" s="24">
        <v>0</v>
      </c>
      <c r="DO56" s="24">
        <v>0</v>
      </c>
      <c r="DP56" s="24">
        <v>2675</v>
      </c>
      <c r="DQ56" s="24">
        <v>2647</v>
      </c>
    </row>
    <row r="57" spans="1:121">
      <c r="A57" s="25"/>
      <c r="B57" s="23">
        <v>48</v>
      </c>
      <c r="C57" s="43" t="s">
        <v>127</v>
      </c>
      <c r="D57" s="24">
        <f t="shared" si="5"/>
        <v>183396.4638</v>
      </c>
      <c r="E57" s="24">
        <f t="shared" si="5"/>
        <v>177368.19299999997</v>
      </c>
      <c r="F57" s="24">
        <f t="shared" si="6"/>
        <v>143680</v>
      </c>
      <c r="G57" s="24">
        <f t="shared" si="6"/>
        <v>137683.212</v>
      </c>
      <c r="H57" s="24">
        <f t="shared" si="6"/>
        <v>63616.463799999998</v>
      </c>
      <c r="I57" s="24">
        <f t="shared" si="6"/>
        <v>62609.023000000001</v>
      </c>
      <c r="J57" s="24">
        <v>41195.1</v>
      </c>
      <c r="K57" s="24">
        <v>39818.29</v>
      </c>
      <c r="L57" s="24">
        <v>5000</v>
      </c>
      <c r="M57" s="24">
        <v>4950</v>
      </c>
      <c r="N57" s="24">
        <v>39680</v>
      </c>
      <c r="O57" s="24">
        <v>38901.326999999997</v>
      </c>
      <c r="P57" s="24">
        <v>5000</v>
      </c>
      <c r="Q57" s="24">
        <v>4950</v>
      </c>
      <c r="R57" s="24">
        <v>1226.0999999999999</v>
      </c>
      <c r="S57" s="24">
        <v>627.96299999999997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4000</v>
      </c>
      <c r="AE57" s="24">
        <v>2978.28</v>
      </c>
      <c r="AF57" s="24">
        <v>18345.000199999999</v>
      </c>
      <c r="AG57" s="24">
        <v>18069.669000000002</v>
      </c>
      <c r="AH57" s="24">
        <v>0</v>
      </c>
      <c r="AI57" s="24">
        <v>0</v>
      </c>
      <c r="AJ57" s="24">
        <v>0</v>
      </c>
      <c r="AK57" s="24">
        <v>0</v>
      </c>
      <c r="AL57" s="24">
        <v>0</v>
      </c>
      <c r="AM57" s="24">
        <v>0</v>
      </c>
      <c r="AN57" s="24">
        <v>0</v>
      </c>
      <c r="AO57" s="24">
        <v>0</v>
      </c>
      <c r="AP57" s="24">
        <v>4000</v>
      </c>
      <c r="AQ57" s="24">
        <v>2978.28</v>
      </c>
      <c r="AR57" s="24">
        <v>53845.000200000002</v>
      </c>
      <c r="AS57" s="24">
        <v>31764.1</v>
      </c>
      <c r="AT57" s="24">
        <v>0</v>
      </c>
      <c r="AU57" s="24">
        <v>0</v>
      </c>
      <c r="AV57" s="24">
        <v>-35500</v>
      </c>
      <c r="AW57" s="24">
        <v>-13694.431</v>
      </c>
      <c r="AX57" s="24">
        <v>11100</v>
      </c>
      <c r="AY57" s="24">
        <v>11100</v>
      </c>
      <c r="AZ57" s="24">
        <v>0</v>
      </c>
      <c r="BA57" s="24">
        <v>0</v>
      </c>
      <c r="BB57" s="24">
        <v>11000</v>
      </c>
      <c r="BC57" s="24">
        <v>11000</v>
      </c>
      <c r="BD57" s="24">
        <v>0</v>
      </c>
      <c r="BE57" s="24">
        <v>0</v>
      </c>
      <c r="BF57" s="24">
        <v>100</v>
      </c>
      <c r="BG57" s="24">
        <v>100</v>
      </c>
      <c r="BH57" s="24">
        <v>0</v>
      </c>
      <c r="BI57" s="24">
        <v>0</v>
      </c>
      <c r="BJ57" s="24">
        <v>2500</v>
      </c>
      <c r="BK57" s="24">
        <v>2500</v>
      </c>
      <c r="BL57" s="24">
        <v>9109.2006000000001</v>
      </c>
      <c r="BM57" s="24">
        <v>9108.7369999999992</v>
      </c>
      <c r="BN57" s="24">
        <v>0</v>
      </c>
      <c r="BO57" s="24">
        <v>0</v>
      </c>
      <c r="BP57" s="24">
        <v>0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4">
        <v>0</v>
      </c>
      <c r="BW57" s="24">
        <v>0</v>
      </c>
      <c r="BX57" s="24">
        <v>0</v>
      </c>
      <c r="BY57" s="24">
        <v>0</v>
      </c>
      <c r="BZ57" s="24">
        <v>2500</v>
      </c>
      <c r="CA57" s="24">
        <v>2500</v>
      </c>
      <c r="CB57" s="24">
        <v>9109.2006000000001</v>
      </c>
      <c r="CC57" s="24">
        <v>9108.7369999999992</v>
      </c>
      <c r="CD57" s="24">
        <v>0</v>
      </c>
      <c r="CE57" s="24">
        <v>0</v>
      </c>
      <c r="CF57" s="24">
        <v>0</v>
      </c>
      <c r="CG57" s="24">
        <v>0</v>
      </c>
      <c r="CH57" s="24">
        <v>0</v>
      </c>
      <c r="CI57" s="24">
        <v>0</v>
      </c>
      <c r="CJ57" s="24">
        <v>0</v>
      </c>
      <c r="CK57" s="24">
        <v>0</v>
      </c>
      <c r="CL57" s="24">
        <v>4960</v>
      </c>
      <c r="CM57" s="24">
        <v>4560</v>
      </c>
      <c r="CN57" s="24">
        <v>5334.2629999999999</v>
      </c>
      <c r="CO57" s="24">
        <v>5328.5749999999998</v>
      </c>
      <c r="CP57" s="24">
        <v>4960</v>
      </c>
      <c r="CQ57" s="24">
        <v>4560</v>
      </c>
      <c r="CR57" s="24">
        <v>5334.2629999999999</v>
      </c>
      <c r="CS57" s="24">
        <v>5328.5749999999998</v>
      </c>
      <c r="CT57" s="24">
        <v>0</v>
      </c>
      <c r="CU57" s="24">
        <v>0</v>
      </c>
      <c r="CV57" s="24">
        <v>0</v>
      </c>
      <c r="CW57" s="24">
        <v>0</v>
      </c>
      <c r="CX57" s="24">
        <v>49101.5</v>
      </c>
      <c r="CY57" s="24">
        <v>46879.199999999997</v>
      </c>
      <c r="CZ57" s="24">
        <v>25828</v>
      </c>
      <c r="DA57" s="24">
        <v>25152.042000000001</v>
      </c>
      <c r="DB57" s="24">
        <v>28500</v>
      </c>
      <c r="DC57" s="24">
        <v>26277.7</v>
      </c>
      <c r="DD57" s="24">
        <v>25828</v>
      </c>
      <c r="DE57" s="24">
        <v>25152.042000000001</v>
      </c>
      <c r="DF57" s="24">
        <v>5000</v>
      </c>
      <c r="DG57" s="24">
        <v>5000</v>
      </c>
      <c r="DH57" s="24">
        <v>0</v>
      </c>
      <c r="DI57" s="24">
        <v>0</v>
      </c>
      <c r="DJ57" s="24">
        <f t="shared" si="7"/>
        <v>1923.4000000000015</v>
      </c>
      <c r="DK57" s="24">
        <f t="shared" si="7"/>
        <v>1923.3999999999978</v>
      </c>
      <c r="DL57" s="24">
        <v>25823.4</v>
      </c>
      <c r="DM57" s="24">
        <v>24847.441999999999</v>
      </c>
      <c r="DN57" s="24">
        <v>0</v>
      </c>
      <c r="DO57" s="24">
        <v>0</v>
      </c>
      <c r="DP57" s="24">
        <v>23900</v>
      </c>
      <c r="DQ57" s="24">
        <v>22924.042000000001</v>
      </c>
    </row>
    <row r="58" spans="1:121">
      <c r="A58" s="25"/>
      <c r="B58" s="23">
        <v>49</v>
      </c>
      <c r="C58" s="43" t="s">
        <v>128</v>
      </c>
      <c r="D58" s="24">
        <f t="shared" si="5"/>
        <v>159902.1899</v>
      </c>
      <c r="E58" s="24">
        <f t="shared" si="5"/>
        <v>147602.69999999998</v>
      </c>
      <c r="F58" s="24">
        <f t="shared" si="6"/>
        <v>147179.6</v>
      </c>
      <c r="G58" s="24">
        <f t="shared" si="6"/>
        <v>144073.78399999999</v>
      </c>
      <c r="H58" s="24">
        <f t="shared" si="6"/>
        <v>12722.589900000001</v>
      </c>
      <c r="I58" s="24">
        <f t="shared" si="6"/>
        <v>3528.9160000000002</v>
      </c>
      <c r="J58" s="24">
        <v>38933.800000000003</v>
      </c>
      <c r="K58" s="24">
        <v>37452.563000000002</v>
      </c>
      <c r="L58" s="24">
        <v>0</v>
      </c>
      <c r="M58" s="24">
        <v>0</v>
      </c>
      <c r="N58" s="24">
        <v>31240.9</v>
      </c>
      <c r="O58" s="24">
        <v>30223.994999999999</v>
      </c>
      <c r="P58" s="24">
        <v>0</v>
      </c>
      <c r="Q58" s="24">
        <v>0</v>
      </c>
      <c r="R58" s="24">
        <v>2000</v>
      </c>
      <c r="S58" s="24">
        <v>1809.6</v>
      </c>
      <c r="T58" s="24">
        <v>0</v>
      </c>
      <c r="U58" s="24">
        <v>0</v>
      </c>
      <c r="V58" s="24">
        <v>800</v>
      </c>
      <c r="W58" s="24">
        <v>741.7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25647</v>
      </c>
      <c r="AE58" s="24">
        <v>25505.547999999999</v>
      </c>
      <c r="AF58" s="24">
        <v>-1579.0101</v>
      </c>
      <c r="AG58" s="24">
        <v>-1806.0809999999999</v>
      </c>
      <c r="AH58" s="24">
        <v>16022</v>
      </c>
      <c r="AI58" s="24">
        <v>16000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9625</v>
      </c>
      <c r="AQ58" s="24">
        <v>9505.5480000000007</v>
      </c>
      <c r="AR58" s="24">
        <v>404.98989999999998</v>
      </c>
      <c r="AS58" s="24">
        <v>297</v>
      </c>
      <c r="AT58" s="24">
        <v>0</v>
      </c>
      <c r="AU58" s="24">
        <v>0</v>
      </c>
      <c r="AV58" s="24">
        <v>-1984</v>
      </c>
      <c r="AW58" s="24">
        <v>-2103.0810000000001</v>
      </c>
      <c r="AX58" s="24">
        <v>6136.8</v>
      </c>
      <c r="AY58" s="24">
        <v>5955.942</v>
      </c>
      <c r="AZ58" s="24">
        <v>9111.6</v>
      </c>
      <c r="BA58" s="24">
        <v>594</v>
      </c>
      <c r="BB58" s="24">
        <v>6136.8</v>
      </c>
      <c r="BC58" s="24">
        <v>5955.942</v>
      </c>
      <c r="BD58" s="24">
        <v>0</v>
      </c>
      <c r="BE58" s="24">
        <v>0</v>
      </c>
      <c r="BF58" s="24">
        <v>0</v>
      </c>
      <c r="BG58" s="24">
        <v>0</v>
      </c>
      <c r="BH58" s="24">
        <v>0</v>
      </c>
      <c r="BI58" s="24">
        <v>0</v>
      </c>
      <c r="BJ58" s="24">
        <v>2629.2089999999998</v>
      </c>
      <c r="BK58" s="24">
        <v>2628.768</v>
      </c>
      <c r="BL58" s="24">
        <v>350</v>
      </c>
      <c r="BM58" s="24">
        <v>0</v>
      </c>
      <c r="BN58" s="24">
        <v>0</v>
      </c>
      <c r="BO58" s="24">
        <v>0</v>
      </c>
      <c r="BP58" s="24">
        <v>0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4">
        <v>0</v>
      </c>
      <c r="BW58" s="24">
        <v>0</v>
      </c>
      <c r="BX58" s="24">
        <v>0</v>
      </c>
      <c r="BY58" s="24">
        <v>0</v>
      </c>
      <c r="BZ58" s="24">
        <v>2629.2089999999998</v>
      </c>
      <c r="CA58" s="24">
        <v>2628.768</v>
      </c>
      <c r="CB58" s="24">
        <v>350</v>
      </c>
      <c r="CC58" s="24">
        <v>0</v>
      </c>
      <c r="CD58" s="24">
        <v>0</v>
      </c>
      <c r="CE58" s="24">
        <v>0</v>
      </c>
      <c r="CF58" s="24">
        <v>0</v>
      </c>
      <c r="CG58" s="24">
        <v>0</v>
      </c>
      <c r="CH58" s="24">
        <v>0</v>
      </c>
      <c r="CI58" s="24">
        <v>0</v>
      </c>
      <c r="CJ58" s="24">
        <v>0</v>
      </c>
      <c r="CK58" s="24">
        <v>0</v>
      </c>
      <c r="CL58" s="24">
        <v>6837.6909999999998</v>
      </c>
      <c r="CM58" s="24">
        <v>6595.1629999999996</v>
      </c>
      <c r="CN58" s="24">
        <v>0</v>
      </c>
      <c r="CO58" s="24">
        <v>0</v>
      </c>
      <c r="CP58" s="24">
        <v>5207.6909999999998</v>
      </c>
      <c r="CQ58" s="24">
        <v>5000.1629999999996</v>
      </c>
      <c r="CR58" s="24">
        <v>0</v>
      </c>
      <c r="CS58" s="24">
        <v>0</v>
      </c>
      <c r="CT58" s="24">
        <v>260.791</v>
      </c>
      <c r="CU58" s="24">
        <v>260.791</v>
      </c>
      <c r="CV58" s="24">
        <v>0</v>
      </c>
      <c r="CW58" s="24">
        <v>0</v>
      </c>
      <c r="CX58" s="24">
        <v>64070.3</v>
      </c>
      <c r="CY58" s="24">
        <v>63584.1</v>
      </c>
      <c r="CZ58" s="24">
        <v>4840</v>
      </c>
      <c r="DA58" s="24">
        <v>4740.9970000000003</v>
      </c>
      <c r="DB58" s="24">
        <v>39178</v>
      </c>
      <c r="DC58" s="24">
        <v>39153.851999999999</v>
      </c>
      <c r="DD58" s="24">
        <v>4840</v>
      </c>
      <c r="DE58" s="24">
        <v>4740.9970000000003</v>
      </c>
      <c r="DF58" s="24">
        <v>1640</v>
      </c>
      <c r="DG58" s="24">
        <v>1610</v>
      </c>
      <c r="DH58" s="24">
        <v>0</v>
      </c>
      <c r="DI58" s="24">
        <v>0</v>
      </c>
      <c r="DJ58" s="24">
        <f t="shared" si="7"/>
        <v>484.8</v>
      </c>
      <c r="DK58" s="24">
        <f t="shared" si="7"/>
        <v>0</v>
      </c>
      <c r="DL58" s="24">
        <v>484.8</v>
      </c>
      <c r="DM58" s="24">
        <v>0</v>
      </c>
      <c r="DN58" s="24">
        <v>0</v>
      </c>
      <c r="DO58" s="24">
        <v>0</v>
      </c>
      <c r="DP58" s="24">
        <v>0</v>
      </c>
      <c r="DQ58" s="24">
        <v>0</v>
      </c>
    </row>
    <row r="59" spans="1:121">
      <c r="A59" s="25"/>
      <c r="B59" s="23">
        <v>50</v>
      </c>
      <c r="C59" s="43" t="s">
        <v>129</v>
      </c>
      <c r="D59" s="24">
        <f t="shared" si="5"/>
        <v>10144.0625</v>
      </c>
      <c r="E59" s="24">
        <f t="shared" si="5"/>
        <v>10059.5</v>
      </c>
      <c r="F59" s="24">
        <f t="shared" si="6"/>
        <v>10107.299999999999</v>
      </c>
      <c r="G59" s="24">
        <f t="shared" si="6"/>
        <v>10059.5</v>
      </c>
      <c r="H59" s="24">
        <f t="shared" si="6"/>
        <v>36.762500000000003</v>
      </c>
      <c r="I59" s="24">
        <f t="shared" si="6"/>
        <v>0</v>
      </c>
      <c r="J59" s="24">
        <v>9326.5</v>
      </c>
      <c r="K59" s="24">
        <v>9278.7000000000007</v>
      </c>
      <c r="L59" s="24">
        <v>36.762500000000003</v>
      </c>
      <c r="M59" s="24">
        <v>0</v>
      </c>
      <c r="N59" s="24">
        <v>9214.2999999999993</v>
      </c>
      <c r="O59" s="24">
        <v>9166.5</v>
      </c>
      <c r="P59" s="24">
        <v>36.762500000000003</v>
      </c>
      <c r="Q59" s="24">
        <v>0</v>
      </c>
      <c r="R59" s="24">
        <v>77.2</v>
      </c>
      <c r="S59" s="24">
        <v>77.2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20</v>
      </c>
      <c r="AE59" s="24">
        <v>20</v>
      </c>
      <c r="AF59" s="24">
        <v>0</v>
      </c>
      <c r="AG59" s="24">
        <v>0</v>
      </c>
      <c r="AH59" s="24">
        <v>20</v>
      </c>
      <c r="AI59" s="24">
        <v>20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38.4</v>
      </c>
      <c r="AY59" s="24">
        <v>38.4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0</v>
      </c>
      <c r="BF59" s="24">
        <v>38.4</v>
      </c>
      <c r="BG59" s="24">
        <v>38.4</v>
      </c>
      <c r="BH59" s="24">
        <v>0</v>
      </c>
      <c r="BI59" s="24">
        <v>0</v>
      </c>
      <c r="BJ59" s="24">
        <v>0</v>
      </c>
      <c r="BK59" s="24">
        <v>0</v>
      </c>
      <c r="BL59" s="24">
        <v>0</v>
      </c>
      <c r="BM59" s="24">
        <v>0</v>
      </c>
      <c r="BN59" s="24">
        <v>0</v>
      </c>
      <c r="BO59" s="24">
        <v>0</v>
      </c>
      <c r="BP59" s="24">
        <v>0</v>
      </c>
      <c r="BQ59" s="24">
        <v>0</v>
      </c>
      <c r="BR59" s="24">
        <v>0</v>
      </c>
      <c r="BS59" s="24">
        <v>0</v>
      </c>
      <c r="BT59" s="24">
        <v>0</v>
      </c>
      <c r="BU59" s="24">
        <v>0</v>
      </c>
      <c r="BV59" s="24">
        <v>0</v>
      </c>
      <c r="BW59" s="24">
        <v>0</v>
      </c>
      <c r="BX59" s="24">
        <v>0</v>
      </c>
      <c r="BY59" s="24">
        <v>0</v>
      </c>
      <c r="BZ59" s="24">
        <v>0</v>
      </c>
      <c r="CA59" s="24">
        <v>0</v>
      </c>
      <c r="CB59" s="24">
        <v>0</v>
      </c>
      <c r="CC59" s="24">
        <v>0</v>
      </c>
      <c r="CD59" s="24">
        <v>0</v>
      </c>
      <c r="CE59" s="24">
        <v>0</v>
      </c>
      <c r="CF59" s="24">
        <v>0</v>
      </c>
      <c r="CG59" s="24">
        <v>0</v>
      </c>
      <c r="CH59" s="24">
        <v>0</v>
      </c>
      <c r="CI59" s="24">
        <v>0</v>
      </c>
      <c r="CJ59" s="24">
        <v>0</v>
      </c>
      <c r="CK59" s="24">
        <v>0</v>
      </c>
      <c r="CL59" s="24">
        <v>0</v>
      </c>
      <c r="CM59" s="24">
        <v>0</v>
      </c>
      <c r="CN59" s="24">
        <v>0</v>
      </c>
      <c r="CO59" s="24">
        <v>0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0</v>
      </c>
      <c r="DF59" s="24">
        <v>722.4</v>
      </c>
      <c r="DG59" s="24">
        <v>722.4</v>
      </c>
      <c r="DH59" s="24">
        <v>0</v>
      </c>
      <c r="DI59" s="24">
        <v>0</v>
      </c>
      <c r="DJ59" s="24">
        <f t="shared" si="7"/>
        <v>0</v>
      </c>
      <c r="DK59" s="24">
        <f t="shared" si="7"/>
        <v>0</v>
      </c>
      <c r="DL59" s="24">
        <v>0</v>
      </c>
      <c r="DM59" s="24">
        <v>0</v>
      </c>
      <c r="DN59" s="24">
        <v>0</v>
      </c>
      <c r="DO59" s="24">
        <v>0</v>
      </c>
      <c r="DP59" s="24">
        <v>0</v>
      </c>
      <c r="DQ59" s="24">
        <v>0</v>
      </c>
    </row>
    <row r="60" spans="1:121">
      <c r="A60" s="25"/>
      <c r="B60" s="23">
        <v>51</v>
      </c>
      <c r="C60" s="43" t="s">
        <v>130</v>
      </c>
      <c r="D60" s="24">
        <f t="shared" si="5"/>
        <v>30967.520800000002</v>
      </c>
      <c r="E60" s="24">
        <f t="shared" si="5"/>
        <v>29984.2</v>
      </c>
      <c r="F60" s="24">
        <f t="shared" si="6"/>
        <v>29984.2</v>
      </c>
      <c r="G60" s="24">
        <f t="shared" si="6"/>
        <v>29984.2</v>
      </c>
      <c r="H60" s="24">
        <f t="shared" si="6"/>
        <v>2263.3208</v>
      </c>
      <c r="I60" s="24">
        <f t="shared" si="6"/>
        <v>1280</v>
      </c>
      <c r="J60" s="24">
        <v>12894.481</v>
      </c>
      <c r="K60" s="24">
        <v>12894.481</v>
      </c>
      <c r="L60" s="24">
        <v>0</v>
      </c>
      <c r="M60" s="24">
        <v>0</v>
      </c>
      <c r="N60" s="24">
        <v>12593.981</v>
      </c>
      <c r="O60" s="24">
        <v>12593.981</v>
      </c>
      <c r="P60" s="24">
        <v>0</v>
      </c>
      <c r="Q60" s="24">
        <v>0</v>
      </c>
      <c r="R60" s="24">
        <v>193.5</v>
      </c>
      <c r="S60" s="24">
        <v>193.5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4562.2</v>
      </c>
      <c r="AE60" s="24">
        <v>4562.2</v>
      </c>
      <c r="AF60" s="24">
        <v>1280</v>
      </c>
      <c r="AG60" s="24">
        <v>1280</v>
      </c>
      <c r="AH60" s="24">
        <v>4562.2</v>
      </c>
      <c r="AI60" s="24">
        <v>4562.2</v>
      </c>
      <c r="AJ60" s="24">
        <v>1280</v>
      </c>
      <c r="AK60" s="24">
        <v>1280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0</v>
      </c>
      <c r="BF60" s="24">
        <v>0</v>
      </c>
      <c r="BG60" s="24">
        <v>0</v>
      </c>
      <c r="BH60" s="24">
        <v>0</v>
      </c>
      <c r="BI60" s="24">
        <v>0</v>
      </c>
      <c r="BJ60" s="24">
        <v>7613</v>
      </c>
      <c r="BK60" s="24">
        <v>7613</v>
      </c>
      <c r="BL60" s="24">
        <v>0</v>
      </c>
      <c r="BM60" s="24">
        <v>0</v>
      </c>
      <c r="BN60" s="24">
        <v>0</v>
      </c>
      <c r="BO60" s="24">
        <v>0</v>
      </c>
      <c r="BP60" s="24">
        <v>0</v>
      </c>
      <c r="BQ60" s="24">
        <v>0</v>
      </c>
      <c r="BR60" s="24">
        <v>0</v>
      </c>
      <c r="BS60" s="24">
        <v>0</v>
      </c>
      <c r="BT60" s="24">
        <v>0</v>
      </c>
      <c r="BU60" s="24">
        <v>0</v>
      </c>
      <c r="BV60" s="24">
        <v>7613</v>
      </c>
      <c r="BW60" s="24">
        <v>7613</v>
      </c>
      <c r="BX60" s="24">
        <v>0</v>
      </c>
      <c r="BY60" s="24">
        <v>0</v>
      </c>
      <c r="BZ60" s="24">
        <v>0</v>
      </c>
      <c r="CA60" s="24">
        <v>0</v>
      </c>
      <c r="CB60" s="24">
        <v>0</v>
      </c>
      <c r="CC60" s="24">
        <v>0</v>
      </c>
      <c r="CD60" s="24">
        <v>0</v>
      </c>
      <c r="CE60" s="24">
        <v>0</v>
      </c>
      <c r="CF60" s="24">
        <v>0</v>
      </c>
      <c r="CG60" s="24">
        <v>0</v>
      </c>
      <c r="CH60" s="24">
        <v>0</v>
      </c>
      <c r="CI60" s="24">
        <v>0</v>
      </c>
      <c r="CJ60" s="24">
        <v>0</v>
      </c>
      <c r="CK60" s="24">
        <v>0</v>
      </c>
      <c r="CL60" s="24">
        <v>500</v>
      </c>
      <c r="CM60" s="24">
        <v>500</v>
      </c>
      <c r="CN60" s="24">
        <v>0</v>
      </c>
      <c r="CO60" s="24">
        <v>0</v>
      </c>
      <c r="CP60" s="24">
        <v>500</v>
      </c>
      <c r="CQ60" s="24">
        <v>500</v>
      </c>
      <c r="CR60" s="24">
        <v>0</v>
      </c>
      <c r="CS60" s="24">
        <v>0</v>
      </c>
      <c r="CT60" s="24">
        <v>0</v>
      </c>
      <c r="CU60" s="24">
        <v>0</v>
      </c>
      <c r="CV60" s="24">
        <v>0</v>
      </c>
      <c r="CW60" s="24">
        <v>0</v>
      </c>
      <c r="CX60" s="24">
        <v>300</v>
      </c>
      <c r="CY60" s="24">
        <v>300</v>
      </c>
      <c r="CZ60" s="24">
        <v>0</v>
      </c>
      <c r="DA60" s="24">
        <v>0</v>
      </c>
      <c r="DB60" s="24">
        <v>0</v>
      </c>
      <c r="DC60" s="24">
        <v>0</v>
      </c>
      <c r="DD60" s="24">
        <v>0</v>
      </c>
      <c r="DE60" s="24">
        <v>0</v>
      </c>
      <c r="DF60" s="24">
        <v>2834.5189999999998</v>
      </c>
      <c r="DG60" s="24">
        <v>2834.5189999999998</v>
      </c>
      <c r="DH60" s="24">
        <v>0</v>
      </c>
      <c r="DI60" s="24">
        <v>0</v>
      </c>
      <c r="DJ60" s="24">
        <f t="shared" si="7"/>
        <v>983.32079999999996</v>
      </c>
      <c r="DK60" s="24">
        <f t="shared" si="7"/>
        <v>0</v>
      </c>
      <c r="DL60" s="24">
        <v>1280</v>
      </c>
      <c r="DM60" s="24">
        <v>1280</v>
      </c>
      <c r="DN60" s="24">
        <v>983.32079999999996</v>
      </c>
      <c r="DO60" s="24">
        <v>0</v>
      </c>
      <c r="DP60" s="24">
        <v>1280</v>
      </c>
      <c r="DQ60" s="24">
        <v>1280</v>
      </c>
    </row>
    <row r="61" spans="1:121">
      <c r="A61" s="25"/>
      <c r="B61" s="23">
        <v>52</v>
      </c>
      <c r="C61" s="43" t="s">
        <v>131</v>
      </c>
      <c r="D61" s="24">
        <f t="shared" si="5"/>
        <v>13725.289500000001</v>
      </c>
      <c r="E61" s="24">
        <f t="shared" si="5"/>
        <v>13092.171</v>
      </c>
      <c r="F61" s="24">
        <f t="shared" si="6"/>
        <v>13725.289500000001</v>
      </c>
      <c r="G61" s="24">
        <f t="shared" si="6"/>
        <v>13092.171</v>
      </c>
      <c r="H61" s="24">
        <f t="shared" si="6"/>
        <v>0</v>
      </c>
      <c r="I61" s="24">
        <f t="shared" si="6"/>
        <v>0</v>
      </c>
      <c r="J61" s="24">
        <v>9630.2000000000007</v>
      </c>
      <c r="K61" s="24">
        <v>9316.3359999999993</v>
      </c>
      <c r="L61" s="24">
        <v>0</v>
      </c>
      <c r="M61" s="24">
        <v>0</v>
      </c>
      <c r="N61" s="24">
        <v>9545</v>
      </c>
      <c r="O61" s="24">
        <v>9271.3359999999993</v>
      </c>
      <c r="P61" s="24">
        <v>0</v>
      </c>
      <c r="Q61" s="24">
        <v>0</v>
      </c>
      <c r="R61" s="24">
        <v>50.2</v>
      </c>
      <c r="S61" s="24">
        <v>10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22</v>
      </c>
      <c r="AE61" s="24">
        <v>0</v>
      </c>
      <c r="AF61" s="24">
        <v>0</v>
      </c>
      <c r="AG61" s="24">
        <v>0</v>
      </c>
      <c r="AH61" s="24">
        <v>22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40</v>
      </c>
      <c r="AY61" s="24">
        <v>40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0</v>
      </c>
      <c r="BF61" s="24">
        <v>40</v>
      </c>
      <c r="BG61" s="24">
        <v>40</v>
      </c>
      <c r="BH61" s="24">
        <v>0</v>
      </c>
      <c r="BI61" s="24">
        <v>0</v>
      </c>
      <c r="BJ61" s="24">
        <v>200</v>
      </c>
      <c r="BK61" s="24">
        <v>177.6</v>
      </c>
      <c r="BL61" s="24">
        <v>0</v>
      </c>
      <c r="BM61" s="24">
        <v>0</v>
      </c>
      <c r="BN61" s="24">
        <v>0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200</v>
      </c>
      <c r="BW61" s="24">
        <v>177.6</v>
      </c>
      <c r="BX61" s="24">
        <v>0</v>
      </c>
      <c r="BY61" s="24">
        <v>0</v>
      </c>
      <c r="BZ61" s="24">
        <v>0</v>
      </c>
      <c r="CA61" s="24">
        <v>0</v>
      </c>
      <c r="CB61" s="24">
        <v>0</v>
      </c>
      <c r="CC61" s="24">
        <v>0</v>
      </c>
      <c r="CD61" s="24">
        <v>0</v>
      </c>
      <c r="CE61" s="24">
        <v>0</v>
      </c>
      <c r="CF61" s="24">
        <v>0</v>
      </c>
      <c r="CG61" s="24">
        <v>0</v>
      </c>
      <c r="CH61" s="24">
        <v>0</v>
      </c>
      <c r="CI61" s="24">
        <v>0</v>
      </c>
      <c r="CJ61" s="24">
        <v>0</v>
      </c>
      <c r="CK61" s="24">
        <v>0</v>
      </c>
      <c r="CL61" s="24">
        <v>3132</v>
      </c>
      <c r="CM61" s="24">
        <v>3008.2350000000001</v>
      </c>
      <c r="CN61" s="24">
        <v>0</v>
      </c>
      <c r="CO61" s="24">
        <v>0</v>
      </c>
      <c r="CP61" s="24">
        <v>3132</v>
      </c>
      <c r="CQ61" s="24">
        <v>3008.2350000000001</v>
      </c>
      <c r="CR61" s="24">
        <v>0</v>
      </c>
      <c r="CS61" s="24">
        <v>0</v>
      </c>
      <c r="CT61" s="24">
        <v>2782</v>
      </c>
      <c r="CU61" s="24">
        <v>2658.2350000000001</v>
      </c>
      <c r="CV61" s="24">
        <v>0</v>
      </c>
      <c r="CW61" s="24">
        <v>0</v>
      </c>
      <c r="CX61" s="24">
        <v>0</v>
      </c>
      <c r="CY61" s="24">
        <v>0</v>
      </c>
      <c r="CZ61" s="24">
        <v>0</v>
      </c>
      <c r="DA61" s="24">
        <v>0</v>
      </c>
      <c r="DB61" s="24">
        <v>0</v>
      </c>
      <c r="DC61" s="24">
        <v>0</v>
      </c>
      <c r="DD61" s="24">
        <v>0</v>
      </c>
      <c r="DE61" s="24">
        <v>0</v>
      </c>
      <c r="DF61" s="24">
        <v>550</v>
      </c>
      <c r="DG61" s="24">
        <v>550</v>
      </c>
      <c r="DH61" s="24">
        <v>0</v>
      </c>
      <c r="DI61" s="24">
        <v>0</v>
      </c>
      <c r="DJ61" s="24">
        <f t="shared" si="7"/>
        <v>151.08949999999999</v>
      </c>
      <c r="DK61" s="24">
        <f t="shared" si="7"/>
        <v>0</v>
      </c>
      <c r="DL61" s="24">
        <v>151.08949999999999</v>
      </c>
      <c r="DM61" s="24">
        <v>0</v>
      </c>
      <c r="DN61" s="24">
        <v>0</v>
      </c>
      <c r="DO61" s="24">
        <v>0</v>
      </c>
      <c r="DP61" s="24">
        <v>0</v>
      </c>
      <c r="DQ61" s="24">
        <v>0</v>
      </c>
    </row>
    <row r="62" spans="1:121">
      <c r="A62" s="25"/>
      <c r="B62" s="23">
        <v>53</v>
      </c>
      <c r="C62" s="43" t="s">
        <v>132</v>
      </c>
      <c r="D62" s="24">
        <f t="shared" si="5"/>
        <v>25911.600399999999</v>
      </c>
      <c r="E62" s="24">
        <f t="shared" si="5"/>
        <v>25414.679400000001</v>
      </c>
      <c r="F62" s="24">
        <f t="shared" si="6"/>
        <v>25851.600399999999</v>
      </c>
      <c r="G62" s="24">
        <f t="shared" si="6"/>
        <v>25414.679400000001</v>
      </c>
      <c r="H62" s="24">
        <f t="shared" si="6"/>
        <v>460</v>
      </c>
      <c r="I62" s="24">
        <f t="shared" si="6"/>
        <v>0</v>
      </c>
      <c r="J62" s="24">
        <v>15569.391</v>
      </c>
      <c r="K62" s="24">
        <v>15564.378000000001</v>
      </c>
      <c r="L62" s="24">
        <v>460</v>
      </c>
      <c r="M62" s="24">
        <v>0</v>
      </c>
      <c r="N62" s="24">
        <v>15193.891</v>
      </c>
      <c r="O62" s="24">
        <v>15189.178</v>
      </c>
      <c r="P62" s="24">
        <v>400</v>
      </c>
      <c r="Q62" s="24">
        <v>0</v>
      </c>
      <c r="R62" s="24">
        <v>261.3</v>
      </c>
      <c r="S62" s="24">
        <v>261</v>
      </c>
      <c r="T62" s="24">
        <v>60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4">
        <v>0</v>
      </c>
      <c r="AN62" s="24">
        <v>0</v>
      </c>
      <c r="AO62" s="24">
        <v>0</v>
      </c>
      <c r="AP62" s="24">
        <v>0</v>
      </c>
      <c r="AQ62" s="24">
        <v>0</v>
      </c>
      <c r="AR62" s="24">
        <v>0</v>
      </c>
      <c r="AS62" s="24">
        <v>0</v>
      </c>
      <c r="AT62" s="24">
        <v>0</v>
      </c>
      <c r="AU62" s="24">
        <v>0</v>
      </c>
      <c r="AV62" s="24">
        <v>0</v>
      </c>
      <c r="AW62" s="24">
        <v>0</v>
      </c>
      <c r="AX62" s="24">
        <v>24</v>
      </c>
      <c r="AY62" s="24">
        <v>24</v>
      </c>
      <c r="AZ62" s="24">
        <v>0</v>
      </c>
      <c r="BA62" s="24">
        <v>0</v>
      </c>
      <c r="BB62" s="24">
        <v>0</v>
      </c>
      <c r="BC62" s="24">
        <v>0</v>
      </c>
      <c r="BD62" s="24">
        <v>0</v>
      </c>
      <c r="BE62" s="24">
        <v>0</v>
      </c>
      <c r="BF62" s="24">
        <v>24</v>
      </c>
      <c r="BG62" s="24">
        <v>24</v>
      </c>
      <c r="BH62" s="24">
        <v>0</v>
      </c>
      <c r="BI62" s="24">
        <v>0</v>
      </c>
      <c r="BJ62" s="24">
        <v>0</v>
      </c>
      <c r="BK62" s="24">
        <v>0</v>
      </c>
      <c r="BL62" s="24">
        <v>0</v>
      </c>
      <c r="BM62" s="24">
        <v>0</v>
      </c>
      <c r="BN62" s="24">
        <v>0</v>
      </c>
      <c r="BO62" s="24">
        <v>0</v>
      </c>
      <c r="BP62" s="24">
        <v>0</v>
      </c>
      <c r="BQ62" s="24">
        <v>0</v>
      </c>
      <c r="BR62" s="24">
        <v>0</v>
      </c>
      <c r="BS62" s="24">
        <v>0</v>
      </c>
      <c r="BT62" s="24">
        <v>0</v>
      </c>
      <c r="BU62" s="24">
        <v>0</v>
      </c>
      <c r="BV62" s="24">
        <v>0</v>
      </c>
      <c r="BW62" s="24">
        <v>0</v>
      </c>
      <c r="BX62" s="24">
        <v>0</v>
      </c>
      <c r="BY62" s="24">
        <v>0</v>
      </c>
      <c r="BZ62" s="24">
        <v>0</v>
      </c>
      <c r="CA62" s="24">
        <v>0</v>
      </c>
      <c r="CB62" s="24">
        <v>0</v>
      </c>
      <c r="CC62" s="24">
        <v>0</v>
      </c>
      <c r="CD62" s="24">
        <v>0</v>
      </c>
      <c r="CE62" s="24">
        <v>0</v>
      </c>
      <c r="CF62" s="24">
        <v>0</v>
      </c>
      <c r="CG62" s="24">
        <v>0</v>
      </c>
      <c r="CH62" s="24">
        <v>0</v>
      </c>
      <c r="CI62" s="24">
        <v>0</v>
      </c>
      <c r="CJ62" s="24">
        <v>0</v>
      </c>
      <c r="CK62" s="24">
        <v>0</v>
      </c>
      <c r="CL62" s="24">
        <v>174.5</v>
      </c>
      <c r="CM62" s="24">
        <v>150</v>
      </c>
      <c r="CN62" s="24">
        <v>0</v>
      </c>
      <c r="CO62" s="24">
        <v>0</v>
      </c>
      <c r="CP62" s="24">
        <v>174.5</v>
      </c>
      <c r="CQ62" s="24">
        <v>150</v>
      </c>
      <c r="CR62" s="24">
        <v>0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8513.7090000000007</v>
      </c>
      <c r="CY62" s="24">
        <v>8506.3014000000003</v>
      </c>
      <c r="CZ62" s="24">
        <v>0</v>
      </c>
      <c r="DA62" s="24">
        <v>0</v>
      </c>
      <c r="DB62" s="24">
        <v>8513.7090000000007</v>
      </c>
      <c r="DC62" s="24">
        <v>8506.3014000000003</v>
      </c>
      <c r="DD62" s="24">
        <v>0</v>
      </c>
      <c r="DE62" s="24">
        <v>0</v>
      </c>
      <c r="DF62" s="24">
        <v>1170</v>
      </c>
      <c r="DG62" s="24">
        <v>1170</v>
      </c>
      <c r="DH62" s="24">
        <v>0</v>
      </c>
      <c r="DI62" s="24">
        <v>0</v>
      </c>
      <c r="DJ62" s="24">
        <f t="shared" si="7"/>
        <v>4.0000000001327862E-4</v>
      </c>
      <c r="DK62" s="24">
        <f t="shared" si="7"/>
        <v>0</v>
      </c>
      <c r="DL62" s="24">
        <v>400.00040000000001</v>
      </c>
      <c r="DM62" s="24">
        <v>0</v>
      </c>
      <c r="DN62" s="24">
        <v>0</v>
      </c>
      <c r="DO62" s="24">
        <v>0</v>
      </c>
      <c r="DP62" s="24">
        <v>400</v>
      </c>
      <c r="DQ62" s="24">
        <v>0</v>
      </c>
    </row>
    <row r="63" spans="1:121">
      <c r="A63" s="25"/>
      <c r="B63" s="23">
        <v>54</v>
      </c>
      <c r="C63" s="43" t="s">
        <v>133</v>
      </c>
      <c r="D63" s="24">
        <f t="shared" si="5"/>
        <v>4572.5061999999998</v>
      </c>
      <c r="E63" s="24">
        <f t="shared" si="5"/>
        <v>4543.9120000000003</v>
      </c>
      <c r="F63" s="24">
        <f t="shared" si="6"/>
        <v>4572.5061999999998</v>
      </c>
      <c r="G63" s="24">
        <f t="shared" si="6"/>
        <v>4543.9120000000003</v>
      </c>
      <c r="H63" s="24">
        <f t="shared" si="6"/>
        <v>0</v>
      </c>
      <c r="I63" s="24">
        <f t="shared" si="6"/>
        <v>0</v>
      </c>
      <c r="J63" s="24">
        <v>4482.3</v>
      </c>
      <c r="K63" s="24">
        <v>4454.9120000000003</v>
      </c>
      <c r="L63" s="24">
        <v>0</v>
      </c>
      <c r="M63" s="24">
        <v>0</v>
      </c>
      <c r="N63" s="24">
        <v>4482.3</v>
      </c>
      <c r="O63" s="24">
        <v>4454.9120000000003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40</v>
      </c>
      <c r="AY63" s="24">
        <v>40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40</v>
      </c>
      <c r="BG63" s="24">
        <v>40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0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0</v>
      </c>
      <c r="BY63" s="24">
        <v>0</v>
      </c>
      <c r="BZ63" s="24">
        <v>0</v>
      </c>
      <c r="CA63" s="24">
        <v>0</v>
      </c>
      <c r="CB63" s="24">
        <v>0</v>
      </c>
      <c r="CC63" s="24">
        <v>0</v>
      </c>
      <c r="CD63" s="24">
        <v>0</v>
      </c>
      <c r="CE63" s="24">
        <v>0</v>
      </c>
      <c r="CF63" s="24">
        <v>0</v>
      </c>
      <c r="CG63" s="24">
        <v>0</v>
      </c>
      <c r="CH63" s="24">
        <v>0</v>
      </c>
      <c r="CI63" s="24">
        <v>0</v>
      </c>
      <c r="CJ63" s="24">
        <v>0</v>
      </c>
      <c r="CK63" s="24">
        <v>0</v>
      </c>
      <c r="CL63" s="24">
        <v>0</v>
      </c>
      <c r="CM63" s="24">
        <v>0</v>
      </c>
      <c r="CN63" s="24">
        <v>0</v>
      </c>
      <c r="CO63" s="24">
        <v>0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0</v>
      </c>
      <c r="CX63" s="24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4">
        <v>50</v>
      </c>
      <c r="DG63" s="24">
        <v>49</v>
      </c>
      <c r="DH63" s="24">
        <v>0</v>
      </c>
      <c r="DI63" s="24">
        <v>0</v>
      </c>
      <c r="DJ63" s="24">
        <f t="shared" si="7"/>
        <v>0.20619999999999999</v>
      </c>
      <c r="DK63" s="24">
        <f t="shared" si="7"/>
        <v>0</v>
      </c>
      <c r="DL63" s="24">
        <v>0.20619999999999999</v>
      </c>
      <c r="DM63" s="24">
        <v>0</v>
      </c>
      <c r="DN63" s="24">
        <v>0</v>
      </c>
      <c r="DO63" s="24">
        <v>0</v>
      </c>
      <c r="DP63" s="24">
        <v>0</v>
      </c>
      <c r="DQ63" s="24">
        <v>0</v>
      </c>
    </row>
    <row r="64" spans="1:121">
      <c r="A64" s="25"/>
      <c r="B64" s="23">
        <v>55</v>
      </c>
      <c r="C64" s="43" t="s">
        <v>134</v>
      </c>
      <c r="D64" s="24">
        <f t="shared" si="5"/>
        <v>4471.0019000000002</v>
      </c>
      <c r="E64" s="24">
        <f t="shared" si="5"/>
        <v>4420.4469999999992</v>
      </c>
      <c r="F64" s="24">
        <f t="shared" si="6"/>
        <v>4471.0019000000002</v>
      </c>
      <c r="G64" s="24">
        <f t="shared" si="6"/>
        <v>4420.4469999999992</v>
      </c>
      <c r="H64" s="24">
        <f t="shared" si="6"/>
        <v>0</v>
      </c>
      <c r="I64" s="24">
        <f t="shared" si="6"/>
        <v>0</v>
      </c>
      <c r="J64" s="24">
        <v>4423</v>
      </c>
      <c r="K64" s="24">
        <v>4382.0469999999996</v>
      </c>
      <c r="L64" s="24">
        <v>0</v>
      </c>
      <c r="M64" s="24">
        <v>0</v>
      </c>
      <c r="N64" s="24">
        <v>4423</v>
      </c>
      <c r="O64" s="24">
        <v>4382.0469999999996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48.001899999999999</v>
      </c>
      <c r="AY64" s="24">
        <v>38.4</v>
      </c>
      <c r="AZ64" s="24">
        <v>0</v>
      </c>
      <c r="BA64" s="24">
        <v>0</v>
      </c>
      <c r="BB64" s="24">
        <v>0</v>
      </c>
      <c r="BC64" s="24">
        <v>0</v>
      </c>
      <c r="BD64" s="24">
        <v>0</v>
      </c>
      <c r="BE64" s="24">
        <v>0</v>
      </c>
      <c r="BF64" s="24">
        <v>48.001899999999999</v>
      </c>
      <c r="BG64" s="24">
        <v>38.4</v>
      </c>
      <c r="BH64" s="24">
        <v>0</v>
      </c>
      <c r="BI64" s="24">
        <v>0</v>
      </c>
      <c r="BJ64" s="24">
        <v>0</v>
      </c>
      <c r="BK64" s="24">
        <v>0</v>
      </c>
      <c r="BL64" s="24">
        <v>0</v>
      </c>
      <c r="BM64" s="24">
        <v>0</v>
      </c>
      <c r="BN64" s="24">
        <v>0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0</v>
      </c>
      <c r="BY64" s="24">
        <v>0</v>
      </c>
      <c r="BZ64" s="24">
        <v>0</v>
      </c>
      <c r="CA64" s="24">
        <v>0</v>
      </c>
      <c r="CB64" s="24">
        <v>0</v>
      </c>
      <c r="CC64" s="24">
        <v>0</v>
      </c>
      <c r="CD64" s="24">
        <v>0</v>
      </c>
      <c r="CE64" s="24">
        <v>0</v>
      </c>
      <c r="CF64" s="24">
        <v>0</v>
      </c>
      <c r="CG64" s="24">
        <v>0</v>
      </c>
      <c r="CH64" s="24">
        <v>0</v>
      </c>
      <c r="CI64" s="24">
        <v>0</v>
      </c>
      <c r="CJ64" s="24">
        <v>0</v>
      </c>
      <c r="CK64" s="24">
        <v>0</v>
      </c>
      <c r="CL64" s="24">
        <v>0</v>
      </c>
      <c r="CM64" s="24">
        <v>0</v>
      </c>
      <c r="CN64" s="24">
        <v>0</v>
      </c>
      <c r="CO64" s="24">
        <v>0</v>
      </c>
      <c r="CP64" s="24">
        <v>0</v>
      </c>
      <c r="CQ64" s="24">
        <v>0</v>
      </c>
      <c r="CR64" s="24">
        <v>0</v>
      </c>
      <c r="CS64" s="24">
        <v>0</v>
      </c>
      <c r="CT64" s="24">
        <v>0</v>
      </c>
      <c r="CU64" s="24">
        <v>0</v>
      </c>
      <c r="CV64" s="24">
        <v>0</v>
      </c>
      <c r="CW64" s="24">
        <v>0</v>
      </c>
      <c r="CX64" s="24">
        <v>0</v>
      </c>
      <c r="CY64" s="24">
        <v>0</v>
      </c>
      <c r="CZ64" s="24">
        <v>0</v>
      </c>
      <c r="DA64" s="24">
        <v>0</v>
      </c>
      <c r="DB64" s="24">
        <v>0</v>
      </c>
      <c r="DC64" s="24">
        <v>0</v>
      </c>
      <c r="DD64" s="24">
        <v>0</v>
      </c>
      <c r="DE64" s="24">
        <v>0</v>
      </c>
      <c r="DF64" s="24">
        <v>0</v>
      </c>
      <c r="DG64" s="24">
        <v>0</v>
      </c>
      <c r="DH64" s="24">
        <v>0</v>
      </c>
      <c r="DI64" s="24">
        <v>0</v>
      </c>
      <c r="DJ64" s="24">
        <f t="shared" si="7"/>
        <v>0</v>
      </c>
      <c r="DK64" s="24">
        <f t="shared" si="7"/>
        <v>0</v>
      </c>
      <c r="DL64" s="24">
        <v>0</v>
      </c>
      <c r="DM64" s="24">
        <v>0</v>
      </c>
      <c r="DN64" s="24">
        <v>0</v>
      </c>
      <c r="DO64" s="24">
        <v>0</v>
      </c>
      <c r="DP64" s="24">
        <v>0</v>
      </c>
      <c r="DQ64" s="24">
        <v>0</v>
      </c>
    </row>
    <row r="65" spans="1:121">
      <c r="A65" s="25"/>
      <c r="B65" s="23">
        <v>56</v>
      </c>
      <c r="C65" s="43" t="s">
        <v>135</v>
      </c>
      <c r="D65" s="24">
        <f t="shared" si="5"/>
        <v>14022.025099999997</v>
      </c>
      <c r="E65" s="24">
        <f t="shared" si="5"/>
        <v>12814.837</v>
      </c>
      <c r="F65" s="24">
        <f t="shared" si="6"/>
        <v>13970.099999999999</v>
      </c>
      <c r="G65" s="24">
        <f t="shared" si="6"/>
        <v>12762.912</v>
      </c>
      <c r="H65" s="24">
        <f t="shared" si="6"/>
        <v>110.0001</v>
      </c>
      <c r="I65" s="24">
        <f t="shared" si="6"/>
        <v>110</v>
      </c>
      <c r="J65" s="24">
        <v>10889.3</v>
      </c>
      <c r="K65" s="24">
        <v>10093.037</v>
      </c>
      <c r="L65" s="24">
        <v>110.0001</v>
      </c>
      <c r="M65" s="24">
        <v>110</v>
      </c>
      <c r="N65" s="24">
        <v>10590.8</v>
      </c>
      <c r="O65" s="24">
        <v>9794.5370000000003</v>
      </c>
      <c r="P65" s="24">
        <v>110.0001</v>
      </c>
      <c r="Q65" s="24">
        <v>110</v>
      </c>
      <c r="R65" s="24">
        <v>118</v>
      </c>
      <c r="S65" s="24">
        <v>118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50</v>
      </c>
      <c r="AY65" s="24">
        <v>30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0</v>
      </c>
      <c r="BF65" s="24">
        <v>50</v>
      </c>
      <c r="BG65" s="24">
        <v>30</v>
      </c>
      <c r="BH65" s="24">
        <v>0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0</v>
      </c>
      <c r="CD65" s="24">
        <v>0</v>
      </c>
      <c r="CE65" s="24">
        <v>0</v>
      </c>
      <c r="CF65" s="24">
        <v>0</v>
      </c>
      <c r="CG65" s="24">
        <v>0</v>
      </c>
      <c r="CH65" s="24">
        <v>0</v>
      </c>
      <c r="CI65" s="24">
        <v>0</v>
      </c>
      <c r="CJ65" s="24">
        <v>0</v>
      </c>
      <c r="CK65" s="24">
        <v>0</v>
      </c>
      <c r="CL65" s="24">
        <v>0</v>
      </c>
      <c r="CM65" s="24">
        <v>0</v>
      </c>
      <c r="CN65" s="24">
        <v>0</v>
      </c>
      <c r="CO65" s="24">
        <v>0</v>
      </c>
      <c r="CP65" s="24">
        <v>0</v>
      </c>
      <c r="CQ65" s="24">
        <v>0</v>
      </c>
      <c r="CR65" s="24">
        <v>0</v>
      </c>
      <c r="CS65" s="24">
        <v>0</v>
      </c>
      <c r="CT65" s="24">
        <v>0</v>
      </c>
      <c r="CU65" s="24">
        <v>0</v>
      </c>
      <c r="CV65" s="24">
        <v>0</v>
      </c>
      <c r="CW65" s="24">
        <v>0</v>
      </c>
      <c r="CX65" s="24">
        <v>1894.8</v>
      </c>
      <c r="CY65" s="24">
        <v>1781.8</v>
      </c>
      <c r="CZ65" s="24">
        <v>0</v>
      </c>
      <c r="DA65" s="24">
        <v>0</v>
      </c>
      <c r="DB65" s="24">
        <v>0</v>
      </c>
      <c r="DC65" s="24">
        <v>0</v>
      </c>
      <c r="DD65" s="24">
        <v>0</v>
      </c>
      <c r="DE65" s="24">
        <v>0</v>
      </c>
      <c r="DF65" s="24">
        <v>800</v>
      </c>
      <c r="DG65" s="24">
        <v>800</v>
      </c>
      <c r="DH65" s="24">
        <v>0</v>
      </c>
      <c r="DI65" s="24">
        <v>0</v>
      </c>
      <c r="DJ65" s="24">
        <f t="shared" si="7"/>
        <v>277.92500000000001</v>
      </c>
      <c r="DK65" s="24">
        <f t="shared" si="7"/>
        <v>0</v>
      </c>
      <c r="DL65" s="24">
        <v>336</v>
      </c>
      <c r="DM65" s="24">
        <v>58.075000000000003</v>
      </c>
      <c r="DN65" s="24">
        <v>0</v>
      </c>
      <c r="DO65" s="24">
        <v>0</v>
      </c>
      <c r="DP65" s="24">
        <v>58.075000000000003</v>
      </c>
      <c r="DQ65" s="24">
        <v>58.075000000000003</v>
      </c>
    </row>
    <row r="66" spans="1:121">
      <c r="A66" s="25"/>
      <c r="B66" s="23">
        <v>57</v>
      </c>
      <c r="C66" s="43" t="s">
        <v>136</v>
      </c>
      <c r="D66" s="24">
        <f t="shared" si="5"/>
        <v>15880.000599999999</v>
      </c>
      <c r="E66" s="24">
        <f t="shared" si="5"/>
        <v>14301.785</v>
      </c>
      <c r="F66" s="24">
        <f t="shared" si="6"/>
        <v>15880.000599999999</v>
      </c>
      <c r="G66" s="24">
        <f t="shared" si="6"/>
        <v>14301.785</v>
      </c>
      <c r="H66" s="24">
        <f t="shared" si="6"/>
        <v>2000</v>
      </c>
      <c r="I66" s="24">
        <f t="shared" si="6"/>
        <v>450.726</v>
      </c>
      <c r="J66" s="24">
        <v>8811</v>
      </c>
      <c r="K66" s="24">
        <v>8810.4</v>
      </c>
      <c r="L66" s="24">
        <v>2000</v>
      </c>
      <c r="M66" s="24">
        <v>486.726</v>
      </c>
      <c r="N66" s="24">
        <v>8791</v>
      </c>
      <c r="O66" s="24">
        <v>8791</v>
      </c>
      <c r="P66" s="24">
        <v>500</v>
      </c>
      <c r="Q66" s="24">
        <v>0</v>
      </c>
      <c r="R66" s="24">
        <v>5</v>
      </c>
      <c r="S66" s="24">
        <v>5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-36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-36</v>
      </c>
      <c r="AX66" s="24">
        <v>65.8</v>
      </c>
      <c r="AY66" s="24">
        <v>45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0</v>
      </c>
      <c r="BF66" s="24">
        <v>65.8</v>
      </c>
      <c r="BG66" s="24">
        <v>45</v>
      </c>
      <c r="BH66" s="24">
        <v>0</v>
      </c>
      <c r="BI66" s="24">
        <v>0</v>
      </c>
      <c r="BJ66" s="24">
        <v>0</v>
      </c>
      <c r="BK66" s="24">
        <v>0</v>
      </c>
      <c r="BL66" s="24">
        <v>0</v>
      </c>
      <c r="BM66" s="24">
        <v>0</v>
      </c>
      <c r="BN66" s="24">
        <v>0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0</v>
      </c>
      <c r="BY66" s="24">
        <v>0</v>
      </c>
      <c r="BZ66" s="24">
        <v>0</v>
      </c>
      <c r="CA66" s="24">
        <v>0</v>
      </c>
      <c r="CB66" s="24">
        <v>0</v>
      </c>
      <c r="CC66" s="24">
        <v>0</v>
      </c>
      <c r="CD66" s="24">
        <v>0</v>
      </c>
      <c r="CE66" s="24">
        <v>0</v>
      </c>
      <c r="CF66" s="24">
        <v>0</v>
      </c>
      <c r="CG66" s="24">
        <v>0</v>
      </c>
      <c r="CH66" s="24">
        <v>0</v>
      </c>
      <c r="CI66" s="24">
        <v>0</v>
      </c>
      <c r="CJ66" s="24">
        <v>0</v>
      </c>
      <c r="CK66" s="24">
        <v>0</v>
      </c>
      <c r="CL66" s="24">
        <v>0</v>
      </c>
      <c r="CM66" s="24">
        <v>0</v>
      </c>
      <c r="CN66" s="24">
        <v>0</v>
      </c>
      <c r="CO66" s="24">
        <v>0</v>
      </c>
      <c r="CP66" s="24">
        <v>0</v>
      </c>
      <c r="CQ66" s="24">
        <v>0</v>
      </c>
      <c r="CR66" s="24">
        <v>0</v>
      </c>
      <c r="CS66" s="24">
        <v>0</v>
      </c>
      <c r="CT66" s="24">
        <v>0</v>
      </c>
      <c r="CU66" s="24">
        <v>0</v>
      </c>
      <c r="CV66" s="24">
        <v>0</v>
      </c>
      <c r="CW66" s="24">
        <v>0</v>
      </c>
      <c r="CX66" s="24">
        <v>4763.2006000000001</v>
      </c>
      <c r="CY66" s="24">
        <v>4755.6589999999997</v>
      </c>
      <c r="CZ66" s="24">
        <v>0</v>
      </c>
      <c r="DA66" s="24">
        <v>0</v>
      </c>
      <c r="DB66" s="24">
        <v>4763.2006000000001</v>
      </c>
      <c r="DC66" s="24">
        <v>4755.6589999999997</v>
      </c>
      <c r="DD66" s="24">
        <v>0</v>
      </c>
      <c r="DE66" s="24">
        <v>0</v>
      </c>
      <c r="DF66" s="24">
        <v>240</v>
      </c>
      <c r="DG66" s="24">
        <v>240</v>
      </c>
      <c r="DH66" s="24">
        <v>0</v>
      </c>
      <c r="DI66" s="24">
        <v>0</v>
      </c>
      <c r="DJ66" s="24">
        <f t="shared" si="7"/>
        <v>0</v>
      </c>
      <c r="DK66" s="24">
        <f t="shared" si="7"/>
        <v>0</v>
      </c>
      <c r="DL66" s="24">
        <v>2000</v>
      </c>
      <c r="DM66" s="24">
        <v>450.726</v>
      </c>
      <c r="DN66" s="24">
        <v>0</v>
      </c>
      <c r="DO66" s="24">
        <v>0</v>
      </c>
      <c r="DP66" s="24">
        <v>2000</v>
      </c>
      <c r="DQ66" s="24">
        <v>450.726</v>
      </c>
    </row>
    <row r="67" spans="1:121">
      <c r="A67" s="25"/>
      <c r="B67" s="23">
        <v>58</v>
      </c>
      <c r="C67" s="43" t="s">
        <v>137</v>
      </c>
      <c r="D67" s="24">
        <f t="shared" si="5"/>
        <v>8727.7858999999989</v>
      </c>
      <c r="E67" s="24">
        <f t="shared" si="5"/>
        <v>4729.24</v>
      </c>
      <c r="F67" s="24">
        <f t="shared" si="6"/>
        <v>4761.4858999999997</v>
      </c>
      <c r="G67" s="24">
        <f t="shared" si="6"/>
        <v>4729.24</v>
      </c>
      <c r="H67" s="24">
        <f t="shared" si="6"/>
        <v>3966.3</v>
      </c>
      <c r="I67" s="24">
        <f t="shared" si="6"/>
        <v>0</v>
      </c>
      <c r="J67" s="24">
        <v>4686.3999999999996</v>
      </c>
      <c r="K67" s="24">
        <v>4654.24</v>
      </c>
      <c r="L67" s="24">
        <v>3966.3</v>
      </c>
      <c r="M67" s="24">
        <v>0</v>
      </c>
      <c r="N67" s="24">
        <v>4678.1000000000004</v>
      </c>
      <c r="O67" s="24">
        <v>4645.9399999999996</v>
      </c>
      <c r="P67" s="24">
        <v>3966.3</v>
      </c>
      <c r="Q67" s="24">
        <v>0</v>
      </c>
      <c r="R67" s="24">
        <v>8.3000000000000007</v>
      </c>
      <c r="S67" s="24">
        <v>8.3000000000000007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75</v>
      </c>
      <c r="AY67" s="24">
        <v>75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0</v>
      </c>
      <c r="BF67" s="24">
        <v>75</v>
      </c>
      <c r="BG67" s="24">
        <v>75</v>
      </c>
      <c r="BH67" s="24">
        <v>0</v>
      </c>
      <c r="BI67" s="24">
        <v>0</v>
      </c>
      <c r="BJ67" s="24">
        <v>0</v>
      </c>
      <c r="BK67" s="24">
        <v>0</v>
      </c>
      <c r="BL67" s="24">
        <v>0</v>
      </c>
      <c r="BM67" s="24">
        <v>0</v>
      </c>
      <c r="BN67" s="24">
        <v>0</v>
      </c>
      <c r="BO67" s="24">
        <v>0</v>
      </c>
      <c r="BP67" s="24">
        <v>0</v>
      </c>
      <c r="BQ67" s="24">
        <v>0</v>
      </c>
      <c r="BR67" s="24">
        <v>0</v>
      </c>
      <c r="BS67" s="24">
        <v>0</v>
      </c>
      <c r="BT67" s="24">
        <v>0</v>
      </c>
      <c r="BU67" s="24">
        <v>0</v>
      </c>
      <c r="BV67" s="24">
        <v>0</v>
      </c>
      <c r="BW67" s="24">
        <v>0</v>
      </c>
      <c r="BX67" s="24">
        <v>0</v>
      </c>
      <c r="BY67" s="24">
        <v>0</v>
      </c>
      <c r="BZ67" s="24">
        <v>0</v>
      </c>
      <c r="CA67" s="24">
        <v>0</v>
      </c>
      <c r="CB67" s="24">
        <v>0</v>
      </c>
      <c r="CC67" s="24">
        <v>0</v>
      </c>
      <c r="CD67" s="24">
        <v>0</v>
      </c>
      <c r="CE67" s="24">
        <v>0</v>
      </c>
      <c r="CF67" s="24">
        <v>0</v>
      </c>
      <c r="CG67" s="24">
        <v>0</v>
      </c>
      <c r="CH67" s="24">
        <v>0</v>
      </c>
      <c r="CI67" s="24">
        <v>0</v>
      </c>
      <c r="CJ67" s="24">
        <v>0</v>
      </c>
      <c r="CK67" s="24">
        <v>0</v>
      </c>
      <c r="CL67" s="24">
        <v>0</v>
      </c>
      <c r="CM67" s="24">
        <v>0</v>
      </c>
      <c r="CN67" s="24">
        <v>0</v>
      </c>
      <c r="CO67" s="24">
        <v>0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0</v>
      </c>
      <c r="DF67" s="24">
        <v>0</v>
      </c>
      <c r="DG67" s="24">
        <v>0</v>
      </c>
      <c r="DH67" s="24">
        <v>0</v>
      </c>
      <c r="DI67" s="24">
        <v>0</v>
      </c>
      <c r="DJ67" s="24">
        <f t="shared" si="7"/>
        <v>8.5900000000000004E-2</v>
      </c>
      <c r="DK67" s="24">
        <f t="shared" si="7"/>
        <v>0</v>
      </c>
      <c r="DL67" s="24">
        <v>8.5900000000000004E-2</v>
      </c>
      <c r="DM67" s="24">
        <v>0</v>
      </c>
      <c r="DN67" s="24">
        <v>0</v>
      </c>
      <c r="DO67" s="24">
        <v>0</v>
      </c>
      <c r="DP67" s="24">
        <v>0</v>
      </c>
      <c r="DQ67" s="24">
        <v>0</v>
      </c>
    </row>
    <row r="68" spans="1:121">
      <c r="A68" s="25"/>
      <c r="B68" s="23">
        <v>59</v>
      </c>
      <c r="C68" s="43" t="s">
        <v>138</v>
      </c>
      <c r="D68" s="24">
        <f t="shared" si="5"/>
        <v>50452.662899999996</v>
      </c>
      <c r="E68" s="24">
        <f t="shared" si="5"/>
        <v>30301.572</v>
      </c>
      <c r="F68" s="24">
        <f t="shared" si="6"/>
        <v>26998</v>
      </c>
      <c r="G68" s="24">
        <f t="shared" si="6"/>
        <v>21386.601999999999</v>
      </c>
      <c r="H68" s="24">
        <f t="shared" si="6"/>
        <v>23454.662899999999</v>
      </c>
      <c r="I68" s="24">
        <f t="shared" si="6"/>
        <v>8914.9699999999993</v>
      </c>
      <c r="J68" s="24">
        <v>16918.5</v>
      </c>
      <c r="K68" s="24">
        <v>15155.041999999999</v>
      </c>
      <c r="L68" s="24">
        <v>13752</v>
      </c>
      <c r="M68" s="24">
        <v>6052</v>
      </c>
      <c r="N68" s="24">
        <v>15915</v>
      </c>
      <c r="O68" s="24">
        <v>14671.541999999999</v>
      </c>
      <c r="P68" s="24">
        <v>13752</v>
      </c>
      <c r="Q68" s="24">
        <v>6052</v>
      </c>
      <c r="R68" s="24">
        <v>103.5</v>
      </c>
      <c r="S68" s="24">
        <v>88.5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3000</v>
      </c>
      <c r="AE68" s="24">
        <v>2849.41</v>
      </c>
      <c r="AF68" s="24">
        <v>3000</v>
      </c>
      <c r="AG68" s="24">
        <v>2862.97</v>
      </c>
      <c r="AH68" s="24">
        <v>0</v>
      </c>
      <c r="AI68" s="24">
        <v>0</v>
      </c>
      <c r="AJ68" s="24">
        <v>0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3000</v>
      </c>
      <c r="AQ68" s="24">
        <v>2849.41</v>
      </c>
      <c r="AR68" s="24">
        <v>3000</v>
      </c>
      <c r="AS68" s="24">
        <v>2862.97</v>
      </c>
      <c r="AT68" s="24">
        <v>0</v>
      </c>
      <c r="AU68" s="24">
        <v>0</v>
      </c>
      <c r="AV68" s="24">
        <v>0</v>
      </c>
      <c r="AW68" s="24">
        <v>0</v>
      </c>
      <c r="AX68" s="24">
        <v>40</v>
      </c>
      <c r="AY68" s="24">
        <v>40</v>
      </c>
      <c r="AZ68" s="24">
        <v>0</v>
      </c>
      <c r="BA68" s="24">
        <v>0</v>
      </c>
      <c r="BB68" s="24">
        <v>0</v>
      </c>
      <c r="BC68" s="24">
        <v>0</v>
      </c>
      <c r="BD68" s="24">
        <v>0</v>
      </c>
      <c r="BE68" s="24">
        <v>0</v>
      </c>
      <c r="BF68" s="24">
        <v>40</v>
      </c>
      <c r="BG68" s="24">
        <v>40</v>
      </c>
      <c r="BH68" s="24">
        <v>0</v>
      </c>
      <c r="BI68" s="24">
        <v>0</v>
      </c>
      <c r="BJ68" s="24">
        <v>0</v>
      </c>
      <c r="BK68" s="24">
        <v>0</v>
      </c>
      <c r="BL68" s="24">
        <v>3000</v>
      </c>
      <c r="BM68" s="24">
        <v>0</v>
      </c>
      <c r="BN68" s="24">
        <v>0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3000</v>
      </c>
      <c r="BY68" s="24">
        <v>0</v>
      </c>
      <c r="BZ68" s="24">
        <v>0</v>
      </c>
      <c r="CA68" s="24">
        <v>0</v>
      </c>
      <c r="CB68" s="24">
        <v>0</v>
      </c>
      <c r="CC68" s="24">
        <v>0</v>
      </c>
      <c r="CD68" s="24">
        <v>0</v>
      </c>
      <c r="CE68" s="24">
        <v>0</v>
      </c>
      <c r="CF68" s="24">
        <v>0</v>
      </c>
      <c r="CG68" s="24">
        <v>0</v>
      </c>
      <c r="CH68" s="24">
        <v>0</v>
      </c>
      <c r="CI68" s="24">
        <v>0</v>
      </c>
      <c r="CJ68" s="24">
        <v>0</v>
      </c>
      <c r="CK68" s="24">
        <v>0</v>
      </c>
      <c r="CL68" s="24">
        <v>400</v>
      </c>
      <c r="CM68" s="24">
        <v>400</v>
      </c>
      <c r="CN68" s="24">
        <v>0</v>
      </c>
      <c r="CO68" s="24">
        <v>0</v>
      </c>
      <c r="CP68" s="24">
        <v>400</v>
      </c>
      <c r="CQ68" s="24">
        <v>400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1792.15</v>
      </c>
      <c r="CY68" s="24">
        <v>1592.15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1350</v>
      </c>
      <c r="DG68" s="24">
        <v>1350</v>
      </c>
      <c r="DH68" s="24">
        <v>0</v>
      </c>
      <c r="DI68" s="24">
        <v>0</v>
      </c>
      <c r="DJ68" s="24">
        <f t="shared" si="7"/>
        <v>7200.0128999999997</v>
      </c>
      <c r="DK68" s="24">
        <f t="shared" si="7"/>
        <v>0</v>
      </c>
      <c r="DL68" s="24">
        <v>3497.35</v>
      </c>
      <c r="DM68" s="24">
        <v>0</v>
      </c>
      <c r="DN68" s="24">
        <v>3702.6628999999998</v>
      </c>
      <c r="DO68" s="24">
        <v>0</v>
      </c>
      <c r="DP68" s="24">
        <v>0</v>
      </c>
      <c r="DQ68" s="24">
        <v>0</v>
      </c>
    </row>
    <row r="69" spans="1:121">
      <c r="A69" s="25"/>
      <c r="B69" s="23">
        <v>60</v>
      </c>
      <c r="C69" s="43" t="s">
        <v>139</v>
      </c>
      <c r="D69" s="24">
        <f t="shared" si="5"/>
        <v>8447.4732999999997</v>
      </c>
      <c r="E69" s="24">
        <f t="shared" si="5"/>
        <v>7724.71</v>
      </c>
      <c r="F69" s="24">
        <f t="shared" si="6"/>
        <v>8190.7242999999999</v>
      </c>
      <c r="G69" s="24">
        <f t="shared" si="6"/>
        <v>7470.71</v>
      </c>
      <c r="H69" s="24">
        <f t="shared" si="6"/>
        <v>256.74900000000002</v>
      </c>
      <c r="I69" s="24">
        <f t="shared" si="6"/>
        <v>254</v>
      </c>
      <c r="J69" s="24">
        <v>6971.5</v>
      </c>
      <c r="K69" s="24">
        <v>6787.91</v>
      </c>
      <c r="L69" s="24">
        <v>256</v>
      </c>
      <c r="M69" s="24">
        <v>254</v>
      </c>
      <c r="N69" s="24">
        <v>6936.5</v>
      </c>
      <c r="O69" s="24">
        <v>6787.91</v>
      </c>
      <c r="P69" s="24">
        <v>256</v>
      </c>
      <c r="Q69" s="24">
        <v>254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120</v>
      </c>
      <c r="AE69" s="24">
        <v>120</v>
      </c>
      <c r="AF69" s="24">
        <v>-3200</v>
      </c>
      <c r="AG69" s="24">
        <v>0</v>
      </c>
      <c r="AH69" s="24">
        <v>120</v>
      </c>
      <c r="AI69" s="24">
        <v>120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-3200</v>
      </c>
      <c r="AW69" s="24">
        <v>0</v>
      </c>
      <c r="AX69" s="24">
        <v>69</v>
      </c>
      <c r="AY69" s="24">
        <v>69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0</v>
      </c>
      <c r="BF69" s="24">
        <v>69</v>
      </c>
      <c r="BG69" s="24">
        <v>69</v>
      </c>
      <c r="BH69" s="24">
        <v>0</v>
      </c>
      <c r="BI69" s="24">
        <v>0</v>
      </c>
      <c r="BJ69" s="24">
        <v>93.8</v>
      </c>
      <c r="BK69" s="24">
        <v>93.8</v>
      </c>
      <c r="BL69" s="24">
        <v>3200</v>
      </c>
      <c r="BM69" s="24">
        <v>0</v>
      </c>
      <c r="BN69" s="24">
        <v>0</v>
      </c>
      <c r="BO69" s="24">
        <v>0</v>
      </c>
      <c r="BP69" s="24">
        <v>0</v>
      </c>
      <c r="BQ69" s="24">
        <v>0</v>
      </c>
      <c r="BR69" s="24">
        <v>0</v>
      </c>
      <c r="BS69" s="24">
        <v>0</v>
      </c>
      <c r="BT69" s="24">
        <v>0</v>
      </c>
      <c r="BU69" s="24">
        <v>0</v>
      </c>
      <c r="BV69" s="24">
        <v>93.8</v>
      </c>
      <c r="BW69" s="24">
        <v>93.8</v>
      </c>
      <c r="BX69" s="24">
        <v>3200</v>
      </c>
      <c r="BY69" s="24">
        <v>0</v>
      </c>
      <c r="BZ69" s="24">
        <v>0</v>
      </c>
      <c r="CA69" s="24">
        <v>0</v>
      </c>
      <c r="CB69" s="24">
        <v>0</v>
      </c>
      <c r="CC69" s="24">
        <v>0</v>
      </c>
      <c r="CD69" s="24">
        <v>0</v>
      </c>
      <c r="CE69" s="24">
        <v>0</v>
      </c>
      <c r="CF69" s="24">
        <v>0</v>
      </c>
      <c r="CG69" s="24">
        <v>0</v>
      </c>
      <c r="CH69" s="24">
        <v>0</v>
      </c>
      <c r="CI69" s="24">
        <v>0</v>
      </c>
      <c r="CJ69" s="24">
        <v>0</v>
      </c>
      <c r="CK69" s="24">
        <v>0</v>
      </c>
      <c r="CL69" s="24">
        <v>100</v>
      </c>
      <c r="CM69" s="24">
        <v>100</v>
      </c>
      <c r="CN69" s="24">
        <v>0</v>
      </c>
      <c r="CO69" s="24">
        <v>0</v>
      </c>
      <c r="CP69" s="24">
        <v>100</v>
      </c>
      <c r="CQ69" s="24">
        <v>100</v>
      </c>
      <c r="CR69" s="24">
        <v>0</v>
      </c>
      <c r="CS69" s="24">
        <v>0</v>
      </c>
      <c r="CT69" s="24">
        <v>0</v>
      </c>
      <c r="CU69" s="24">
        <v>0</v>
      </c>
      <c r="CV69" s="24">
        <v>0</v>
      </c>
      <c r="CW69" s="24">
        <v>0</v>
      </c>
      <c r="CX69" s="24">
        <v>0</v>
      </c>
      <c r="CY69" s="24">
        <v>0</v>
      </c>
      <c r="CZ69" s="24">
        <v>0</v>
      </c>
      <c r="DA69" s="24">
        <v>0</v>
      </c>
      <c r="DB69" s="24">
        <v>0</v>
      </c>
      <c r="DC69" s="24">
        <v>0</v>
      </c>
      <c r="DD69" s="24">
        <v>0</v>
      </c>
      <c r="DE69" s="24">
        <v>0</v>
      </c>
      <c r="DF69" s="24">
        <v>300</v>
      </c>
      <c r="DG69" s="24">
        <v>300</v>
      </c>
      <c r="DH69" s="24">
        <v>0</v>
      </c>
      <c r="DI69" s="24">
        <v>0</v>
      </c>
      <c r="DJ69" s="24">
        <f t="shared" si="7"/>
        <v>537.17330000000004</v>
      </c>
      <c r="DK69" s="24">
        <f t="shared" si="7"/>
        <v>0</v>
      </c>
      <c r="DL69" s="24">
        <v>536.42430000000002</v>
      </c>
      <c r="DM69" s="24">
        <v>0</v>
      </c>
      <c r="DN69" s="24">
        <v>0.749</v>
      </c>
      <c r="DO69" s="24">
        <v>0</v>
      </c>
      <c r="DP69" s="24">
        <v>0</v>
      </c>
      <c r="DQ69" s="24">
        <v>0</v>
      </c>
    </row>
    <row r="70" spans="1:121">
      <c r="A70" s="25"/>
      <c r="B70" s="23">
        <v>61</v>
      </c>
      <c r="C70" s="43" t="s">
        <v>140</v>
      </c>
      <c r="D70" s="24">
        <f t="shared" si="5"/>
        <v>27340.598399999995</v>
      </c>
      <c r="E70" s="24">
        <f t="shared" si="5"/>
        <v>24678.883000000002</v>
      </c>
      <c r="F70" s="24">
        <f t="shared" si="6"/>
        <v>25736.500399999997</v>
      </c>
      <c r="G70" s="24">
        <f t="shared" si="6"/>
        <v>23074.785</v>
      </c>
      <c r="H70" s="24">
        <f t="shared" si="6"/>
        <v>1604.098</v>
      </c>
      <c r="I70" s="24">
        <f t="shared" si="6"/>
        <v>1604.098</v>
      </c>
      <c r="J70" s="24">
        <v>19337.785</v>
      </c>
      <c r="K70" s="24">
        <v>18545.053</v>
      </c>
      <c r="L70" s="24">
        <v>1597</v>
      </c>
      <c r="M70" s="24">
        <v>1382</v>
      </c>
      <c r="N70" s="24">
        <v>17561</v>
      </c>
      <c r="O70" s="24">
        <v>17322.491000000002</v>
      </c>
      <c r="P70" s="24">
        <v>497</v>
      </c>
      <c r="Q70" s="24">
        <v>482</v>
      </c>
      <c r="R70" s="24">
        <v>1004.885</v>
      </c>
      <c r="S70" s="24">
        <v>847.16200000000003</v>
      </c>
      <c r="T70" s="24">
        <v>1100</v>
      </c>
      <c r="U70" s="24">
        <v>900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600</v>
      </c>
      <c r="AE70" s="24">
        <v>600</v>
      </c>
      <c r="AF70" s="24">
        <v>-7000</v>
      </c>
      <c r="AG70" s="24">
        <v>222.09800000000001</v>
      </c>
      <c r="AH70" s="24">
        <v>600</v>
      </c>
      <c r="AI70" s="24">
        <v>600</v>
      </c>
      <c r="AJ70" s="24">
        <v>0</v>
      </c>
      <c r="AK70" s="24">
        <v>0</v>
      </c>
      <c r="AL70" s="24">
        <v>0</v>
      </c>
      <c r="AM70" s="24">
        <v>0</v>
      </c>
      <c r="AN70" s="24">
        <v>0</v>
      </c>
      <c r="AO70" s="24">
        <v>0</v>
      </c>
      <c r="AP70" s="24">
        <v>0</v>
      </c>
      <c r="AQ70" s="24">
        <v>0</v>
      </c>
      <c r="AR70" s="24">
        <v>500</v>
      </c>
      <c r="AS70" s="24">
        <v>363.09800000000001</v>
      </c>
      <c r="AT70" s="24">
        <v>0</v>
      </c>
      <c r="AU70" s="24">
        <v>0</v>
      </c>
      <c r="AV70" s="24">
        <v>-7500</v>
      </c>
      <c r="AW70" s="24">
        <v>-141</v>
      </c>
      <c r="AX70" s="24">
        <v>750</v>
      </c>
      <c r="AY70" s="24">
        <v>750</v>
      </c>
      <c r="AZ70" s="24">
        <v>800</v>
      </c>
      <c r="BA70" s="24">
        <v>0</v>
      </c>
      <c r="BB70" s="24">
        <v>600</v>
      </c>
      <c r="BC70" s="24">
        <v>600</v>
      </c>
      <c r="BD70" s="24">
        <v>0</v>
      </c>
      <c r="BE70" s="24">
        <v>0</v>
      </c>
      <c r="BF70" s="24">
        <v>150</v>
      </c>
      <c r="BG70" s="24">
        <v>150</v>
      </c>
      <c r="BH70" s="24">
        <v>800</v>
      </c>
      <c r="BI70" s="24">
        <v>0</v>
      </c>
      <c r="BJ70" s="24">
        <v>0</v>
      </c>
      <c r="BK70" s="24">
        <v>0</v>
      </c>
      <c r="BL70" s="24">
        <v>6101</v>
      </c>
      <c r="BM70" s="24">
        <v>0</v>
      </c>
      <c r="BN70" s="24">
        <v>0</v>
      </c>
      <c r="BO70" s="24">
        <v>0</v>
      </c>
      <c r="BP70" s="24">
        <v>0</v>
      </c>
      <c r="BQ70" s="24">
        <v>0</v>
      </c>
      <c r="BR70" s="24">
        <v>0</v>
      </c>
      <c r="BS70" s="24">
        <v>0</v>
      </c>
      <c r="BT70" s="24">
        <v>0</v>
      </c>
      <c r="BU70" s="24">
        <v>0</v>
      </c>
      <c r="BV70" s="24">
        <v>0</v>
      </c>
      <c r="BW70" s="24">
        <v>0</v>
      </c>
      <c r="BX70" s="24">
        <v>6101</v>
      </c>
      <c r="BY70" s="24">
        <v>0</v>
      </c>
      <c r="BZ70" s="24">
        <v>0</v>
      </c>
      <c r="CA70" s="24">
        <v>0</v>
      </c>
      <c r="CB70" s="24">
        <v>0</v>
      </c>
      <c r="CC70" s="24">
        <v>0</v>
      </c>
      <c r="CD70" s="24">
        <v>0</v>
      </c>
      <c r="CE70" s="24">
        <v>0</v>
      </c>
      <c r="CF70" s="24">
        <v>0</v>
      </c>
      <c r="CG70" s="24">
        <v>0</v>
      </c>
      <c r="CH70" s="24">
        <v>0</v>
      </c>
      <c r="CI70" s="24">
        <v>0</v>
      </c>
      <c r="CJ70" s="24">
        <v>0</v>
      </c>
      <c r="CK70" s="24">
        <v>0</v>
      </c>
      <c r="CL70" s="24">
        <v>1845.6</v>
      </c>
      <c r="CM70" s="24">
        <v>1794.732</v>
      </c>
      <c r="CN70" s="24">
        <v>0</v>
      </c>
      <c r="CO70" s="24">
        <v>0</v>
      </c>
      <c r="CP70" s="24">
        <v>1815.6</v>
      </c>
      <c r="CQ70" s="24">
        <v>1794.732</v>
      </c>
      <c r="CR70" s="24">
        <v>0</v>
      </c>
      <c r="CS70" s="24">
        <v>0</v>
      </c>
      <c r="CT70" s="24">
        <v>900</v>
      </c>
      <c r="CU70" s="24">
        <v>879.13199999999995</v>
      </c>
      <c r="CV70" s="24">
        <v>0</v>
      </c>
      <c r="CW70" s="24">
        <v>0</v>
      </c>
      <c r="CX70" s="24">
        <v>825</v>
      </c>
      <c r="CY70" s="24">
        <v>725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950</v>
      </c>
      <c r="DG70" s="24">
        <v>660</v>
      </c>
      <c r="DH70" s="24">
        <v>0</v>
      </c>
      <c r="DI70" s="24">
        <v>0</v>
      </c>
      <c r="DJ70" s="24">
        <f t="shared" si="7"/>
        <v>1534.2133999999999</v>
      </c>
      <c r="DK70" s="24">
        <f t="shared" si="7"/>
        <v>0</v>
      </c>
      <c r="DL70" s="24">
        <v>1428.1153999999999</v>
      </c>
      <c r="DM70" s="24">
        <v>0</v>
      </c>
      <c r="DN70" s="24">
        <v>106.098</v>
      </c>
      <c r="DO70" s="24">
        <v>0</v>
      </c>
      <c r="DP70" s="24">
        <v>0</v>
      </c>
      <c r="DQ70" s="24">
        <v>0</v>
      </c>
    </row>
    <row r="71" spans="1:121">
      <c r="A71" s="25"/>
      <c r="B71" s="23">
        <v>62</v>
      </c>
      <c r="C71" s="43" t="s">
        <v>141</v>
      </c>
      <c r="D71" s="24">
        <f t="shared" si="5"/>
        <v>31877.898000000001</v>
      </c>
      <c r="E71" s="24">
        <f t="shared" si="5"/>
        <v>28188.276999999998</v>
      </c>
      <c r="F71" s="24">
        <f t="shared" si="6"/>
        <v>27494.23</v>
      </c>
      <c r="G71" s="24">
        <f t="shared" si="6"/>
        <v>24605.302</v>
      </c>
      <c r="H71" s="24">
        <f t="shared" si="6"/>
        <v>5183.6679999999997</v>
      </c>
      <c r="I71" s="24">
        <f t="shared" si="6"/>
        <v>3582.9749999999999</v>
      </c>
      <c r="J71" s="24">
        <v>11370.2</v>
      </c>
      <c r="K71" s="24">
        <v>10950.45</v>
      </c>
      <c r="L71" s="24">
        <v>3639.9749999999999</v>
      </c>
      <c r="M71" s="24">
        <v>3582.9749999999999</v>
      </c>
      <c r="N71" s="24">
        <v>11098</v>
      </c>
      <c r="O71" s="24">
        <v>10708.45</v>
      </c>
      <c r="P71" s="24">
        <v>3357.4749999999999</v>
      </c>
      <c r="Q71" s="24">
        <v>3300.4749999999999</v>
      </c>
      <c r="R71" s="24">
        <v>207.2</v>
      </c>
      <c r="S71" s="24">
        <v>207</v>
      </c>
      <c r="T71" s="24">
        <v>282.5</v>
      </c>
      <c r="U71" s="24">
        <v>282.5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10108.129999999999</v>
      </c>
      <c r="AE71" s="24">
        <v>10085.879999999999</v>
      </c>
      <c r="AF71" s="24">
        <v>0</v>
      </c>
      <c r="AG71" s="24">
        <v>0</v>
      </c>
      <c r="AH71" s="24">
        <v>46</v>
      </c>
      <c r="AI71" s="24">
        <v>24</v>
      </c>
      <c r="AJ71" s="24">
        <v>0</v>
      </c>
      <c r="AK71" s="24">
        <v>0</v>
      </c>
      <c r="AL71" s="24">
        <v>9862.1299999999992</v>
      </c>
      <c r="AM71" s="24">
        <v>9862.1299999999992</v>
      </c>
      <c r="AN71" s="24">
        <v>0</v>
      </c>
      <c r="AO71" s="24">
        <v>0</v>
      </c>
      <c r="AP71" s="24">
        <v>200</v>
      </c>
      <c r="AQ71" s="24">
        <v>199.75</v>
      </c>
      <c r="AR71" s="24">
        <v>0</v>
      </c>
      <c r="AS71" s="24">
        <v>0</v>
      </c>
      <c r="AT71" s="24">
        <v>0</v>
      </c>
      <c r="AU71" s="24">
        <v>0</v>
      </c>
      <c r="AV71" s="24">
        <v>0</v>
      </c>
      <c r="AW71" s="24">
        <v>0</v>
      </c>
      <c r="AX71" s="24">
        <v>60</v>
      </c>
      <c r="AY71" s="24">
        <v>48</v>
      </c>
      <c r="AZ71" s="24">
        <v>0</v>
      </c>
      <c r="BA71" s="24">
        <v>0</v>
      </c>
      <c r="BB71" s="24">
        <v>0</v>
      </c>
      <c r="BC71" s="24">
        <v>0</v>
      </c>
      <c r="BD71" s="24">
        <v>0</v>
      </c>
      <c r="BE71" s="24">
        <v>0</v>
      </c>
      <c r="BF71" s="24">
        <v>60</v>
      </c>
      <c r="BG71" s="24">
        <v>48</v>
      </c>
      <c r="BH71" s="24">
        <v>0</v>
      </c>
      <c r="BI71" s="24">
        <v>0</v>
      </c>
      <c r="BJ71" s="24">
        <v>93.8</v>
      </c>
      <c r="BK71" s="24">
        <v>93.8</v>
      </c>
      <c r="BL71" s="24">
        <v>1543.693</v>
      </c>
      <c r="BM71" s="24">
        <v>0</v>
      </c>
      <c r="BN71" s="24">
        <v>0</v>
      </c>
      <c r="BO71" s="24">
        <v>0</v>
      </c>
      <c r="BP71" s="24">
        <v>0</v>
      </c>
      <c r="BQ71" s="24">
        <v>0</v>
      </c>
      <c r="BR71" s="24">
        <v>0</v>
      </c>
      <c r="BS71" s="24">
        <v>0</v>
      </c>
      <c r="BT71" s="24">
        <v>0</v>
      </c>
      <c r="BU71" s="24">
        <v>0</v>
      </c>
      <c r="BV71" s="24">
        <v>93.8</v>
      </c>
      <c r="BW71" s="24">
        <v>93.8</v>
      </c>
      <c r="BX71" s="24">
        <v>1543.693</v>
      </c>
      <c r="BY71" s="24">
        <v>0</v>
      </c>
      <c r="BZ71" s="24">
        <v>0</v>
      </c>
      <c r="CA71" s="24">
        <v>0</v>
      </c>
      <c r="CB71" s="24">
        <v>0</v>
      </c>
      <c r="CC71" s="24">
        <v>0</v>
      </c>
      <c r="CD71" s="24">
        <v>0</v>
      </c>
      <c r="CE71" s="24">
        <v>0</v>
      </c>
      <c r="CF71" s="24">
        <v>0</v>
      </c>
      <c r="CG71" s="24">
        <v>0</v>
      </c>
      <c r="CH71" s="24">
        <v>0</v>
      </c>
      <c r="CI71" s="24">
        <v>0</v>
      </c>
      <c r="CJ71" s="24">
        <v>0</v>
      </c>
      <c r="CK71" s="24">
        <v>0</v>
      </c>
      <c r="CL71" s="24">
        <v>1400</v>
      </c>
      <c r="CM71" s="24">
        <v>1242.172</v>
      </c>
      <c r="CN71" s="24">
        <v>0</v>
      </c>
      <c r="CO71" s="24">
        <v>0</v>
      </c>
      <c r="CP71" s="24">
        <v>1400</v>
      </c>
      <c r="CQ71" s="24">
        <v>1242.172</v>
      </c>
      <c r="CR71" s="24">
        <v>0</v>
      </c>
      <c r="CS71" s="24">
        <v>0</v>
      </c>
      <c r="CT71" s="24">
        <v>1000</v>
      </c>
      <c r="CU71" s="24">
        <v>924.21199999999999</v>
      </c>
      <c r="CV71" s="24">
        <v>0</v>
      </c>
      <c r="CW71" s="24">
        <v>0</v>
      </c>
      <c r="CX71" s="24">
        <v>1160</v>
      </c>
      <c r="CY71" s="24">
        <v>1005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24">
        <v>1180</v>
      </c>
      <c r="DG71" s="24">
        <v>1180</v>
      </c>
      <c r="DH71" s="24">
        <v>0</v>
      </c>
      <c r="DI71" s="24">
        <v>0</v>
      </c>
      <c r="DJ71" s="24">
        <f t="shared" si="7"/>
        <v>1322.1</v>
      </c>
      <c r="DK71" s="24">
        <f t="shared" si="7"/>
        <v>0</v>
      </c>
      <c r="DL71" s="24">
        <v>2122.1</v>
      </c>
      <c r="DM71" s="24">
        <v>0</v>
      </c>
      <c r="DN71" s="24">
        <v>0</v>
      </c>
      <c r="DO71" s="24">
        <v>0</v>
      </c>
      <c r="DP71" s="24">
        <v>800</v>
      </c>
      <c r="DQ71" s="24">
        <v>0</v>
      </c>
    </row>
    <row r="72" spans="1:121">
      <c r="A72" s="25"/>
      <c r="B72" s="23">
        <v>63</v>
      </c>
      <c r="C72" s="43" t="s">
        <v>142</v>
      </c>
      <c r="D72" s="24">
        <f t="shared" si="5"/>
        <v>20510.772700000001</v>
      </c>
      <c r="E72" s="24">
        <f t="shared" si="5"/>
        <v>19251.058000000001</v>
      </c>
      <c r="F72" s="24">
        <f t="shared" si="6"/>
        <v>20467.572700000001</v>
      </c>
      <c r="G72" s="24">
        <f t="shared" si="6"/>
        <v>19207.858</v>
      </c>
      <c r="H72" s="24">
        <f t="shared" si="6"/>
        <v>43.2</v>
      </c>
      <c r="I72" s="24">
        <f t="shared" si="6"/>
        <v>43.2</v>
      </c>
      <c r="J72" s="24">
        <v>14354.26</v>
      </c>
      <c r="K72" s="24">
        <v>14255.731</v>
      </c>
      <c r="L72" s="24">
        <v>43.2</v>
      </c>
      <c r="M72" s="24">
        <v>43.2</v>
      </c>
      <c r="N72" s="24">
        <v>14329.46</v>
      </c>
      <c r="O72" s="24">
        <v>14230.931</v>
      </c>
      <c r="P72" s="24">
        <v>43.2</v>
      </c>
      <c r="Q72" s="24">
        <v>43.2</v>
      </c>
      <c r="R72" s="24">
        <v>10.4</v>
      </c>
      <c r="S72" s="24">
        <v>10.4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366.6</v>
      </c>
      <c r="AE72" s="24">
        <v>22</v>
      </c>
      <c r="AF72" s="24">
        <v>0</v>
      </c>
      <c r="AG72" s="24">
        <v>0</v>
      </c>
      <c r="AH72" s="24">
        <v>22</v>
      </c>
      <c r="AI72" s="24">
        <v>22</v>
      </c>
      <c r="AJ72" s="24">
        <v>0</v>
      </c>
      <c r="AK72" s="24">
        <v>0</v>
      </c>
      <c r="AL72" s="24">
        <v>0</v>
      </c>
      <c r="AM72" s="24">
        <v>0</v>
      </c>
      <c r="AN72" s="24">
        <v>0</v>
      </c>
      <c r="AO72" s="24">
        <v>0</v>
      </c>
      <c r="AP72" s="24">
        <v>344.6</v>
      </c>
      <c r="AQ72" s="24">
        <v>0</v>
      </c>
      <c r="AR72" s="24">
        <v>0</v>
      </c>
      <c r="AS72" s="24">
        <v>0</v>
      </c>
      <c r="AT72" s="24">
        <v>0</v>
      </c>
      <c r="AU72" s="24">
        <v>0</v>
      </c>
      <c r="AV72" s="24">
        <v>0</v>
      </c>
      <c r="AW72" s="24">
        <v>0</v>
      </c>
      <c r="AX72" s="24">
        <v>24</v>
      </c>
      <c r="AY72" s="24">
        <v>24</v>
      </c>
      <c r="AZ72" s="24">
        <v>0</v>
      </c>
      <c r="BA72" s="24">
        <v>0</v>
      </c>
      <c r="BB72" s="24">
        <v>0</v>
      </c>
      <c r="BC72" s="24">
        <v>0</v>
      </c>
      <c r="BD72" s="24">
        <v>0</v>
      </c>
      <c r="BE72" s="24">
        <v>0</v>
      </c>
      <c r="BF72" s="24">
        <v>24</v>
      </c>
      <c r="BG72" s="24">
        <v>24</v>
      </c>
      <c r="BH72" s="24">
        <v>0</v>
      </c>
      <c r="BI72" s="24">
        <v>0</v>
      </c>
      <c r="BJ72" s="24">
        <v>0</v>
      </c>
      <c r="BK72" s="24">
        <v>0</v>
      </c>
      <c r="BL72" s="24">
        <v>0</v>
      </c>
      <c r="BM72" s="24">
        <v>0</v>
      </c>
      <c r="BN72" s="24">
        <v>0</v>
      </c>
      <c r="BO72" s="24">
        <v>0</v>
      </c>
      <c r="BP72" s="24">
        <v>0</v>
      </c>
      <c r="BQ72" s="24">
        <v>0</v>
      </c>
      <c r="BR72" s="24">
        <v>0</v>
      </c>
      <c r="BS72" s="24">
        <v>0</v>
      </c>
      <c r="BT72" s="24">
        <v>0</v>
      </c>
      <c r="BU72" s="24">
        <v>0</v>
      </c>
      <c r="BV72" s="24">
        <v>0</v>
      </c>
      <c r="BW72" s="24">
        <v>0</v>
      </c>
      <c r="BX72" s="24">
        <v>0</v>
      </c>
      <c r="BY72" s="24">
        <v>0</v>
      </c>
      <c r="BZ72" s="24">
        <v>0</v>
      </c>
      <c r="CA72" s="24">
        <v>0</v>
      </c>
      <c r="CB72" s="24">
        <v>0</v>
      </c>
      <c r="CC72" s="24">
        <v>0</v>
      </c>
      <c r="CD72" s="24">
        <v>0</v>
      </c>
      <c r="CE72" s="24">
        <v>0</v>
      </c>
      <c r="CF72" s="24">
        <v>0</v>
      </c>
      <c r="CG72" s="24">
        <v>0</v>
      </c>
      <c r="CH72" s="24">
        <v>0</v>
      </c>
      <c r="CI72" s="24">
        <v>0</v>
      </c>
      <c r="CJ72" s="24">
        <v>0</v>
      </c>
      <c r="CK72" s="24">
        <v>0</v>
      </c>
      <c r="CL72" s="24">
        <v>100</v>
      </c>
      <c r="CM72" s="24">
        <v>0</v>
      </c>
      <c r="CN72" s="24">
        <v>0</v>
      </c>
      <c r="CO72" s="24">
        <v>0</v>
      </c>
      <c r="CP72" s="24">
        <v>100</v>
      </c>
      <c r="CQ72" s="24">
        <v>0</v>
      </c>
      <c r="CR72" s="24">
        <v>0</v>
      </c>
      <c r="CS72" s="24">
        <v>0</v>
      </c>
      <c r="CT72" s="24">
        <v>0</v>
      </c>
      <c r="CU72" s="24">
        <v>0</v>
      </c>
      <c r="CV72" s="24">
        <v>0</v>
      </c>
      <c r="CW72" s="24">
        <v>0</v>
      </c>
      <c r="CX72" s="24">
        <v>1999</v>
      </c>
      <c r="CY72" s="24">
        <v>1631.127</v>
      </c>
      <c r="CZ72" s="24">
        <v>0</v>
      </c>
      <c r="DA72" s="24">
        <v>0</v>
      </c>
      <c r="DB72" s="24">
        <v>0</v>
      </c>
      <c r="DC72" s="24">
        <v>0</v>
      </c>
      <c r="DD72" s="24">
        <v>0</v>
      </c>
      <c r="DE72" s="24">
        <v>0</v>
      </c>
      <c r="DF72" s="24">
        <v>3623.7</v>
      </c>
      <c r="DG72" s="24">
        <v>3275</v>
      </c>
      <c r="DH72" s="24">
        <v>0</v>
      </c>
      <c r="DI72" s="24">
        <v>0</v>
      </c>
      <c r="DJ72" s="24">
        <f t="shared" si="7"/>
        <v>1.2699999999999999E-2</v>
      </c>
      <c r="DK72" s="24">
        <f t="shared" si="7"/>
        <v>0</v>
      </c>
      <c r="DL72" s="24">
        <v>1.2699999999999999E-2</v>
      </c>
      <c r="DM72" s="24">
        <v>0</v>
      </c>
      <c r="DN72" s="24">
        <v>0</v>
      </c>
      <c r="DO72" s="24">
        <v>0</v>
      </c>
      <c r="DP72" s="24">
        <v>0</v>
      </c>
      <c r="DQ72" s="24">
        <v>0</v>
      </c>
    </row>
    <row r="73" spans="1:121">
      <c r="A73" s="25"/>
      <c r="B73" s="23">
        <v>64</v>
      </c>
      <c r="C73" s="44" t="s">
        <v>143</v>
      </c>
      <c r="D73" s="24">
        <f t="shared" si="5"/>
        <v>352631.94199999998</v>
      </c>
      <c r="E73" s="24">
        <f t="shared" si="5"/>
        <v>331762.02299999999</v>
      </c>
      <c r="F73" s="24">
        <f t="shared" si="6"/>
        <v>309857.09999999998</v>
      </c>
      <c r="G73" s="24">
        <f t="shared" si="6"/>
        <v>291487.46899999998</v>
      </c>
      <c r="H73" s="24">
        <f t="shared" si="6"/>
        <v>42774.842000000004</v>
      </c>
      <c r="I73" s="24">
        <f t="shared" si="6"/>
        <v>40274.554000000004</v>
      </c>
      <c r="J73" s="24">
        <v>100699.5</v>
      </c>
      <c r="K73" s="24">
        <v>84986.592000000004</v>
      </c>
      <c r="L73" s="24">
        <v>22234.842000000001</v>
      </c>
      <c r="M73" s="24">
        <v>17921.438999999998</v>
      </c>
      <c r="N73" s="24">
        <v>83074.399999999994</v>
      </c>
      <c r="O73" s="24">
        <v>72524.111999999994</v>
      </c>
      <c r="P73" s="24">
        <v>5120</v>
      </c>
      <c r="Q73" s="24">
        <v>4047.7820000000002</v>
      </c>
      <c r="R73" s="24">
        <v>10060</v>
      </c>
      <c r="S73" s="24">
        <v>4897.38</v>
      </c>
      <c r="T73" s="24">
        <v>17114.842000000001</v>
      </c>
      <c r="U73" s="24">
        <v>13873.656999999999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1829</v>
      </c>
      <c r="AE73" s="24">
        <v>1761.93</v>
      </c>
      <c r="AF73" s="24">
        <v>7930</v>
      </c>
      <c r="AG73" s="24">
        <v>13384.815000000001</v>
      </c>
      <c r="AH73" s="24">
        <v>30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1799</v>
      </c>
      <c r="AQ73" s="24">
        <v>1761.93</v>
      </c>
      <c r="AR73" s="24">
        <v>30720</v>
      </c>
      <c r="AS73" s="24">
        <v>24587.715</v>
      </c>
      <c r="AT73" s="24">
        <v>0</v>
      </c>
      <c r="AU73" s="24">
        <v>0</v>
      </c>
      <c r="AV73" s="24">
        <v>-22790</v>
      </c>
      <c r="AW73" s="24">
        <v>-11202.9</v>
      </c>
      <c r="AX73" s="24">
        <v>25750</v>
      </c>
      <c r="AY73" s="24">
        <v>25500</v>
      </c>
      <c r="AZ73" s="24">
        <v>0</v>
      </c>
      <c r="BA73" s="24">
        <v>0</v>
      </c>
      <c r="BB73" s="24">
        <v>25750</v>
      </c>
      <c r="BC73" s="24">
        <v>25500</v>
      </c>
      <c r="BD73" s="24">
        <v>0</v>
      </c>
      <c r="BE73" s="24">
        <v>0</v>
      </c>
      <c r="BF73" s="24">
        <v>0</v>
      </c>
      <c r="BG73" s="24">
        <v>0</v>
      </c>
      <c r="BH73" s="24">
        <v>0</v>
      </c>
      <c r="BI73" s="24">
        <v>0</v>
      </c>
      <c r="BJ73" s="24">
        <v>4750</v>
      </c>
      <c r="BK73" s="24">
        <v>4750</v>
      </c>
      <c r="BL73" s="24">
        <v>400</v>
      </c>
      <c r="BM73" s="24">
        <v>0</v>
      </c>
      <c r="BN73" s="24">
        <v>0</v>
      </c>
      <c r="BO73" s="24">
        <v>0</v>
      </c>
      <c r="BP73" s="24">
        <v>0</v>
      </c>
      <c r="BQ73" s="24">
        <v>0</v>
      </c>
      <c r="BR73" s="24">
        <v>0</v>
      </c>
      <c r="BS73" s="24">
        <v>0</v>
      </c>
      <c r="BT73" s="24">
        <v>0</v>
      </c>
      <c r="BU73" s="24">
        <v>0</v>
      </c>
      <c r="BV73" s="24">
        <v>0</v>
      </c>
      <c r="BW73" s="24">
        <v>0</v>
      </c>
      <c r="BX73" s="24">
        <v>0</v>
      </c>
      <c r="BY73" s="24">
        <v>0</v>
      </c>
      <c r="BZ73" s="24">
        <v>4750</v>
      </c>
      <c r="CA73" s="24">
        <v>4750</v>
      </c>
      <c r="CB73" s="24">
        <v>400</v>
      </c>
      <c r="CC73" s="24">
        <v>0</v>
      </c>
      <c r="CD73" s="24">
        <v>0</v>
      </c>
      <c r="CE73" s="24">
        <v>0</v>
      </c>
      <c r="CF73" s="24">
        <v>0</v>
      </c>
      <c r="CG73" s="24">
        <v>0</v>
      </c>
      <c r="CH73" s="24">
        <v>0</v>
      </c>
      <c r="CI73" s="24">
        <v>0</v>
      </c>
      <c r="CJ73" s="24">
        <v>0</v>
      </c>
      <c r="CK73" s="24">
        <v>0</v>
      </c>
      <c r="CL73" s="24">
        <v>39662.400000000001</v>
      </c>
      <c r="CM73" s="24">
        <v>38993.821000000004</v>
      </c>
      <c r="CN73" s="24">
        <v>3990</v>
      </c>
      <c r="CO73" s="24">
        <v>3739</v>
      </c>
      <c r="CP73" s="24">
        <v>34765.800000000003</v>
      </c>
      <c r="CQ73" s="24">
        <v>34632.137999999999</v>
      </c>
      <c r="CR73" s="24">
        <v>1790</v>
      </c>
      <c r="CS73" s="24">
        <v>1539</v>
      </c>
      <c r="CT73" s="24">
        <v>16423.400000000001</v>
      </c>
      <c r="CU73" s="24">
        <v>16406.308000000001</v>
      </c>
      <c r="CV73" s="24">
        <v>1490</v>
      </c>
      <c r="CW73" s="24">
        <v>1240</v>
      </c>
      <c r="CX73" s="24">
        <v>129101.1</v>
      </c>
      <c r="CY73" s="24">
        <v>127439.126</v>
      </c>
      <c r="CZ73" s="24">
        <v>8220</v>
      </c>
      <c r="DA73" s="24">
        <v>5229.3</v>
      </c>
      <c r="DB73" s="24">
        <v>62603.1</v>
      </c>
      <c r="DC73" s="24">
        <v>61354</v>
      </c>
      <c r="DD73" s="24">
        <v>8070</v>
      </c>
      <c r="DE73" s="24">
        <v>5079.3</v>
      </c>
      <c r="DF73" s="24">
        <v>8065.1</v>
      </c>
      <c r="DG73" s="24">
        <v>8056</v>
      </c>
      <c r="DH73" s="24">
        <v>0</v>
      </c>
      <c r="DI73" s="24">
        <v>0</v>
      </c>
      <c r="DJ73" s="24">
        <f t="shared" si="7"/>
        <v>0</v>
      </c>
      <c r="DK73" s="24">
        <f t="shared" si="7"/>
        <v>0</v>
      </c>
      <c r="DL73" s="24">
        <v>0</v>
      </c>
      <c r="DM73" s="24">
        <v>0</v>
      </c>
      <c r="DN73" s="24">
        <v>0</v>
      </c>
      <c r="DO73" s="24">
        <v>0</v>
      </c>
      <c r="DP73" s="24">
        <v>0</v>
      </c>
      <c r="DQ73" s="24">
        <v>0</v>
      </c>
    </row>
    <row r="74" spans="1:121">
      <c r="A74" s="25"/>
      <c r="B74" s="23">
        <v>65</v>
      </c>
      <c r="C74" s="43" t="s">
        <v>144</v>
      </c>
      <c r="D74" s="24">
        <f t="shared" ref="D74:E101" si="8">F74+H74-DP74</f>
        <v>114697.94899999999</v>
      </c>
      <c r="E74" s="24">
        <f t="shared" si="8"/>
        <v>67262.063999999998</v>
      </c>
      <c r="F74" s="24">
        <f t="shared" ref="F74:I101" si="9">J74+V74+Z74+AD74+AX74+BJ74+CH74+CL74+CX74+DF74+DL74</f>
        <v>55970.1</v>
      </c>
      <c r="G74" s="24">
        <f t="shared" si="9"/>
        <v>48238.921999999999</v>
      </c>
      <c r="H74" s="24">
        <f t="shared" si="9"/>
        <v>60327.849000000002</v>
      </c>
      <c r="I74" s="24">
        <f t="shared" si="9"/>
        <v>19023.142</v>
      </c>
      <c r="J74" s="24">
        <v>36846</v>
      </c>
      <c r="K74" s="24">
        <v>32506.969000000001</v>
      </c>
      <c r="L74" s="24">
        <v>900</v>
      </c>
      <c r="M74" s="24">
        <v>900</v>
      </c>
      <c r="N74" s="24">
        <v>36626</v>
      </c>
      <c r="O74" s="24">
        <v>32341.969000000001</v>
      </c>
      <c r="P74" s="24">
        <v>900</v>
      </c>
      <c r="Q74" s="24">
        <v>900</v>
      </c>
      <c r="R74" s="24">
        <v>220</v>
      </c>
      <c r="S74" s="24">
        <v>165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5144.1000000000004</v>
      </c>
      <c r="AE74" s="24">
        <v>4800</v>
      </c>
      <c r="AF74" s="24">
        <v>6000</v>
      </c>
      <c r="AG74" s="24">
        <v>-2759.3710000000001</v>
      </c>
      <c r="AH74" s="24">
        <v>4800</v>
      </c>
      <c r="AI74" s="24">
        <v>4800</v>
      </c>
      <c r="AJ74" s="24">
        <v>0</v>
      </c>
      <c r="AK74" s="24">
        <v>0</v>
      </c>
      <c r="AL74" s="24">
        <v>0</v>
      </c>
      <c r="AM74" s="24">
        <v>0</v>
      </c>
      <c r="AN74" s="24">
        <v>0</v>
      </c>
      <c r="AO74" s="24">
        <v>0</v>
      </c>
      <c r="AP74" s="24">
        <v>344.1</v>
      </c>
      <c r="AQ74" s="24">
        <v>0</v>
      </c>
      <c r="AR74" s="24">
        <v>6000</v>
      </c>
      <c r="AS74" s="24">
        <v>0</v>
      </c>
      <c r="AT74" s="24">
        <v>0</v>
      </c>
      <c r="AU74" s="24">
        <v>0</v>
      </c>
      <c r="AV74" s="24">
        <v>0</v>
      </c>
      <c r="AW74" s="24">
        <v>-2759.3710000000001</v>
      </c>
      <c r="AX74" s="24">
        <v>245</v>
      </c>
      <c r="AY74" s="24">
        <v>0</v>
      </c>
      <c r="AZ74" s="24">
        <v>0</v>
      </c>
      <c r="BA74" s="24">
        <v>0</v>
      </c>
      <c r="BB74" s="24">
        <v>245</v>
      </c>
      <c r="BC74" s="24">
        <v>0</v>
      </c>
      <c r="BD74" s="24">
        <v>0</v>
      </c>
      <c r="BE74" s="24">
        <v>0</v>
      </c>
      <c r="BF74" s="24">
        <v>0</v>
      </c>
      <c r="BG74" s="24">
        <v>0</v>
      </c>
      <c r="BH74" s="24">
        <v>0</v>
      </c>
      <c r="BI74" s="24">
        <v>0</v>
      </c>
      <c r="BJ74" s="24">
        <v>1600</v>
      </c>
      <c r="BK74" s="24">
        <v>1095.6030000000001</v>
      </c>
      <c r="BL74" s="24">
        <v>24907.25</v>
      </c>
      <c r="BM74" s="24">
        <v>0</v>
      </c>
      <c r="BN74" s="24">
        <v>0</v>
      </c>
      <c r="BO74" s="24">
        <v>0</v>
      </c>
      <c r="BP74" s="24">
        <v>0</v>
      </c>
      <c r="BQ74" s="24">
        <v>0</v>
      </c>
      <c r="BR74" s="24">
        <v>0</v>
      </c>
      <c r="BS74" s="24">
        <v>0</v>
      </c>
      <c r="BT74" s="24">
        <v>0</v>
      </c>
      <c r="BU74" s="24">
        <v>0</v>
      </c>
      <c r="BV74" s="24">
        <v>0</v>
      </c>
      <c r="BW74" s="24">
        <v>0</v>
      </c>
      <c r="BX74" s="24">
        <v>24907.25</v>
      </c>
      <c r="BY74" s="24">
        <v>0</v>
      </c>
      <c r="BZ74" s="24">
        <v>1600</v>
      </c>
      <c r="CA74" s="24">
        <v>1095.6030000000001</v>
      </c>
      <c r="CB74" s="24">
        <v>0</v>
      </c>
      <c r="CC74" s="24">
        <v>0</v>
      </c>
      <c r="CD74" s="24">
        <v>0</v>
      </c>
      <c r="CE74" s="24">
        <v>0</v>
      </c>
      <c r="CF74" s="24">
        <v>0</v>
      </c>
      <c r="CG74" s="24">
        <v>0</v>
      </c>
      <c r="CH74" s="24">
        <v>0</v>
      </c>
      <c r="CI74" s="24">
        <v>0</v>
      </c>
      <c r="CJ74" s="24">
        <v>0</v>
      </c>
      <c r="CK74" s="24">
        <v>0</v>
      </c>
      <c r="CL74" s="24">
        <v>7307</v>
      </c>
      <c r="CM74" s="24">
        <v>6898.35</v>
      </c>
      <c r="CN74" s="24">
        <v>8292.75</v>
      </c>
      <c r="CO74" s="24">
        <v>8208.75</v>
      </c>
      <c r="CP74" s="24">
        <v>7307</v>
      </c>
      <c r="CQ74" s="24">
        <v>6898.35</v>
      </c>
      <c r="CR74" s="24">
        <v>8292.75</v>
      </c>
      <c r="CS74" s="24">
        <v>8208.75</v>
      </c>
      <c r="CT74" s="24">
        <v>6407</v>
      </c>
      <c r="CU74" s="24">
        <v>6407</v>
      </c>
      <c r="CV74" s="24">
        <v>8292.75</v>
      </c>
      <c r="CW74" s="24">
        <v>8208.75</v>
      </c>
      <c r="CX74" s="24">
        <v>428</v>
      </c>
      <c r="CY74" s="24">
        <v>428</v>
      </c>
      <c r="CZ74" s="24">
        <v>20227.848999999998</v>
      </c>
      <c r="DA74" s="24">
        <v>12673.763000000001</v>
      </c>
      <c r="DB74" s="24">
        <v>428</v>
      </c>
      <c r="DC74" s="24">
        <v>428</v>
      </c>
      <c r="DD74" s="24">
        <v>20227.848999999998</v>
      </c>
      <c r="DE74" s="24">
        <v>12673.763000000001</v>
      </c>
      <c r="DF74" s="24">
        <v>2800</v>
      </c>
      <c r="DG74" s="24">
        <v>2510</v>
      </c>
      <c r="DH74" s="24">
        <v>0</v>
      </c>
      <c r="DI74" s="24">
        <v>0</v>
      </c>
      <c r="DJ74" s="24">
        <f t="shared" ref="DJ74:DK101" si="10">DL74+DN74-DP74</f>
        <v>0</v>
      </c>
      <c r="DK74" s="24">
        <f t="shared" si="10"/>
        <v>0</v>
      </c>
      <c r="DL74" s="24">
        <v>1600</v>
      </c>
      <c r="DM74" s="24">
        <v>0</v>
      </c>
      <c r="DN74" s="24">
        <v>0</v>
      </c>
      <c r="DO74" s="24">
        <v>0</v>
      </c>
      <c r="DP74" s="24">
        <v>1600</v>
      </c>
      <c r="DQ74" s="24">
        <v>0</v>
      </c>
    </row>
    <row r="75" spans="1:121">
      <c r="A75" s="25"/>
      <c r="B75" s="23">
        <v>66</v>
      </c>
      <c r="C75" s="43" t="s">
        <v>145</v>
      </c>
      <c r="D75" s="24">
        <f t="shared" si="8"/>
        <v>30790.400800000003</v>
      </c>
      <c r="E75" s="24">
        <f t="shared" si="8"/>
        <v>29236.975999999995</v>
      </c>
      <c r="F75" s="24">
        <f t="shared" si="9"/>
        <v>25671.100000000002</v>
      </c>
      <c r="G75" s="24">
        <f t="shared" si="9"/>
        <v>24117.975999999995</v>
      </c>
      <c r="H75" s="24">
        <f t="shared" si="9"/>
        <v>7469.3008</v>
      </c>
      <c r="I75" s="24">
        <f t="shared" si="9"/>
        <v>6880</v>
      </c>
      <c r="J75" s="24">
        <v>17499.7</v>
      </c>
      <c r="K75" s="24">
        <v>16628.492999999999</v>
      </c>
      <c r="L75" s="24">
        <v>7229.3008</v>
      </c>
      <c r="M75" s="24">
        <v>6640</v>
      </c>
      <c r="N75" s="24">
        <v>16899.7</v>
      </c>
      <c r="O75" s="24">
        <v>16187.093000000001</v>
      </c>
      <c r="P75" s="24">
        <v>7229.3008</v>
      </c>
      <c r="Q75" s="24">
        <v>6640</v>
      </c>
      <c r="R75" s="24">
        <v>600</v>
      </c>
      <c r="S75" s="24">
        <v>441.4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72</v>
      </c>
      <c r="AE75" s="24">
        <v>72</v>
      </c>
      <c r="AF75" s="24">
        <v>0</v>
      </c>
      <c r="AG75" s="24">
        <v>0</v>
      </c>
      <c r="AH75" s="24">
        <v>72</v>
      </c>
      <c r="AI75" s="24">
        <v>72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200</v>
      </c>
      <c r="AY75" s="24">
        <v>200</v>
      </c>
      <c r="AZ75" s="24">
        <v>0</v>
      </c>
      <c r="BA75" s="24">
        <v>0</v>
      </c>
      <c r="BB75" s="24">
        <v>200</v>
      </c>
      <c r="BC75" s="24">
        <v>200</v>
      </c>
      <c r="BD75" s="24">
        <v>0</v>
      </c>
      <c r="BE75" s="24">
        <v>0</v>
      </c>
      <c r="BF75" s="24">
        <v>0</v>
      </c>
      <c r="BG75" s="24">
        <v>0</v>
      </c>
      <c r="BH75" s="24">
        <v>0</v>
      </c>
      <c r="BI75" s="24">
        <v>0</v>
      </c>
      <c r="BJ75" s="24">
        <v>550</v>
      </c>
      <c r="BK75" s="24">
        <v>534.6</v>
      </c>
      <c r="BL75" s="24">
        <v>0</v>
      </c>
      <c r="BM75" s="24">
        <v>0</v>
      </c>
      <c r="BN75" s="24">
        <v>0</v>
      </c>
      <c r="BO75" s="24">
        <v>0</v>
      </c>
      <c r="BP75" s="24">
        <v>0</v>
      </c>
      <c r="BQ75" s="24">
        <v>0</v>
      </c>
      <c r="BR75" s="24">
        <v>0</v>
      </c>
      <c r="BS75" s="24">
        <v>0</v>
      </c>
      <c r="BT75" s="24">
        <v>0</v>
      </c>
      <c r="BU75" s="24">
        <v>0</v>
      </c>
      <c r="BV75" s="24">
        <v>0</v>
      </c>
      <c r="BW75" s="24">
        <v>0</v>
      </c>
      <c r="BX75" s="24">
        <v>0</v>
      </c>
      <c r="BY75" s="24">
        <v>0</v>
      </c>
      <c r="BZ75" s="24">
        <v>550</v>
      </c>
      <c r="CA75" s="24">
        <v>534.6</v>
      </c>
      <c r="CB75" s="24">
        <v>0</v>
      </c>
      <c r="CC75" s="24">
        <v>0</v>
      </c>
      <c r="CD75" s="24">
        <v>0</v>
      </c>
      <c r="CE75" s="24">
        <v>0</v>
      </c>
      <c r="CF75" s="24">
        <v>0</v>
      </c>
      <c r="CG75" s="24">
        <v>0</v>
      </c>
      <c r="CH75" s="24">
        <v>0</v>
      </c>
      <c r="CI75" s="24">
        <v>0</v>
      </c>
      <c r="CJ75" s="24">
        <v>0</v>
      </c>
      <c r="CK75" s="24">
        <v>0</v>
      </c>
      <c r="CL75" s="24">
        <v>3949.4</v>
      </c>
      <c r="CM75" s="24">
        <v>3871.8829999999998</v>
      </c>
      <c r="CN75" s="24">
        <v>240</v>
      </c>
      <c r="CO75" s="24">
        <v>240</v>
      </c>
      <c r="CP75" s="24">
        <v>3949.4</v>
      </c>
      <c r="CQ75" s="24">
        <v>3871.8829999999998</v>
      </c>
      <c r="CR75" s="24">
        <v>240</v>
      </c>
      <c r="CS75" s="24">
        <v>240</v>
      </c>
      <c r="CT75" s="24">
        <v>3949.4</v>
      </c>
      <c r="CU75" s="24">
        <v>3871.8829999999998</v>
      </c>
      <c r="CV75" s="24">
        <v>240</v>
      </c>
      <c r="CW75" s="24">
        <v>240</v>
      </c>
      <c r="CX75" s="24">
        <v>0</v>
      </c>
      <c r="CY75" s="24">
        <v>0</v>
      </c>
      <c r="CZ75" s="24">
        <v>0</v>
      </c>
      <c r="DA75" s="24">
        <v>0</v>
      </c>
      <c r="DB75" s="24">
        <v>0</v>
      </c>
      <c r="DC75" s="24">
        <v>0</v>
      </c>
      <c r="DD75" s="24">
        <v>0</v>
      </c>
      <c r="DE75" s="24">
        <v>0</v>
      </c>
      <c r="DF75" s="24">
        <v>0</v>
      </c>
      <c r="DG75" s="24">
        <v>0</v>
      </c>
      <c r="DH75" s="24">
        <v>0</v>
      </c>
      <c r="DI75" s="24">
        <v>0</v>
      </c>
      <c r="DJ75" s="24">
        <f t="shared" si="10"/>
        <v>1050</v>
      </c>
      <c r="DK75" s="24">
        <f t="shared" si="10"/>
        <v>1050</v>
      </c>
      <c r="DL75" s="24">
        <v>3400</v>
      </c>
      <c r="DM75" s="24">
        <v>2811</v>
      </c>
      <c r="DN75" s="24">
        <v>0</v>
      </c>
      <c r="DO75" s="24">
        <v>0</v>
      </c>
      <c r="DP75" s="24">
        <v>2350</v>
      </c>
      <c r="DQ75" s="24">
        <v>1761</v>
      </c>
    </row>
    <row r="76" spans="1:121">
      <c r="A76" s="25"/>
      <c r="B76" s="23">
        <v>67</v>
      </c>
      <c r="C76" s="43" t="s">
        <v>146</v>
      </c>
      <c r="D76" s="24">
        <f t="shared" si="8"/>
        <v>76913.453399999999</v>
      </c>
      <c r="E76" s="24">
        <f t="shared" si="8"/>
        <v>60050.02</v>
      </c>
      <c r="F76" s="24">
        <f t="shared" si="9"/>
        <v>62675.9</v>
      </c>
      <c r="G76" s="24">
        <f t="shared" si="9"/>
        <v>56700.02</v>
      </c>
      <c r="H76" s="24">
        <f t="shared" si="9"/>
        <v>18637.553400000001</v>
      </c>
      <c r="I76" s="24">
        <f t="shared" si="9"/>
        <v>3350</v>
      </c>
      <c r="J76" s="24">
        <v>33620.9</v>
      </c>
      <c r="K76" s="24">
        <v>32639.82</v>
      </c>
      <c r="L76" s="24">
        <v>4400</v>
      </c>
      <c r="M76" s="24">
        <v>3350</v>
      </c>
      <c r="N76" s="24">
        <v>33160.9</v>
      </c>
      <c r="O76" s="24">
        <v>32539.82</v>
      </c>
      <c r="P76" s="24">
        <v>4400</v>
      </c>
      <c r="Q76" s="24">
        <v>3350</v>
      </c>
      <c r="R76" s="24">
        <v>460</v>
      </c>
      <c r="S76" s="24">
        <v>100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7183</v>
      </c>
      <c r="AE76" s="24">
        <v>7183</v>
      </c>
      <c r="AF76" s="24">
        <v>14237.553400000001</v>
      </c>
      <c r="AG76" s="24">
        <v>0</v>
      </c>
      <c r="AH76" s="24">
        <v>5196</v>
      </c>
      <c r="AI76" s="24">
        <v>5196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1987</v>
      </c>
      <c r="AQ76" s="24">
        <v>1987</v>
      </c>
      <c r="AR76" s="24">
        <v>14237.553400000001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997</v>
      </c>
      <c r="AY76" s="24">
        <v>997</v>
      </c>
      <c r="AZ76" s="24">
        <v>0</v>
      </c>
      <c r="BA76" s="24">
        <v>0</v>
      </c>
      <c r="BB76" s="24">
        <v>997</v>
      </c>
      <c r="BC76" s="24">
        <v>997</v>
      </c>
      <c r="BD76" s="24">
        <v>0</v>
      </c>
      <c r="BE76" s="24">
        <v>0</v>
      </c>
      <c r="BF76" s="24">
        <v>0</v>
      </c>
      <c r="BG76" s="24">
        <v>0</v>
      </c>
      <c r="BH76" s="24">
        <v>0</v>
      </c>
      <c r="BI76" s="24">
        <v>0</v>
      </c>
      <c r="BJ76" s="24">
        <v>2023</v>
      </c>
      <c r="BK76" s="24">
        <v>2023</v>
      </c>
      <c r="BL76" s="24">
        <v>0</v>
      </c>
      <c r="BM76" s="24">
        <v>0</v>
      </c>
      <c r="BN76" s="24">
        <v>0</v>
      </c>
      <c r="BO76" s="24">
        <v>0</v>
      </c>
      <c r="BP76" s="24">
        <v>0</v>
      </c>
      <c r="BQ76" s="24">
        <v>0</v>
      </c>
      <c r="BR76" s="24">
        <v>0</v>
      </c>
      <c r="BS76" s="24">
        <v>0</v>
      </c>
      <c r="BT76" s="24">
        <v>0</v>
      </c>
      <c r="BU76" s="24">
        <v>0</v>
      </c>
      <c r="BV76" s="24">
        <v>2023</v>
      </c>
      <c r="BW76" s="24">
        <v>2023</v>
      </c>
      <c r="BX76" s="24">
        <v>0</v>
      </c>
      <c r="BY76" s="24">
        <v>0</v>
      </c>
      <c r="BZ76" s="24">
        <v>0</v>
      </c>
      <c r="CA76" s="24">
        <v>0</v>
      </c>
      <c r="CB76" s="24">
        <v>0</v>
      </c>
      <c r="CC76" s="24">
        <v>0</v>
      </c>
      <c r="CD76" s="24">
        <v>0</v>
      </c>
      <c r="CE76" s="24">
        <v>0</v>
      </c>
      <c r="CF76" s="24">
        <v>0</v>
      </c>
      <c r="CG76" s="24">
        <v>0</v>
      </c>
      <c r="CH76" s="24">
        <v>0</v>
      </c>
      <c r="CI76" s="24">
        <v>0</v>
      </c>
      <c r="CJ76" s="24">
        <v>0</v>
      </c>
      <c r="CK76" s="24">
        <v>0</v>
      </c>
      <c r="CL76" s="24">
        <v>5780</v>
      </c>
      <c r="CM76" s="24">
        <v>5350.2</v>
      </c>
      <c r="CN76" s="24">
        <v>0</v>
      </c>
      <c r="CO76" s="24">
        <v>0</v>
      </c>
      <c r="CP76" s="24">
        <v>5780</v>
      </c>
      <c r="CQ76" s="24">
        <v>5350.2</v>
      </c>
      <c r="CR76" s="24">
        <v>0</v>
      </c>
      <c r="CS76" s="24">
        <v>0</v>
      </c>
      <c r="CT76" s="24">
        <v>5780</v>
      </c>
      <c r="CU76" s="24">
        <v>5350.2</v>
      </c>
      <c r="CV76" s="24">
        <v>0</v>
      </c>
      <c r="CW76" s="24">
        <v>0</v>
      </c>
      <c r="CX76" s="24">
        <v>4507</v>
      </c>
      <c r="CY76" s="24">
        <v>4507</v>
      </c>
      <c r="CZ76" s="24">
        <v>0</v>
      </c>
      <c r="DA76" s="24">
        <v>0</v>
      </c>
      <c r="DB76" s="24">
        <v>4507</v>
      </c>
      <c r="DC76" s="24">
        <v>4507</v>
      </c>
      <c r="DD76" s="24">
        <v>0</v>
      </c>
      <c r="DE76" s="24">
        <v>0</v>
      </c>
      <c r="DF76" s="24">
        <v>0</v>
      </c>
      <c r="DG76" s="24">
        <v>0</v>
      </c>
      <c r="DH76" s="24">
        <v>0</v>
      </c>
      <c r="DI76" s="24">
        <v>0</v>
      </c>
      <c r="DJ76" s="24">
        <f t="shared" si="10"/>
        <v>4165</v>
      </c>
      <c r="DK76" s="24">
        <f t="shared" si="10"/>
        <v>4000</v>
      </c>
      <c r="DL76" s="24">
        <v>8565</v>
      </c>
      <c r="DM76" s="24">
        <v>4000</v>
      </c>
      <c r="DN76" s="24">
        <v>0</v>
      </c>
      <c r="DO76" s="24">
        <v>0</v>
      </c>
      <c r="DP76" s="24">
        <v>4400</v>
      </c>
      <c r="DQ76" s="24">
        <v>0</v>
      </c>
    </row>
    <row r="77" spans="1:121">
      <c r="A77" s="25"/>
      <c r="B77" s="23">
        <v>68</v>
      </c>
      <c r="C77" s="43" t="s">
        <v>147</v>
      </c>
      <c r="D77" s="24">
        <f t="shared" si="8"/>
        <v>142318.00349999999</v>
      </c>
      <c r="E77" s="24">
        <f t="shared" si="8"/>
        <v>124763.4203</v>
      </c>
      <c r="F77" s="24">
        <f t="shared" si="9"/>
        <v>130767.3</v>
      </c>
      <c r="G77" s="24">
        <f t="shared" si="9"/>
        <v>113259.9636</v>
      </c>
      <c r="H77" s="24">
        <f t="shared" si="9"/>
        <v>37028.703500000003</v>
      </c>
      <c r="I77" s="24">
        <f t="shared" si="9"/>
        <v>36981.456699999995</v>
      </c>
      <c r="J77" s="24">
        <v>56511.3</v>
      </c>
      <c r="K77" s="24">
        <v>53044.272599999997</v>
      </c>
      <c r="L77" s="24">
        <v>22728.7035</v>
      </c>
      <c r="M77" s="24">
        <v>22719.312699999999</v>
      </c>
      <c r="N77" s="24">
        <v>56511.3</v>
      </c>
      <c r="O77" s="24">
        <v>53044.272599999997</v>
      </c>
      <c r="P77" s="24">
        <v>22728.7035</v>
      </c>
      <c r="Q77" s="24">
        <v>22719.312699999999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14800</v>
      </c>
      <c r="AE77" s="24">
        <v>3890</v>
      </c>
      <c r="AF77" s="24">
        <v>14300</v>
      </c>
      <c r="AG77" s="24">
        <v>14262.144</v>
      </c>
      <c r="AH77" s="24">
        <v>10200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4600</v>
      </c>
      <c r="AQ77" s="24">
        <v>3890</v>
      </c>
      <c r="AR77" s="24">
        <v>14300</v>
      </c>
      <c r="AS77" s="24">
        <v>14262.144</v>
      </c>
      <c r="AT77" s="24">
        <v>0</v>
      </c>
      <c r="AU77" s="24">
        <v>0</v>
      </c>
      <c r="AV77" s="24">
        <v>0</v>
      </c>
      <c r="AW77" s="24">
        <v>0</v>
      </c>
      <c r="AX77" s="24">
        <v>980</v>
      </c>
      <c r="AY77" s="24">
        <v>980</v>
      </c>
      <c r="AZ77" s="24">
        <v>0</v>
      </c>
      <c r="BA77" s="24">
        <v>0</v>
      </c>
      <c r="BB77" s="24">
        <v>980</v>
      </c>
      <c r="BC77" s="24">
        <v>980</v>
      </c>
      <c r="BD77" s="24">
        <v>0</v>
      </c>
      <c r="BE77" s="24">
        <v>0</v>
      </c>
      <c r="BF77" s="24">
        <v>0</v>
      </c>
      <c r="BG77" s="24">
        <v>0</v>
      </c>
      <c r="BH77" s="24">
        <v>0</v>
      </c>
      <c r="BI77" s="24">
        <v>0</v>
      </c>
      <c r="BJ77" s="24">
        <v>1450</v>
      </c>
      <c r="BK77" s="24">
        <v>615.9</v>
      </c>
      <c r="BL77" s="24">
        <v>0</v>
      </c>
      <c r="BM77" s="24">
        <v>0</v>
      </c>
      <c r="BN77" s="24">
        <v>0</v>
      </c>
      <c r="BO77" s="24">
        <v>0</v>
      </c>
      <c r="BP77" s="24">
        <v>0</v>
      </c>
      <c r="BQ77" s="24">
        <v>0</v>
      </c>
      <c r="BR77" s="24">
        <v>0</v>
      </c>
      <c r="BS77" s="24">
        <v>0</v>
      </c>
      <c r="BT77" s="24">
        <v>0</v>
      </c>
      <c r="BU77" s="24">
        <v>0</v>
      </c>
      <c r="BV77" s="24">
        <v>1450</v>
      </c>
      <c r="BW77" s="24">
        <v>615.9</v>
      </c>
      <c r="BX77" s="24">
        <v>0</v>
      </c>
      <c r="BY77" s="24">
        <v>0</v>
      </c>
      <c r="BZ77" s="24">
        <v>0</v>
      </c>
      <c r="CA77" s="24">
        <v>0</v>
      </c>
      <c r="CB77" s="24">
        <v>0</v>
      </c>
      <c r="CC77" s="24">
        <v>0</v>
      </c>
      <c r="CD77" s="24">
        <v>0</v>
      </c>
      <c r="CE77" s="24">
        <v>0</v>
      </c>
      <c r="CF77" s="24">
        <v>0</v>
      </c>
      <c r="CG77" s="24">
        <v>0</v>
      </c>
      <c r="CH77" s="24">
        <v>0</v>
      </c>
      <c r="CI77" s="24">
        <v>0</v>
      </c>
      <c r="CJ77" s="24">
        <v>0</v>
      </c>
      <c r="CK77" s="24">
        <v>0</v>
      </c>
      <c r="CL77" s="24">
        <v>10787.4</v>
      </c>
      <c r="CM77" s="24">
        <v>9441.7909999999993</v>
      </c>
      <c r="CN77" s="24">
        <v>0</v>
      </c>
      <c r="CO77" s="24">
        <v>0</v>
      </c>
      <c r="CP77" s="24">
        <v>10787.4</v>
      </c>
      <c r="CQ77" s="24">
        <v>9441.7909999999993</v>
      </c>
      <c r="CR77" s="24">
        <v>0</v>
      </c>
      <c r="CS77" s="24">
        <v>0</v>
      </c>
      <c r="CT77" s="24">
        <v>10787.4</v>
      </c>
      <c r="CU77" s="24">
        <v>9441.7909999999993</v>
      </c>
      <c r="CV77" s="24">
        <v>0</v>
      </c>
      <c r="CW77" s="24">
        <v>0</v>
      </c>
      <c r="CX77" s="24">
        <v>8238.6</v>
      </c>
      <c r="CY77" s="24">
        <v>7510</v>
      </c>
      <c r="CZ77" s="24">
        <v>0</v>
      </c>
      <c r="DA77" s="24">
        <v>0</v>
      </c>
      <c r="DB77" s="24">
        <v>8238.6</v>
      </c>
      <c r="DC77" s="24">
        <v>7510</v>
      </c>
      <c r="DD77" s="24">
        <v>0</v>
      </c>
      <c r="DE77" s="24">
        <v>0</v>
      </c>
      <c r="DF77" s="24">
        <v>12300</v>
      </c>
      <c r="DG77" s="24">
        <v>12300</v>
      </c>
      <c r="DH77" s="24">
        <v>0</v>
      </c>
      <c r="DI77" s="24">
        <v>0</v>
      </c>
      <c r="DJ77" s="24">
        <f t="shared" si="10"/>
        <v>222</v>
      </c>
      <c r="DK77" s="24">
        <f t="shared" si="10"/>
        <v>0</v>
      </c>
      <c r="DL77" s="24">
        <v>25700</v>
      </c>
      <c r="DM77" s="24">
        <v>25478</v>
      </c>
      <c r="DN77" s="24">
        <v>0</v>
      </c>
      <c r="DO77" s="24">
        <v>0</v>
      </c>
      <c r="DP77" s="24">
        <v>25478</v>
      </c>
      <c r="DQ77" s="24">
        <v>25478</v>
      </c>
    </row>
    <row r="78" spans="1:121">
      <c r="A78" s="25"/>
      <c r="B78" s="23">
        <v>69</v>
      </c>
      <c r="C78" s="43" t="s">
        <v>148</v>
      </c>
      <c r="D78" s="24">
        <f t="shared" si="8"/>
        <v>118593.3254</v>
      </c>
      <c r="E78" s="24">
        <f t="shared" si="8"/>
        <v>100252.0834</v>
      </c>
      <c r="F78" s="24">
        <f t="shared" si="9"/>
        <v>100000</v>
      </c>
      <c r="G78" s="24">
        <f t="shared" si="9"/>
        <v>83466.407000000007</v>
      </c>
      <c r="H78" s="24">
        <f t="shared" si="9"/>
        <v>38593.325400000002</v>
      </c>
      <c r="I78" s="24">
        <f t="shared" si="9"/>
        <v>28563.7824</v>
      </c>
      <c r="J78" s="24">
        <v>43100</v>
      </c>
      <c r="K78" s="24">
        <v>40753.711000000003</v>
      </c>
      <c r="L78" s="24">
        <v>12000</v>
      </c>
      <c r="M78" s="24">
        <v>10663.226000000001</v>
      </c>
      <c r="N78" s="24">
        <v>42600</v>
      </c>
      <c r="O78" s="24">
        <v>40753.711000000003</v>
      </c>
      <c r="P78" s="24">
        <v>2000</v>
      </c>
      <c r="Q78" s="24">
        <v>1998.6</v>
      </c>
      <c r="R78" s="24">
        <v>500</v>
      </c>
      <c r="S78" s="24">
        <v>0</v>
      </c>
      <c r="T78" s="24">
        <v>10000</v>
      </c>
      <c r="U78" s="24">
        <v>8664.6260000000002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2000</v>
      </c>
      <c r="AE78" s="24">
        <v>1988</v>
      </c>
      <c r="AF78" s="24">
        <v>3593.3254000000002</v>
      </c>
      <c r="AG78" s="24">
        <v>-714.32399999999996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2000</v>
      </c>
      <c r="AQ78" s="24">
        <v>1988</v>
      </c>
      <c r="AR78" s="24">
        <v>3593.3254000000002</v>
      </c>
      <c r="AS78" s="24">
        <v>0</v>
      </c>
      <c r="AT78" s="24">
        <v>0</v>
      </c>
      <c r="AU78" s="24">
        <v>0</v>
      </c>
      <c r="AV78" s="24">
        <v>0</v>
      </c>
      <c r="AW78" s="24">
        <v>-714.32399999999996</v>
      </c>
      <c r="AX78" s="24">
        <v>980</v>
      </c>
      <c r="AY78" s="24">
        <v>980</v>
      </c>
      <c r="AZ78" s="24">
        <v>0</v>
      </c>
      <c r="BA78" s="24">
        <v>0</v>
      </c>
      <c r="BB78" s="24">
        <v>980</v>
      </c>
      <c r="BC78" s="24">
        <v>980</v>
      </c>
      <c r="BD78" s="24">
        <v>0</v>
      </c>
      <c r="BE78" s="24">
        <v>0</v>
      </c>
      <c r="BF78" s="24">
        <v>0</v>
      </c>
      <c r="BG78" s="24">
        <v>0</v>
      </c>
      <c r="BH78" s="24">
        <v>0</v>
      </c>
      <c r="BI78" s="24">
        <v>0</v>
      </c>
      <c r="BJ78" s="24">
        <v>4100</v>
      </c>
      <c r="BK78" s="24">
        <v>3445.1060000000002</v>
      </c>
      <c r="BL78" s="24">
        <v>22000</v>
      </c>
      <c r="BM78" s="24">
        <v>18000.000400000001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4">
        <v>0</v>
      </c>
      <c r="BT78" s="24">
        <v>0</v>
      </c>
      <c r="BU78" s="24">
        <v>0</v>
      </c>
      <c r="BV78" s="24">
        <v>1100</v>
      </c>
      <c r="BW78" s="24">
        <v>992</v>
      </c>
      <c r="BX78" s="24">
        <v>22000</v>
      </c>
      <c r="BY78" s="24">
        <v>18000.000400000001</v>
      </c>
      <c r="BZ78" s="24">
        <v>3000</v>
      </c>
      <c r="CA78" s="24">
        <v>2453.1060000000002</v>
      </c>
      <c r="CB78" s="24">
        <v>0</v>
      </c>
      <c r="CC78" s="24">
        <v>0</v>
      </c>
      <c r="CD78" s="24">
        <v>0</v>
      </c>
      <c r="CE78" s="24">
        <v>0</v>
      </c>
      <c r="CF78" s="24">
        <v>0</v>
      </c>
      <c r="CG78" s="24">
        <v>0</v>
      </c>
      <c r="CH78" s="24">
        <v>0</v>
      </c>
      <c r="CI78" s="24">
        <v>0</v>
      </c>
      <c r="CJ78" s="24">
        <v>0</v>
      </c>
      <c r="CK78" s="24">
        <v>0</v>
      </c>
      <c r="CL78" s="24">
        <v>8600</v>
      </c>
      <c r="CM78" s="24">
        <v>7651.3739999999998</v>
      </c>
      <c r="CN78" s="24">
        <v>1000</v>
      </c>
      <c r="CO78" s="24">
        <v>614.88</v>
      </c>
      <c r="CP78" s="24">
        <v>8600</v>
      </c>
      <c r="CQ78" s="24">
        <v>7651.3739999999998</v>
      </c>
      <c r="CR78" s="24">
        <v>1000</v>
      </c>
      <c r="CS78" s="24">
        <v>614.88</v>
      </c>
      <c r="CT78" s="24">
        <v>8600</v>
      </c>
      <c r="CU78" s="24">
        <v>7651.3739999999998</v>
      </c>
      <c r="CV78" s="24">
        <v>1000</v>
      </c>
      <c r="CW78" s="24">
        <v>614.88</v>
      </c>
      <c r="CX78" s="24">
        <v>16720</v>
      </c>
      <c r="CY78" s="24">
        <v>12370.11</v>
      </c>
      <c r="CZ78" s="24">
        <v>0</v>
      </c>
      <c r="DA78" s="24">
        <v>0</v>
      </c>
      <c r="DB78" s="24">
        <v>16720</v>
      </c>
      <c r="DC78" s="24">
        <v>12370.11</v>
      </c>
      <c r="DD78" s="24">
        <v>0</v>
      </c>
      <c r="DE78" s="24">
        <v>0</v>
      </c>
      <c r="DF78" s="24">
        <v>4500</v>
      </c>
      <c r="DG78" s="24">
        <v>4500</v>
      </c>
      <c r="DH78" s="24">
        <v>0</v>
      </c>
      <c r="DI78" s="24">
        <v>0</v>
      </c>
      <c r="DJ78" s="24">
        <f t="shared" si="10"/>
        <v>0</v>
      </c>
      <c r="DK78" s="24">
        <f t="shared" si="10"/>
        <v>0</v>
      </c>
      <c r="DL78" s="24">
        <v>20000</v>
      </c>
      <c r="DM78" s="24">
        <v>11778.106</v>
      </c>
      <c r="DN78" s="24">
        <v>0</v>
      </c>
      <c r="DO78" s="24">
        <v>0</v>
      </c>
      <c r="DP78" s="24">
        <v>20000</v>
      </c>
      <c r="DQ78" s="24">
        <v>11778.106</v>
      </c>
    </row>
    <row r="79" spans="1:121">
      <c r="A79" s="25"/>
      <c r="B79" s="23">
        <v>70</v>
      </c>
      <c r="C79" s="43" t="s">
        <v>149</v>
      </c>
      <c r="D79" s="24">
        <f t="shared" si="8"/>
        <v>102053.3982</v>
      </c>
      <c r="E79" s="24">
        <f t="shared" si="8"/>
        <v>90751.666000000012</v>
      </c>
      <c r="F79" s="24">
        <f t="shared" si="9"/>
        <v>95728.4</v>
      </c>
      <c r="G79" s="24">
        <f t="shared" si="9"/>
        <v>91737.649000000005</v>
      </c>
      <c r="H79" s="24">
        <f t="shared" si="9"/>
        <v>21324.998200000002</v>
      </c>
      <c r="I79" s="24">
        <f t="shared" si="9"/>
        <v>13867.147999999999</v>
      </c>
      <c r="J79" s="24">
        <v>48626</v>
      </c>
      <c r="K79" s="24">
        <v>46919.360000000001</v>
      </c>
      <c r="L79" s="24">
        <v>300</v>
      </c>
      <c r="M79" s="24">
        <v>300</v>
      </c>
      <c r="N79" s="24">
        <v>47616</v>
      </c>
      <c r="O79" s="24">
        <v>45927.360000000001</v>
      </c>
      <c r="P79" s="24">
        <v>300</v>
      </c>
      <c r="Q79" s="24">
        <v>300</v>
      </c>
      <c r="R79" s="24">
        <v>1010</v>
      </c>
      <c r="S79" s="24">
        <v>992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9660</v>
      </c>
      <c r="AE79" s="24">
        <v>9560</v>
      </c>
      <c r="AF79" s="24">
        <v>21024.998200000002</v>
      </c>
      <c r="AG79" s="24">
        <v>13567.147999999999</v>
      </c>
      <c r="AH79" s="24">
        <v>9060</v>
      </c>
      <c r="AI79" s="24">
        <v>9030</v>
      </c>
      <c r="AJ79" s="24">
        <v>5000</v>
      </c>
      <c r="AK79" s="24">
        <v>5000</v>
      </c>
      <c r="AL79" s="24">
        <v>0</v>
      </c>
      <c r="AM79" s="24">
        <v>0</v>
      </c>
      <c r="AN79" s="24">
        <v>0</v>
      </c>
      <c r="AO79" s="24">
        <v>0</v>
      </c>
      <c r="AP79" s="24">
        <v>600</v>
      </c>
      <c r="AQ79" s="24">
        <v>530</v>
      </c>
      <c r="AR79" s="24">
        <v>34475.025199999996</v>
      </c>
      <c r="AS79" s="24">
        <v>34327.224999999999</v>
      </c>
      <c r="AT79" s="24">
        <v>0</v>
      </c>
      <c r="AU79" s="24">
        <v>0</v>
      </c>
      <c r="AV79" s="24">
        <v>-18450.026999999998</v>
      </c>
      <c r="AW79" s="24">
        <v>-25760.077000000001</v>
      </c>
      <c r="AX79" s="24">
        <v>3400</v>
      </c>
      <c r="AY79" s="24">
        <v>3110</v>
      </c>
      <c r="AZ79" s="24">
        <v>0</v>
      </c>
      <c r="BA79" s="24">
        <v>0</v>
      </c>
      <c r="BB79" s="24">
        <v>3000</v>
      </c>
      <c r="BC79" s="24">
        <v>2710</v>
      </c>
      <c r="BD79" s="24">
        <v>0</v>
      </c>
      <c r="BE79" s="24">
        <v>0</v>
      </c>
      <c r="BF79" s="24">
        <v>400</v>
      </c>
      <c r="BG79" s="24">
        <v>400</v>
      </c>
      <c r="BH79" s="24">
        <v>0</v>
      </c>
      <c r="BI79" s="24">
        <v>0</v>
      </c>
      <c r="BJ79" s="24">
        <v>997.4</v>
      </c>
      <c r="BK79" s="24">
        <v>299.98899999999998</v>
      </c>
      <c r="BL79" s="24">
        <v>0</v>
      </c>
      <c r="BM79" s="24">
        <v>0</v>
      </c>
      <c r="BN79" s="24">
        <v>0</v>
      </c>
      <c r="BO79" s="24">
        <v>0</v>
      </c>
      <c r="BP79" s="24">
        <v>0</v>
      </c>
      <c r="BQ79" s="24">
        <v>0</v>
      </c>
      <c r="BR79" s="24">
        <v>0</v>
      </c>
      <c r="BS79" s="24">
        <v>0</v>
      </c>
      <c r="BT79" s="24">
        <v>0</v>
      </c>
      <c r="BU79" s="24">
        <v>0</v>
      </c>
      <c r="BV79" s="24">
        <v>417.4</v>
      </c>
      <c r="BW79" s="24">
        <v>0</v>
      </c>
      <c r="BX79" s="24">
        <v>0</v>
      </c>
      <c r="BY79" s="24">
        <v>0</v>
      </c>
      <c r="BZ79" s="24">
        <v>580</v>
      </c>
      <c r="CA79" s="24">
        <v>299.98899999999998</v>
      </c>
      <c r="CB79" s="24">
        <v>0</v>
      </c>
      <c r="CC79" s="24">
        <v>0</v>
      </c>
      <c r="CD79" s="24">
        <v>0</v>
      </c>
      <c r="CE79" s="24">
        <v>0</v>
      </c>
      <c r="CF79" s="24">
        <v>0</v>
      </c>
      <c r="CG79" s="24">
        <v>0</v>
      </c>
      <c r="CH79" s="24">
        <v>0</v>
      </c>
      <c r="CI79" s="24">
        <v>0</v>
      </c>
      <c r="CJ79" s="24">
        <v>0</v>
      </c>
      <c r="CK79" s="24">
        <v>0</v>
      </c>
      <c r="CL79" s="24">
        <v>15910</v>
      </c>
      <c r="CM79" s="24">
        <v>15060.169</v>
      </c>
      <c r="CN79" s="24">
        <v>0</v>
      </c>
      <c r="CO79" s="24">
        <v>0</v>
      </c>
      <c r="CP79" s="24">
        <v>15910</v>
      </c>
      <c r="CQ79" s="24">
        <v>15060.169</v>
      </c>
      <c r="CR79" s="24">
        <v>0</v>
      </c>
      <c r="CS79" s="24">
        <v>0</v>
      </c>
      <c r="CT79" s="24">
        <v>15310</v>
      </c>
      <c r="CU79" s="24">
        <v>14460.169</v>
      </c>
      <c r="CV79" s="24">
        <v>0</v>
      </c>
      <c r="CW79" s="24">
        <v>0</v>
      </c>
      <c r="CX79" s="24">
        <v>0</v>
      </c>
      <c r="CY79" s="24">
        <v>0</v>
      </c>
      <c r="CZ79" s="24">
        <v>0</v>
      </c>
      <c r="DA79" s="24">
        <v>0</v>
      </c>
      <c r="DB79" s="24">
        <v>0</v>
      </c>
      <c r="DC79" s="24">
        <v>0</v>
      </c>
      <c r="DD79" s="24">
        <v>0</v>
      </c>
      <c r="DE79" s="24">
        <v>0</v>
      </c>
      <c r="DF79" s="24">
        <v>0</v>
      </c>
      <c r="DG79" s="24">
        <v>0</v>
      </c>
      <c r="DH79" s="24">
        <v>0</v>
      </c>
      <c r="DI79" s="24">
        <v>0</v>
      </c>
      <c r="DJ79" s="24">
        <f t="shared" si="10"/>
        <v>2135</v>
      </c>
      <c r="DK79" s="24">
        <f t="shared" si="10"/>
        <v>1935.0000000000018</v>
      </c>
      <c r="DL79" s="24">
        <v>17135</v>
      </c>
      <c r="DM79" s="24">
        <v>16788.131000000001</v>
      </c>
      <c r="DN79" s="24">
        <v>0</v>
      </c>
      <c r="DO79" s="24">
        <v>0</v>
      </c>
      <c r="DP79" s="24">
        <v>15000</v>
      </c>
      <c r="DQ79" s="24">
        <v>14853.130999999999</v>
      </c>
    </row>
    <row r="80" spans="1:121">
      <c r="A80" s="25"/>
      <c r="B80" s="23">
        <v>71</v>
      </c>
      <c r="C80" s="43" t="s">
        <v>150</v>
      </c>
      <c r="D80" s="24">
        <f t="shared" si="8"/>
        <v>64997.67470000001</v>
      </c>
      <c r="E80" s="24">
        <f t="shared" si="8"/>
        <v>64103.612000000001</v>
      </c>
      <c r="F80" s="24">
        <f t="shared" si="9"/>
        <v>60250.3</v>
      </c>
      <c r="G80" s="24">
        <f t="shared" si="9"/>
        <v>59372.595999999998</v>
      </c>
      <c r="H80" s="24">
        <f t="shared" si="9"/>
        <v>13198.0807</v>
      </c>
      <c r="I80" s="24">
        <f t="shared" si="9"/>
        <v>13181.722</v>
      </c>
      <c r="J80" s="24">
        <v>34289.22</v>
      </c>
      <c r="K80" s="24">
        <v>33690.131999999998</v>
      </c>
      <c r="L80" s="24">
        <v>2170</v>
      </c>
      <c r="M80" s="24">
        <v>2159.4380000000001</v>
      </c>
      <c r="N80" s="24">
        <v>33909.22</v>
      </c>
      <c r="O80" s="24">
        <v>33510.131999999998</v>
      </c>
      <c r="P80" s="24">
        <v>2170</v>
      </c>
      <c r="Q80" s="24">
        <v>2159.4380000000001</v>
      </c>
      <c r="R80" s="24">
        <v>380</v>
      </c>
      <c r="S80" s="24">
        <v>180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4880</v>
      </c>
      <c r="AE80" s="24">
        <v>4880</v>
      </c>
      <c r="AF80" s="24">
        <v>11028.08</v>
      </c>
      <c r="AG80" s="24">
        <v>11022.284</v>
      </c>
      <c r="AH80" s="24">
        <v>2660</v>
      </c>
      <c r="AI80" s="24">
        <v>2660</v>
      </c>
      <c r="AJ80" s="24">
        <v>5927</v>
      </c>
      <c r="AK80" s="24">
        <v>5921.3</v>
      </c>
      <c r="AL80" s="24">
        <v>0</v>
      </c>
      <c r="AM80" s="24">
        <v>0</v>
      </c>
      <c r="AN80" s="24">
        <v>0</v>
      </c>
      <c r="AO80" s="24">
        <v>0</v>
      </c>
      <c r="AP80" s="24">
        <v>2220</v>
      </c>
      <c r="AQ80" s="24">
        <v>2220</v>
      </c>
      <c r="AR80" s="24">
        <v>6000.0959999999995</v>
      </c>
      <c r="AS80" s="24">
        <v>6000</v>
      </c>
      <c r="AT80" s="24">
        <v>0</v>
      </c>
      <c r="AU80" s="24">
        <v>0</v>
      </c>
      <c r="AV80" s="24">
        <v>-899.01599999999996</v>
      </c>
      <c r="AW80" s="24">
        <v>-899.01599999999996</v>
      </c>
      <c r="AX80" s="24">
        <v>950</v>
      </c>
      <c r="AY80" s="24">
        <v>950</v>
      </c>
      <c r="AZ80" s="24">
        <v>0</v>
      </c>
      <c r="BA80" s="24">
        <v>0</v>
      </c>
      <c r="BB80" s="24">
        <v>950</v>
      </c>
      <c r="BC80" s="24">
        <v>950</v>
      </c>
      <c r="BD80" s="24">
        <v>0</v>
      </c>
      <c r="BE80" s="24">
        <v>0</v>
      </c>
      <c r="BF80" s="24">
        <v>0</v>
      </c>
      <c r="BG80" s="24">
        <v>0</v>
      </c>
      <c r="BH80" s="24">
        <v>0</v>
      </c>
      <c r="BI80" s="24">
        <v>0</v>
      </c>
      <c r="BJ80" s="24">
        <v>330</v>
      </c>
      <c r="BK80" s="24">
        <v>330</v>
      </c>
      <c r="BL80" s="24">
        <v>6.9999999999999999E-4</v>
      </c>
      <c r="BM80" s="24">
        <v>0</v>
      </c>
      <c r="BN80" s="24">
        <v>0</v>
      </c>
      <c r="BO80" s="24">
        <v>0</v>
      </c>
      <c r="BP80" s="24">
        <v>0</v>
      </c>
      <c r="BQ80" s="24">
        <v>0</v>
      </c>
      <c r="BR80" s="24">
        <v>0</v>
      </c>
      <c r="BS80" s="24">
        <v>0</v>
      </c>
      <c r="BT80" s="24">
        <v>0</v>
      </c>
      <c r="BU80" s="24">
        <v>0</v>
      </c>
      <c r="BV80" s="24">
        <v>330</v>
      </c>
      <c r="BW80" s="24">
        <v>330</v>
      </c>
      <c r="BX80" s="24">
        <v>6.9999999999999999E-4</v>
      </c>
      <c r="BY80" s="24">
        <v>0</v>
      </c>
      <c r="BZ80" s="24">
        <v>0</v>
      </c>
      <c r="CA80" s="24">
        <v>0</v>
      </c>
      <c r="CB80" s="24">
        <v>0</v>
      </c>
      <c r="CC80" s="24">
        <v>0</v>
      </c>
      <c r="CD80" s="24">
        <v>0</v>
      </c>
      <c r="CE80" s="24">
        <v>0</v>
      </c>
      <c r="CF80" s="24">
        <v>0</v>
      </c>
      <c r="CG80" s="24">
        <v>0</v>
      </c>
      <c r="CH80" s="24">
        <v>0</v>
      </c>
      <c r="CI80" s="24">
        <v>0</v>
      </c>
      <c r="CJ80" s="24">
        <v>0</v>
      </c>
      <c r="CK80" s="24">
        <v>0</v>
      </c>
      <c r="CL80" s="24">
        <v>8550</v>
      </c>
      <c r="CM80" s="24">
        <v>8271.7579999999998</v>
      </c>
      <c r="CN80" s="24">
        <v>0</v>
      </c>
      <c r="CO80" s="24">
        <v>0</v>
      </c>
      <c r="CP80" s="24">
        <v>8450</v>
      </c>
      <c r="CQ80" s="24">
        <v>8171.7579999999998</v>
      </c>
      <c r="CR80" s="24">
        <v>0</v>
      </c>
      <c r="CS80" s="24">
        <v>0</v>
      </c>
      <c r="CT80" s="24">
        <v>8450</v>
      </c>
      <c r="CU80" s="24">
        <v>8171.7579999999998</v>
      </c>
      <c r="CV80" s="24">
        <v>0</v>
      </c>
      <c r="CW80" s="24">
        <v>0</v>
      </c>
      <c r="CX80" s="24">
        <v>0</v>
      </c>
      <c r="CY80" s="24">
        <v>0</v>
      </c>
      <c r="CZ80" s="24">
        <v>0</v>
      </c>
      <c r="DA80" s="24">
        <v>0</v>
      </c>
      <c r="DB80" s="24">
        <v>0</v>
      </c>
      <c r="DC80" s="24">
        <v>0</v>
      </c>
      <c r="DD80" s="24">
        <v>0</v>
      </c>
      <c r="DE80" s="24">
        <v>0</v>
      </c>
      <c r="DF80" s="24">
        <v>2800</v>
      </c>
      <c r="DG80" s="24">
        <v>2800</v>
      </c>
      <c r="DH80" s="24">
        <v>0</v>
      </c>
      <c r="DI80" s="24">
        <v>0</v>
      </c>
      <c r="DJ80" s="24">
        <f t="shared" si="10"/>
        <v>0.37399999999979627</v>
      </c>
      <c r="DK80" s="24">
        <f t="shared" si="10"/>
        <v>0</v>
      </c>
      <c r="DL80" s="24">
        <v>8451.08</v>
      </c>
      <c r="DM80" s="24">
        <v>8450.7060000000001</v>
      </c>
      <c r="DN80" s="24">
        <v>0</v>
      </c>
      <c r="DO80" s="24">
        <v>0</v>
      </c>
      <c r="DP80" s="24">
        <v>8450.7060000000001</v>
      </c>
      <c r="DQ80" s="24">
        <v>8450.7060000000001</v>
      </c>
    </row>
    <row r="81" spans="1:121">
      <c r="A81" s="25"/>
      <c r="B81" s="23">
        <v>72</v>
      </c>
      <c r="C81" s="43" t="s">
        <v>151</v>
      </c>
      <c r="D81" s="24">
        <f t="shared" si="8"/>
        <v>242359.72129999998</v>
      </c>
      <c r="E81" s="24">
        <f t="shared" si="8"/>
        <v>93837.146000000008</v>
      </c>
      <c r="F81" s="24">
        <f t="shared" si="9"/>
        <v>163548.5</v>
      </c>
      <c r="G81" s="24">
        <f t="shared" si="9"/>
        <v>55314.383999999998</v>
      </c>
      <c r="H81" s="24">
        <f t="shared" si="9"/>
        <v>109811.2213</v>
      </c>
      <c r="I81" s="24">
        <f t="shared" si="9"/>
        <v>38522.762000000002</v>
      </c>
      <c r="J81" s="24">
        <v>71654.5</v>
      </c>
      <c r="K81" s="24">
        <v>41065.279000000002</v>
      </c>
      <c r="L81" s="24">
        <v>7961.2213000000002</v>
      </c>
      <c r="M81" s="24">
        <v>0</v>
      </c>
      <c r="N81" s="24">
        <v>66754.5</v>
      </c>
      <c r="O81" s="24">
        <v>40874.279000000002</v>
      </c>
      <c r="P81" s="24">
        <v>811.22130000000004</v>
      </c>
      <c r="Q81" s="24">
        <v>0</v>
      </c>
      <c r="R81" s="24">
        <v>4900</v>
      </c>
      <c r="S81" s="24">
        <v>191</v>
      </c>
      <c r="T81" s="24">
        <v>7150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6600</v>
      </c>
      <c r="AE81" s="24">
        <v>2927.2759999999998</v>
      </c>
      <c r="AF81" s="24">
        <v>77950</v>
      </c>
      <c r="AG81" s="24">
        <v>16220.634</v>
      </c>
      <c r="AH81" s="24">
        <v>600</v>
      </c>
      <c r="AI81" s="24">
        <v>132</v>
      </c>
      <c r="AJ81" s="24">
        <v>40800</v>
      </c>
      <c r="AK81" s="24">
        <v>798.6</v>
      </c>
      <c r="AL81" s="24">
        <v>0</v>
      </c>
      <c r="AM81" s="24">
        <v>0</v>
      </c>
      <c r="AN81" s="24">
        <v>6150</v>
      </c>
      <c r="AO81" s="24">
        <v>6140.0230000000001</v>
      </c>
      <c r="AP81" s="24">
        <v>6000</v>
      </c>
      <c r="AQ81" s="24">
        <v>2795.2759999999998</v>
      </c>
      <c r="AR81" s="24">
        <v>31000</v>
      </c>
      <c r="AS81" s="24">
        <v>12249.343999999999</v>
      </c>
      <c r="AT81" s="24">
        <v>0</v>
      </c>
      <c r="AU81" s="24">
        <v>0</v>
      </c>
      <c r="AV81" s="24">
        <v>0</v>
      </c>
      <c r="AW81" s="24">
        <v>-2967.3330000000001</v>
      </c>
      <c r="AX81" s="24">
        <v>4840</v>
      </c>
      <c r="AY81" s="24">
        <v>2317.27</v>
      </c>
      <c r="AZ81" s="24">
        <v>0</v>
      </c>
      <c r="BA81" s="24">
        <v>0</v>
      </c>
      <c r="BB81" s="24">
        <v>4840</v>
      </c>
      <c r="BC81" s="24">
        <v>2317.27</v>
      </c>
      <c r="BD81" s="24">
        <v>0</v>
      </c>
      <c r="BE81" s="24">
        <v>0</v>
      </c>
      <c r="BF81" s="24">
        <v>0</v>
      </c>
      <c r="BG81" s="24">
        <v>0</v>
      </c>
      <c r="BH81" s="24">
        <v>0</v>
      </c>
      <c r="BI81" s="24">
        <v>0</v>
      </c>
      <c r="BJ81" s="24">
        <v>4400</v>
      </c>
      <c r="BK81" s="24">
        <v>1453.8579999999999</v>
      </c>
      <c r="BL81" s="24">
        <v>8200</v>
      </c>
      <c r="BM81" s="24">
        <v>8133.52</v>
      </c>
      <c r="BN81" s="24">
        <v>0</v>
      </c>
      <c r="BO81" s="24">
        <v>0</v>
      </c>
      <c r="BP81" s="24">
        <v>0</v>
      </c>
      <c r="BQ81" s="24">
        <v>0</v>
      </c>
      <c r="BR81" s="24">
        <v>0</v>
      </c>
      <c r="BS81" s="24">
        <v>0</v>
      </c>
      <c r="BT81" s="24">
        <v>0</v>
      </c>
      <c r="BU81" s="24">
        <v>0</v>
      </c>
      <c r="BV81" s="24">
        <v>700</v>
      </c>
      <c r="BW81" s="24">
        <v>83.5</v>
      </c>
      <c r="BX81" s="24">
        <v>0</v>
      </c>
      <c r="BY81" s="24">
        <v>0</v>
      </c>
      <c r="BZ81" s="24">
        <v>3700</v>
      </c>
      <c r="CA81" s="24">
        <v>1370.3579999999999</v>
      </c>
      <c r="CB81" s="24">
        <v>8200</v>
      </c>
      <c r="CC81" s="24">
        <v>8133.52</v>
      </c>
      <c r="CD81" s="24">
        <v>0</v>
      </c>
      <c r="CE81" s="24">
        <v>0</v>
      </c>
      <c r="CF81" s="24">
        <v>0</v>
      </c>
      <c r="CG81" s="24">
        <v>0</v>
      </c>
      <c r="CH81" s="24">
        <v>0</v>
      </c>
      <c r="CI81" s="24">
        <v>0</v>
      </c>
      <c r="CJ81" s="24">
        <v>0</v>
      </c>
      <c r="CK81" s="24">
        <v>0</v>
      </c>
      <c r="CL81" s="24">
        <v>17154</v>
      </c>
      <c r="CM81" s="24">
        <v>6565.701</v>
      </c>
      <c r="CN81" s="24">
        <v>15700</v>
      </c>
      <c r="CO81" s="24">
        <v>14168.608</v>
      </c>
      <c r="CP81" s="24">
        <v>17154</v>
      </c>
      <c r="CQ81" s="24">
        <v>6565.701</v>
      </c>
      <c r="CR81" s="24">
        <v>0</v>
      </c>
      <c r="CS81" s="24">
        <v>0</v>
      </c>
      <c r="CT81" s="24">
        <v>17154</v>
      </c>
      <c r="CU81" s="24">
        <v>6565.701</v>
      </c>
      <c r="CV81" s="24">
        <v>0</v>
      </c>
      <c r="CW81" s="24">
        <v>0</v>
      </c>
      <c r="CX81" s="24">
        <v>18200</v>
      </c>
      <c r="CY81" s="24">
        <v>0</v>
      </c>
      <c r="CZ81" s="24">
        <v>0</v>
      </c>
      <c r="DA81" s="24">
        <v>0</v>
      </c>
      <c r="DB81" s="24">
        <v>18200</v>
      </c>
      <c r="DC81" s="24">
        <v>0</v>
      </c>
      <c r="DD81" s="24">
        <v>0</v>
      </c>
      <c r="DE81" s="24">
        <v>0</v>
      </c>
      <c r="DF81" s="24">
        <v>8000</v>
      </c>
      <c r="DG81" s="24">
        <v>615</v>
      </c>
      <c r="DH81" s="24">
        <v>0</v>
      </c>
      <c r="DI81" s="24">
        <v>0</v>
      </c>
      <c r="DJ81" s="24">
        <f t="shared" si="10"/>
        <v>1700</v>
      </c>
      <c r="DK81" s="24">
        <f t="shared" si="10"/>
        <v>370</v>
      </c>
      <c r="DL81" s="24">
        <v>32700</v>
      </c>
      <c r="DM81" s="24">
        <v>370</v>
      </c>
      <c r="DN81" s="24">
        <v>0</v>
      </c>
      <c r="DO81" s="24">
        <v>0</v>
      </c>
      <c r="DP81" s="24">
        <v>31000</v>
      </c>
      <c r="DQ81" s="24">
        <v>0</v>
      </c>
    </row>
    <row r="82" spans="1:121">
      <c r="A82" s="25"/>
      <c r="B82" s="23">
        <v>73</v>
      </c>
      <c r="C82" s="43" t="s">
        <v>152</v>
      </c>
      <c r="D82" s="24">
        <f t="shared" si="8"/>
        <v>132354.5209</v>
      </c>
      <c r="E82" s="24">
        <f t="shared" si="8"/>
        <v>120706.34399999998</v>
      </c>
      <c r="F82" s="24">
        <f t="shared" si="9"/>
        <v>128000</v>
      </c>
      <c r="G82" s="24">
        <f t="shared" si="9"/>
        <v>116486.13799999999</v>
      </c>
      <c r="H82" s="24">
        <f t="shared" si="9"/>
        <v>18754.5209</v>
      </c>
      <c r="I82" s="24">
        <f t="shared" si="9"/>
        <v>9945.0030000000006</v>
      </c>
      <c r="J82" s="24">
        <v>40466</v>
      </c>
      <c r="K82" s="24">
        <v>38981.281999999999</v>
      </c>
      <c r="L82" s="24">
        <v>950</v>
      </c>
      <c r="M82" s="24">
        <v>0</v>
      </c>
      <c r="N82" s="24">
        <v>39866</v>
      </c>
      <c r="O82" s="24">
        <v>38400.752</v>
      </c>
      <c r="P82" s="24">
        <v>950</v>
      </c>
      <c r="Q82" s="24">
        <v>0</v>
      </c>
      <c r="R82" s="24">
        <v>600</v>
      </c>
      <c r="S82" s="24">
        <v>580.53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6100</v>
      </c>
      <c r="AE82" s="24">
        <v>5931.2129999999997</v>
      </c>
      <c r="AF82" s="24">
        <v>10480</v>
      </c>
      <c r="AG82" s="24">
        <v>5138.9319999999998</v>
      </c>
      <c r="AH82" s="24">
        <v>3700</v>
      </c>
      <c r="AI82" s="24">
        <v>3580</v>
      </c>
      <c r="AJ82" s="24">
        <v>5230</v>
      </c>
      <c r="AK82" s="24">
        <v>5043.18</v>
      </c>
      <c r="AL82" s="24">
        <v>0</v>
      </c>
      <c r="AM82" s="24">
        <v>0</v>
      </c>
      <c r="AN82" s="24">
        <v>0</v>
      </c>
      <c r="AO82" s="24">
        <v>0</v>
      </c>
      <c r="AP82" s="24">
        <v>2400</v>
      </c>
      <c r="AQ82" s="24">
        <v>2351.2130000000002</v>
      </c>
      <c r="AR82" s="24">
        <v>6351.7</v>
      </c>
      <c r="AS82" s="24">
        <v>1220.088</v>
      </c>
      <c r="AT82" s="24">
        <v>0</v>
      </c>
      <c r="AU82" s="24">
        <v>0</v>
      </c>
      <c r="AV82" s="24">
        <v>-1101.7</v>
      </c>
      <c r="AW82" s="24">
        <v>-1124.336</v>
      </c>
      <c r="AX82" s="24">
        <v>9136</v>
      </c>
      <c r="AY82" s="24">
        <v>8827.6</v>
      </c>
      <c r="AZ82" s="24">
        <v>0</v>
      </c>
      <c r="BA82" s="24">
        <v>0</v>
      </c>
      <c r="BB82" s="24">
        <v>9136</v>
      </c>
      <c r="BC82" s="24">
        <v>8827.6</v>
      </c>
      <c r="BD82" s="24">
        <v>0</v>
      </c>
      <c r="BE82" s="24">
        <v>0</v>
      </c>
      <c r="BF82" s="24">
        <v>0</v>
      </c>
      <c r="BG82" s="24">
        <v>0</v>
      </c>
      <c r="BH82" s="24">
        <v>0</v>
      </c>
      <c r="BI82" s="24">
        <v>0</v>
      </c>
      <c r="BJ82" s="24">
        <v>11140</v>
      </c>
      <c r="BK82" s="24">
        <v>10740.7</v>
      </c>
      <c r="BL82" s="24">
        <v>7024.5209000000004</v>
      </c>
      <c r="BM82" s="24">
        <v>4806.0709999999999</v>
      </c>
      <c r="BN82" s="24">
        <v>0</v>
      </c>
      <c r="BO82" s="24">
        <v>0</v>
      </c>
      <c r="BP82" s="24">
        <v>0</v>
      </c>
      <c r="BQ82" s="24">
        <v>0</v>
      </c>
      <c r="BR82" s="24">
        <v>0</v>
      </c>
      <c r="BS82" s="24">
        <v>0</v>
      </c>
      <c r="BT82" s="24">
        <v>0</v>
      </c>
      <c r="BU82" s="24">
        <v>0</v>
      </c>
      <c r="BV82" s="24">
        <v>7640</v>
      </c>
      <c r="BW82" s="24">
        <v>7540</v>
      </c>
      <c r="BX82" s="24">
        <v>7024.5209000000004</v>
      </c>
      <c r="BY82" s="24">
        <v>4806.0709999999999</v>
      </c>
      <c r="BZ82" s="24">
        <v>3500</v>
      </c>
      <c r="CA82" s="24">
        <v>3200.7</v>
      </c>
      <c r="CB82" s="24">
        <v>0</v>
      </c>
      <c r="CC82" s="24">
        <v>0</v>
      </c>
      <c r="CD82" s="24">
        <v>0</v>
      </c>
      <c r="CE82" s="24">
        <v>0</v>
      </c>
      <c r="CF82" s="24">
        <v>0</v>
      </c>
      <c r="CG82" s="24">
        <v>0</v>
      </c>
      <c r="CH82" s="24">
        <v>0</v>
      </c>
      <c r="CI82" s="24">
        <v>0</v>
      </c>
      <c r="CJ82" s="24">
        <v>0</v>
      </c>
      <c r="CK82" s="24">
        <v>0</v>
      </c>
      <c r="CL82" s="24">
        <v>19460</v>
      </c>
      <c r="CM82" s="24">
        <v>18994.493999999999</v>
      </c>
      <c r="CN82" s="24">
        <v>300</v>
      </c>
      <c r="CO82" s="24">
        <v>0</v>
      </c>
      <c r="CP82" s="24">
        <v>19460</v>
      </c>
      <c r="CQ82" s="24">
        <v>18994.493999999999</v>
      </c>
      <c r="CR82" s="24">
        <v>300</v>
      </c>
      <c r="CS82" s="24">
        <v>0</v>
      </c>
      <c r="CT82" s="24">
        <v>19410</v>
      </c>
      <c r="CU82" s="24">
        <v>18994.493999999999</v>
      </c>
      <c r="CV82" s="24">
        <v>300</v>
      </c>
      <c r="CW82" s="24">
        <v>0</v>
      </c>
      <c r="CX82" s="24">
        <v>22750</v>
      </c>
      <c r="CY82" s="24">
        <v>22746.052</v>
      </c>
      <c r="CZ82" s="24">
        <v>0</v>
      </c>
      <c r="DA82" s="24">
        <v>0</v>
      </c>
      <c r="DB82" s="24">
        <v>22750</v>
      </c>
      <c r="DC82" s="24">
        <v>22746.052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4">
        <v>0</v>
      </c>
      <c r="DJ82" s="24">
        <f t="shared" si="10"/>
        <v>4548</v>
      </c>
      <c r="DK82" s="24">
        <f t="shared" si="10"/>
        <v>4540.0000000000009</v>
      </c>
      <c r="DL82" s="24">
        <v>18948</v>
      </c>
      <c r="DM82" s="24">
        <v>10264.797</v>
      </c>
      <c r="DN82" s="24">
        <v>0</v>
      </c>
      <c r="DO82" s="24">
        <v>0</v>
      </c>
      <c r="DP82" s="24">
        <v>14400</v>
      </c>
      <c r="DQ82" s="24">
        <v>5724.7969999999996</v>
      </c>
    </row>
    <row r="83" spans="1:121">
      <c r="A83" s="25"/>
      <c r="B83" s="23">
        <v>74</v>
      </c>
      <c r="C83" s="43" t="s">
        <v>153</v>
      </c>
      <c r="D83" s="24">
        <f t="shared" si="8"/>
        <v>315531.13800000004</v>
      </c>
      <c r="E83" s="24">
        <f t="shared" si="8"/>
        <v>184191.37000000002</v>
      </c>
      <c r="F83" s="24">
        <f t="shared" si="9"/>
        <v>189800</v>
      </c>
      <c r="G83" s="24">
        <f t="shared" si="9"/>
        <v>115112.68500000003</v>
      </c>
      <c r="H83" s="24">
        <f t="shared" si="9"/>
        <v>133631.13800000001</v>
      </c>
      <c r="I83" s="24">
        <f t="shared" si="9"/>
        <v>71028.684999999998</v>
      </c>
      <c r="J83" s="24">
        <v>56478</v>
      </c>
      <c r="K83" s="24">
        <v>46454.925999999999</v>
      </c>
      <c r="L83" s="24">
        <v>3500</v>
      </c>
      <c r="M83" s="24">
        <v>1570</v>
      </c>
      <c r="N83" s="24">
        <v>52744</v>
      </c>
      <c r="O83" s="24">
        <v>44835.165999999997</v>
      </c>
      <c r="P83" s="24">
        <v>3500</v>
      </c>
      <c r="Q83" s="24">
        <v>1570</v>
      </c>
      <c r="R83" s="24">
        <v>3734</v>
      </c>
      <c r="S83" s="24">
        <v>1619.76</v>
      </c>
      <c r="T83" s="24">
        <v>0</v>
      </c>
      <c r="U83" s="24">
        <v>0</v>
      </c>
      <c r="V83" s="24">
        <v>600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39690</v>
      </c>
      <c r="AE83" s="24">
        <v>29925.432000000001</v>
      </c>
      <c r="AF83" s="24">
        <v>112131.13800000001</v>
      </c>
      <c r="AG83" s="24">
        <v>55949.587</v>
      </c>
      <c r="AH83" s="24">
        <v>21240</v>
      </c>
      <c r="AI83" s="24">
        <v>13941.7</v>
      </c>
      <c r="AJ83" s="24">
        <v>700</v>
      </c>
      <c r="AK83" s="24">
        <v>690</v>
      </c>
      <c r="AL83" s="24">
        <v>0</v>
      </c>
      <c r="AM83" s="24">
        <v>0</v>
      </c>
      <c r="AN83" s="24">
        <v>0</v>
      </c>
      <c r="AO83" s="24">
        <v>0</v>
      </c>
      <c r="AP83" s="24">
        <v>18450</v>
      </c>
      <c r="AQ83" s="24">
        <v>15983.732</v>
      </c>
      <c r="AR83" s="24">
        <v>111431.13800000001</v>
      </c>
      <c r="AS83" s="24">
        <v>58336.144999999997</v>
      </c>
      <c r="AT83" s="24">
        <v>0</v>
      </c>
      <c r="AU83" s="24">
        <v>0</v>
      </c>
      <c r="AV83" s="24">
        <v>0</v>
      </c>
      <c r="AW83" s="24">
        <v>-3076.558</v>
      </c>
      <c r="AX83" s="24">
        <v>6600</v>
      </c>
      <c r="AY83" s="24">
        <v>3076.8</v>
      </c>
      <c r="AZ83" s="24">
        <v>100</v>
      </c>
      <c r="BA83" s="24">
        <v>70</v>
      </c>
      <c r="BB83" s="24">
        <v>3000</v>
      </c>
      <c r="BC83" s="24">
        <v>2920</v>
      </c>
      <c r="BD83" s="24">
        <v>0</v>
      </c>
      <c r="BE83" s="24">
        <v>0</v>
      </c>
      <c r="BF83" s="24">
        <v>600</v>
      </c>
      <c r="BG83" s="24">
        <v>156.80000000000001</v>
      </c>
      <c r="BH83" s="24">
        <v>100</v>
      </c>
      <c r="BI83" s="24">
        <v>70</v>
      </c>
      <c r="BJ83" s="24">
        <v>13832</v>
      </c>
      <c r="BK83" s="24">
        <v>10568.357</v>
      </c>
      <c r="BL83" s="24">
        <v>13500</v>
      </c>
      <c r="BM83" s="24">
        <v>13059.098</v>
      </c>
      <c r="BN83" s="24">
        <v>0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2232</v>
      </c>
      <c r="BW83" s="24">
        <v>562.85</v>
      </c>
      <c r="BX83" s="24">
        <v>500</v>
      </c>
      <c r="BY83" s="24">
        <v>485</v>
      </c>
      <c r="BZ83" s="24">
        <v>11600</v>
      </c>
      <c r="CA83" s="24">
        <v>10005.507</v>
      </c>
      <c r="CB83" s="24">
        <v>13000</v>
      </c>
      <c r="CC83" s="24">
        <v>12574.098</v>
      </c>
      <c r="CD83" s="24">
        <v>0</v>
      </c>
      <c r="CE83" s="24">
        <v>0</v>
      </c>
      <c r="CF83" s="24">
        <v>0</v>
      </c>
      <c r="CG83" s="24">
        <v>0</v>
      </c>
      <c r="CH83" s="24">
        <v>0</v>
      </c>
      <c r="CI83" s="24">
        <v>0</v>
      </c>
      <c r="CJ83" s="24">
        <v>0</v>
      </c>
      <c r="CK83" s="24">
        <v>0</v>
      </c>
      <c r="CL83" s="24">
        <v>7500</v>
      </c>
      <c r="CM83" s="24">
        <v>4113.7700000000004</v>
      </c>
      <c r="CN83" s="24">
        <v>900</v>
      </c>
      <c r="CO83" s="24">
        <v>380</v>
      </c>
      <c r="CP83" s="24">
        <v>7500</v>
      </c>
      <c r="CQ83" s="24">
        <v>4113.7700000000004</v>
      </c>
      <c r="CR83" s="24">
        <v>900</v>
      </c>
      <c r="CS83" s="24">
        <v>380</v>
      </c>
      <c r="CT83" s="24">
        <v>0</v>
      </c>
      <c r="CU83" s="24">
        <v>0</v>
      </c>
      <c r="CV83" s="24">
        <v>900</v>
      </c>
      <c r="CW83" s="24">
        <v>380</v>
      </c>
      <c r="CX83" s="24">
        <v>29500</v>
      </c>
      <c r="CY83" s="24">
        <v>16518.400000000001</v>
      </c>
      <c r="CZ83" s="24">
        <v>3500</v>
      </c>
      <c r="DA83" s="24">
        <v>0</v>
      </c>
      <c r="DB83" s="24">
        <v>10900</v>
      </c>
      <c r="DC83" s="24">
        <v>53</v>
      </c>
      <c r="DD83" s="24">
        <v>3500</v>
      </c>
      <c r="DE83" s="24">
        <v>0</v>
      </c>
      <c r="DF83" s="24">
        <v>5100</v>
      </c>
      <c r="DG83" s="24">
        <v>2505</v>
      </c>
      <c r="DH83" s="24">
        <v>0</v>
      </c>
      <c r="DI83" s="24">
        <v>0</v>
      </c>
      <c r="DJ83" s="24">
        <f t="shared" si="10"/>
        <v>22600</v>
      </c>
      <c r="DK83" s="24">
        <f t="shared" si="10"/>
        <v>0</v>
      </c>
      <c r="DL83" s="24">
        <v>30500</v>
      </c>
      <c r="DM83" s="24">
        <v>1950</v>
      </c>
      <c r="DN83" s="24">
        <v>0</v>
      </c>
      <c r="DO83" s="24">
        <v>0</v>
      </c>
      <c r="DP83" s="24">
        <v>7900</v>
      </c>
      <c r="DQ83" s="24">
        <v>1950</v>
      </c>
    </row>
    <row r="84" spans="1:121">
      <c r="A84" s="25"/>
      <c r="B84" s="23">
        <v>75</v>
      </c>
      <c r="C84" s="43" t="s">
        <v>154</v>
      </c>
      <c r="D84" s="24">
        <f t="shared" si="8"/>
        <v>138607.62340000001</v>
      </c>
      <c r="E84" s="24">
        <f t="shared" si="8"/>
        <v>122116.86699999998</v>
      </c>
      <c r="F84" s="24">
        <f t="shared" si="9"/>
        <v>100123.20000000001</v>
      </c>
      <c r="G84" s="24">
        <f t="shared" si="9"/>
        <v>83727.543999999994</v>
      </c>
      <c r="H84" s="24">
        <f t="shared" si="9"/>
        <v>52049.4234</v>
      </c>
      <c r="I84" s="24">
        <f t="shared" si="9"/>
        <v>51843.381999999998</v>
      </c>
      <c r="J84" s="24">
        <v>56590.6</v>
      </c>
      <c r="K84" s="24">
        <v>51038.796000000002</v>
      </c>
      <c r="L84" s="24">
        <v>0</v>
      </c>
      <c r="M84" s="24">
        <v>0</v>
      </c>
      <c r="N84" s="24">
        <v>56290.6</v>
      </c>
      <c r="O84" s="24">
        <v>50958.796000000002</v>
      </c>
      <c r="P84" s="24">
        <v>0</v>
      </c>
      <c r="Q84" s="24">
        <v>0</v>
      </c>
      <c r="R84" s="24">
        <v>300</v>
      </c>
      <c r="S84" s="24">
        <v>80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4">
        <v>0</v>
      </c>
      <c r="AB84" s="24">
        <v>0</v>
      </c>
      <c r="AC84" s="24">
        <v>0</v>
      </c>
      <c r="AD84" s="24">
        <v>9760</v>
      </c>
      <c r="AE84" s="24">
        <v>3389</v>
      </c>
      <c r="AF84" s="24">
        <v>52049.4234</v>
      </c>
      <c r="AG84" s="24">
        <v>51843.381999999998</v>
      </c>
      <c r="AH84" s="24">
        <v>8110</v>
      </c>
      <c r="AI84" s="24">
        <v>2660</v>
      </c>
      <c r="AJ84" s="24">
        <v>28450</v>
      </c>
      <c r="AK84" s="24">
        <v>28450</v>
      </c>
      <c r="AL84" s="24">
        <v>0</v>
      </c>
      <c r="AM84" s="24">
        <v>0</v>
      </c>
      <c r="AN84" s="24">
        <v>0</v>
      </c>
      <c r="AO84" s="24">
        <v>0</v>
      </c>
      <c r="AP84" s="24">
        <v>1650</v>
      </c>
      <c r="AQ84" s="24">
        <v>729</v>
      </c>
      <c r="AR84" s="24">
        <v>23599.4234</v>
      </c>
      <c r="AS84" s="24">
        <v>23596.581999999999</v>
      </c>
      <c r="AT84" s="24">
        <v>0</v>
      </c>
      <c r="AU84" s="24">
        <v>0</v>
      </c>
      <c r="AV84" s="24">
        <v>0</v>
      </c>
      <c r="AW84" s="24">
        <v>-203.2</v>
      </c>
      <c r="AX84" s="24">
        <v>1000</v>
      </c>
      <c r="AY84" s="24">
        <v>990</v>
      </c>
      <c r="AZ84" s="24">
        <v>0</v>
      </c>
      <c r="BA84" s="24">
        <v>0</v>
      </c>
      <c r="BB84" s="24">
        <v>1000</v>
      </c>
      <c r="BC84" s="24">
        <v>990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1317.6</v>
      </c>
      <c r="BK84" s="24">
        <v>706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200</v>
      </c>
      <c r="BW84" s="24">
        <v>9</v>
      </c>
      <c r="BX84" s="24">
        <v>0</v>
      </c>
      <c r="BY84" s="24">
        <v>0</v>
      </c>
      <c r="BZ84" s="24">
        <v>1117.5999999999999</v>
      </c>
      <c r="CA84" s="24">
        <v>697</v>
      </c>
      <c r="CB84" s="24">
        <v>0</v>
      </c>
      <c r="CC84" s="24">
        <v>0</v>
      </c>
      <c r="CD84" s="24">
        <v>0</v>
      </c>
      <c r="CE84" s="24">
        <v>0</v>
      </c>
      <c r="CF84" s="24">
        <v>0</v>
      </c>
      <c r="CG84" s="24">
        <v>0</v>
      </c>
      <c r="CH84" s="24">
        <v>0</v>
      </c>
      <c r="CI84" s="24">
        <v>0</v>
      </c>
      <c r="CJ84" s="24">
        <v>0</v>
      </c>
      <c r="CK84" s="24">
        <v>0</v>
      </c>
      <c r="CL84" s="24">
        <v>13250</v>
      </c>
      <c r="CM84" s="24">
        <v>10359.689</v>
      </c>
      <c r="CN84" s="24">
        <v>0</v>
      </c>
      <c r="CO84" s="24">
        <v>0</v>
      </c>
      <c r="CP84" s="24">
        <v>13250</v>
      </c>
      <c r="CQ84" s="24">
        <v>10359.689</v>
      </c>
      <c r="CR84" s="24">
        <v>0</v>
      </c>
      <c r="CS84" s="24">
        <v>0</v>
      </c>
      <c r="CT84" s="24">
        <v>10950</v>
      </c>
      <c r="CU84" s="24">
        <v>10359.689</v>
      </c>
      <c r="CV84" s="24">
        <v>0</v>
      </c>
      <c r="CW84" s="24">
        <v>0</v>
      </c>
      <c r="CX84" s="24">
        <v>0</v>
      </c>
      <c r="CY84" s="24">
        <v>0</v>
      </c>
      <c r="CZ84" s="24">
        <v>0</v>
      </c>
      <c r="DA84" s="24">
        <v>0</v>
      </c>
      <c r="DB84" s="24">
        <v>0</v>
      </c>
      <c r="DC84" s="24">
        <v>0</v>
      </c>
      <c r="DD84" s="24">
        <v>0</v>
      </c>
      <c r="DE84" s="24">
        <v>0</v>
      </c>
      <c r="DF84" s="24">
        <v>0</v>
      </c>
      <c r="DG84" s="24">
        <v>0</v>
      </c>
      <c r="DH84" s="24">
        <v>0</v>
      </c>
      <c r="DI84" s="24">
        <v>0</v>
      </c>
      <c r="DJ84" s="24">
        <f t="shared" si="10"/>
        <v>4640</v>
      </c>
      <c r="DK84" s="24">
        <f t="shared" si="10"/>
        <v>3790.0000000000018</v>
      </c>
      <c r="DL84" s="24">
        <v>18205</v>
      </c>
      <c r="DM84" s="24">
        <v>17244.059000000001</v>
      </c>
      <c r="DN84" s="24">
        <v>0</v>
      </c>
      <c r="DO84" s="24">
        <v>0</v>
      </c>
      <c r="DP84" s="24">
        <v>13565</v>
      </c>
      <c r="DQ84" s="24">
        <v>13454.058999999999</v>
      </c>
    </row>
    <row r="85" spans="1:121">
      <c r="A85" s="25"/>
      <c r="B85" s="23">
        <v>76</v>
      </c>
      <c r="C85" s="43" t="s">
        <v>155</v>
      </c>
      <c r="D85" s="24">
        <f t="shared" si="8"/>
        <v>131442.5894</v>
      </c>
      <c r="E85" s="24">
        <f t="shared" si="8"/>
        <v>126445.65429999999</v>
      </c>
      <c r="F85" s="24">
        <f t="shared" si="9"/>
        <v>112210.59999999999</v>
      </c>
      <c r="G85" s="24">
        <f t="shared" si="9"/>
        <v>109837.77499999999</v>
      </c>
      <c r="H85" s="24">
        <f t="shared" si="9"/>
        <v>21831.989399999999</v>
      </c>
      <c r="I85" s="24">
        <f t="shared" si="9"/>
        <v>18956.879300000001</v>
      </c>
      <c r="J85" s="24">
        <v>41548.400000000001</v>
      </c>
      <c r="K85" s="24">
        <v>40544.821000000004</v>
      </c>
      <c r="L85" s="24">
        <v>8400</v>
      </c>
      <c r="M85" s="24">
        <v>7454</v>
      </c>
      <c r="N85" s="24">
        <v>40847.4</v>
      </c>
      <c r="O85" s="24">
        <v>39843.821000000004</v>
      </c>
      <c r="P85" s="24">
        <v>8400</v>
      </c>
      <c r="Q85" s="24">
        <v>7454</v>
      </c>
      <c r="R85" s="24">
        <v>701</v>
      </c>
      <c r="S85" s="24">
        <v>701</v>
      </c>
      <c r="T85" s="24">
        <v>0</v>
      </c>
      <c r="U85" s="24">
        <v>0</v>
      </c>
      <c r="V85" s="24">
        <v>150</v>
      </c>
      <c r="W85" s="24">
        <v>0</v>
      </c>
      <c r="X85" s="24">
        <v>0</v>
      </c>
      <c r="Y85" s="24">
        <v>0</v>
      </c>
      <c r="Z85" s="24">
        <v>0</v>
      </c>
      <c r="AA85" s="24">
        <v>0</v>
      </c>
      <c r="AB85" s="24">
        <v>0</v>
      </c>
      <c r="AC85" s="24">
        <v>0</v>
      </c>
      <c r="AD85" s="24">
        <v>11550</v>
      </c>
      <c r="AE85" s="24">
        <v>11539.126</v>
      </c>
      <c r="AF85" s="24">
        <v>9231.9894000000004</v>
      </c>
      <c r="AG85" s="24">
        <v>7522.5733</v>
      </c>
      <c r="AH85" s="24">
        <v>7050</v>
      </c>
      <c r="AI85" s="24">
        <v>7047.5559999999996</v>
      </c>
      <c r="AJ85" s="24">
        <v>0</v>
      </c>
      <c r="AK85" s="24">
        <v>0</v>
      </c>
      <c r="AL85" s="24">
        <v>0</v>
      </c>
      <c r="AM85" s="24">
        <v>0</v>
      </c>
      <c r="AN85" s="24">
        <v>0</v>
      </c>
      <c r="AO85" s="24">
        <v>0</v>
      </c>
      <c r="AP85" s="24">
        <v>4500</v>
      </c>
      <c r="AQ85" s="24">
        <v>4491.57</v>
      </c>
      <c r="AR85" s="24">
        <v>10222.216399999999</v>
      </c>
      <c r="AS85" s="24">
        <v>9653.0499999999993</v>
      </c>
      <c r="AT85" s="24">
        <v>0</v>
      </c>
      <c r="AU85" s="24">
        <v>0</v>
      </c>
      <c r="AV85" s="24">
        <v>-990.22699999999998</v>
      </c>
      <c r="AW85" s="24">
        <v>-2130.4767000000002</v>
      </c>
      <c r="AX85" s="24">
        <v>7660</v>
      </c>
      <c r="AY85" s="24">
        <v>7660</v>
      </c>
      <c r="AZ85" s="24">
        <v>0</v>
      </c>
      <c r="BA85" s="24">
        <v>0</v>
      </c>
      <c r="BB85" s="24">
        <v>7660</v>
      </c>
      <c r="BC85" s="24">
        <v>7660</v>
      </c>
      <c r="BD85" s="24">
        <v>0</v>
      </c>
      <c r="BE85" s="24">
        <v>0</v>
      </c>
      <c r="BF85" s="24">
        <v>0</v>
      </c>
      <c r="BG85" s="24">
        <v>0</v>
      </c>
      <c r="BH85" s="24">
        <v>0</v>
      </c>
      <c r="BI85" s="24">
        <v>0</v>
      </c>
      <c r="BJ85" s="24">
        <v>10056</v>
      </c>
      <c r="BK85" s="24">
        <v>10049.128000000001</v>
      </c>
      <c r="BL85" s="24">
        <v>4200</v>
      </c>
      <c r="BM85" s="24">
        <v>3980.306</v>
      </c>
      <c r="BN85" s="24">
        <v>0</v>
      </c>
      <c r="BO85" s="24">
        <v>0</v>
      </c>
      <c r="BP85" s="24">
        <v>0</v>
      </c>
      <c r="BQ85" s="24">
        <v>0</v>
      </c>
      <c r="BR85" s="24">
        <v>0</v>
      </c>
      <c r="BS85" s="24">
        <v>0</v>
      </c>
      <c r="BT85" s="24">
        <v>0</v>
      </c>
      <c r="BU85" s="24">
        <v>0</v>
      </c>
      <c r="BV85" s="24">
        <v>7056</v>
      </c>
      <c r="BW85" s="24">
        <v>7056</v>
      </c>
      <c r="BX85" s="24">
        <v>4200</v>
      </c>
      <c r="BY85" s="24">
        <v>3980.306</v>
      </c>
      <c r="BZ85" s="24">
        <v>3000</v>
      </c>
      <c r="CA85" s="24">
        <v>2993.1280000000002</v>
      </c>
      <c r="CB85" s="24">
        <v>0</v>
      </c>
      <c r="CC85" s="24">
        <v>0</v>
      </c>
      <c r="CD85" s="24">
        <v>0</v>
      </c>
      <c r="CE85" s="24">
        <v>0</v>
      </c>
      <c r="CF85" s="24">
        <v>0</v>
      </c>
      <c r="CG85" s="24">
        <v>0</v>
      </c>
      <c r="CH85" s="24">
        <v>0</v>
      </c>
      <c r="CI85" s="24">
        <v>0</v>
      </c>
      <c r="CJ85" s="24">
        <v>0</v>
      </c>
      <c r="CK85" s="24">
        <v>0</v>
      </c>
      <c r="CL85" s="24">
        <v>11856</v>
      </c>
      <c r="CM85" s="24">
        <v>11750.3</v>
      </c>
      <c r="CN85" s="24">
        <v>0</v>
      </c>
      <c r="CO85" s="24">
        <v>0</v>
      </c>
      <c r="CP85" s="24">
        <v>11756</v>
      </c>
      <c r="CQ85" s="24">
        <v>11750.3</v>
      </c>
      <c r="CR85" s="24">
        <v>0</v>
      </c>
      <c r="CS85" s="24">
        <v>0</v>
      </c>
      <c r="CT85" s="24">
        <v>10806</v>
      </c>
      <c r="CU85" s="24">
        <v>10800.3</v>
      </c>
      <c r="CV85" s="24">
        <v>0</v>
      </c>
      <c r="CW85" s="24">
        <v>0</v>
      </c>
      <c r="CX85" s="24">
        <v>22000</v>
      </c>
      <c r="CY85" s="24">
        <v>21965.4</v>
      </c>
      <c r="CZ85" s="24">
        <v>0</v>
      </c>
      <c r="DA85" s="24">
        <v>0</v>
      </c>
      <c r="DB85" s="24">
        <v>22000</v>
      </c>
      <c r="DC85" s="24">
        <v>21965.4</v>
      </c>
      <c r="DD85" s="24">
        <v>0</v>
      </c>
      <c r="DE85" s="24">
        <v>0</v>
      </c>
      <c r="DF85" s="24">
        <v>4000</v>
      </c>
      <c r="DG85" s="24">
        <v>3980</v>
      </c>
      <c r="DH85" s="24">
        <v>0</v>
      </c>
      <c r="DI85" s="24">
        <v>0</v>
      </c>
      <c r="DJ85" s="24">
        <f t="shared" si="10"/>
        <v>790.19999999999982</v>
      </c>
      <c r="DK85" s="24">
        <f t="shared" si="10"/>
        <v>0</v>
      </c>
      <c r="DL85" s="24">
        <v>3390.2</v>
      </c>
      <c r="DM85" s="24">
        <v>2349</v>
      </c>
      <c r="DN85" s="24">
        <v>0</v>
      </c>
      <c r="DO85" s="24">
        <v>0</v>
      </c>
      <c r="DP85" s="24">
        <v>2600</v>
      </c>
      <c r="DQ85" s="24">
        <v>2349</v>
      </c>
    </row>
    <row r="86" spans="1:121">
      <c r="A86" s="25"/>
      <c r="B86" s="23">
        <v>77</v>
      </c>
      <c r="C86" s="43" t="s">
        <v>156</v>
      </c>
      <c r="D86" s="24">
        <f t="shared" si="8"/>
        <v>105721.87969999999</v>
      </c>
      <c r="E86" s="24">
        <f t="shared" si="8"/>
        <v>99123.135999999984</v>
      </c>
      <c r="F86" s="24">
        <f t="shared" si="9"/>
        <v>96552</v>
      </c>
      <c r="G86" s="24">
        <f t="shared" si="9"/>
        <v>93909.643999999986</v>
      </c>
      <c r="H86" s="24">
        <f t="shared" si="9"/>
        <v>18669.879699999998</v>
      </c>
      <c r="I86" s="24">
        <f t="shared" si="9"/>
        <v>12109.252</v>
      </c>
      <c r="J86" s="24">
        <v>39321.800000000003</v>
      </c>
      <c r="K86" s="24">
        <v>39285.233999999997</v>
      </c>
      <c r="L86" s="24">
        <v>9300.2000000000007</v>
      </c>
      <c r="M86" s="24">
        <v>8425.9599999999991</v>
      </c>
      <c r="N86" s="24">
        <v>38911.800000000003</v>
      </c>
      <c r="O86" s="24">
        <v>38875.233999999997</v>
      </c>
      <c r="P86" s="24">
        <v>9300.2000000000007</v>
      </c>
      <c r="Q86" s="24">
        <v>8425.9599999999991</v>
      </c>
      <c r="R86" s="24">
        <v>410</v>
      </c>
      <c r="S86" s="24">
        <v>410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4048</v>
      </c>
      <c r="AE86" s="24">
        <v>4047.9</v>
      </c>
      <c r="AF86" s="24">
        <v>199.8</v>
      </c>
      <c r="AG86" s="24">
        <v>-792.30799999999999</v>
      </c>
      <c r="AH86" s="24">
        <v>4048</v>
      </c>
      <c r="AI86" s="24">
        <v>4047.9</v>
      </c>
      <c r="AJ86" s="24">
        <v>0</v>
      </c>
      <c r="AK86" s="24">
        <v>0</v>
      </c>
      <c r="AL86" s="24">
        <v>0</v>
      </c>
      <c r="AM86" s="24">
        <v>0</v>
      </c>
      <c r="AN86" s="24">
        <v>0</v>
      </c>
      <c r="AO86" s="24">
        <v>0</v>
      </c>
      <c r="AP86" s="24">
        <v>0</v>
      </c>
      <c r="AQ86" s="24">
        <v>0</v>
      </c>
      <c r="AR86" s="24">
        <v>199.8</v>
      </c>
      <c r="AS86" s="24">
        <v>199.8</v>
      </c>
      <c r="AT86" s="24">
        <v>0</v>
      </c>
      <c r="AU86" s="24">
        <v>0</v>
      </c>
      <c r="AV86" s="24">
        <v>0</v>
      </c>
      <c r="AW86" s="24">
        <v>-992.10799999999995</v>
      </c>
      <c r="AX86" s="24">
        <v>0</v>
      </c>
      <c r="AY86" s="24">
        <v>0</v>
      </c>
      <c r="AZ86" s="24">
        <v>0</v>
      </c>
      <c r="BA86" s="24">
        <v>0</v>
      </c>
      <c r="BB86" s="24">
        <v>0</v>
      </c>
      <c r="BC86" s="24">
        <v>0</v>
      </c>
      <c r="BD86" s="24">
        <v>0</v>
      </c>
      <c r="BE86" s="24">
        <v>0</v>
      </c>
      <c r="BF86" s="24">
        <v>0</v>
      </c>
      <c r="BG86" s="24">
        <v>0</v>
      </c>
      <c r="BH86" s="24">
        <v>0</v>
      </c>
      <c r="BI86" s="24">
        <v>0</v>
      </c>
      <c r="BJ86" s="24">
        <v>8449.7000000000007</v>
      </c>
      <c r="BK86" s="24">
        <v>8449.2000000000007</v>
      </c>
      <c r="BL86" s="24">
        <v>9169.8796999999995</v>
      </c>
      <c r="BM86" s="24">
        <v>4475.6000000000004</v>
      </c>
      <c r="BN86" s="24">
        <v>0</v>
      </c>
      <c r="BO86" s="24">
        <v>0</v>
      </c>
      <c r="BP86" s="24">
        <v>0</v>
      </c>
      <c r="BQ86" s="24">
        <v>0</v>
      </c>
      <c r="BR86" s="24">
        <v>0</v>
      </c>
      <c r="BS86" s="24">
        <v>0</v>
      </c>
      <c r="BT86" s="24">
        <v>0</v>
      </c>
      <c r="BU86" s="24">
        <v>0</v>
      </c>
      <c r="BV86" s="24">
        <v>7679.7</v>
      </c>
      <c r="BW86" s="24">
        <v>7679.7</v>
      </c>
      <c r="BX86" s="24">
        <v>4600</v>
      </c>
      <c r="BY86" s="24">
        <v>4475.6000000000004</v>
      </c>
      <c r="BZ86" s="24">
        <v>770</v>
      </c>
      <c r="CA86" s="24">
        <v>769.5</v>
      </c>
      <c r="CB86" s="24">
        <v>4569.8797000000004</v>
      </c>
      <c r="CC86" s="24">
        <v>0</v>
      </c>
      <c r="CD86" s="24">
        <v>0</v>
      </c>
      <c r="CE86" s="24">
        <v>0</v>
      </c>
      <c r="CF86" s="24">
        <v>0</v>
      </c>
      <c r="CG86" s="24">
        <v>0</v>
      </c>
      <c r="CH86" s="24">
        <v>0</v>
      </c>
      <c r="CI86" s="24">
        <v>0</v>
      </c>
      <c r="CJ86" s="24">
        <v>0</v>
      </c>
      <c r="CK86" s="24">
        <v>0</v>
      </c>
      <c r="CL86" s="24">
        <v>8770.7000000000007</v>
      </c>
      <c r="CM86" s="24">
        <v>8770.7000000000007</v>
      </c>
      <c r="CN86" s="24">
        <v>0</v>
      </c>
      <c r="CO86" s="24">
        <v>0</v>
      </c>
      <c r="CP86" s="24">
        <v>8770.7000000000007</v>
      </c>
      <c r="CQ86" s="24">
        <v>8770.7000000000007</v>
      </c>
      <c r="CR86" s="24">
        <v>0</v>
      </c>
      <c r="CS86" s="24">
        <v>0</v>
      </c>
      <c r="CT86" s="24">
        <v>7770.7</v>
      </c>
      <c r="CU86" s="24">
        <v>7770.7</v>
      </c>
      <c r="CV86" s="24">
        <v>0</v>
      </c>
      <c r="CW86" s="24">
        <v>0</v>
      </c>
      <c r="CX86" s="24">
        <v>23676.799999999999</v>
      </c>
      <c r="CY86" s="24">
        <v>23675.85</v>
      </c>
      <c r="CZ86" s="24">
        <v>0</v>
      </c>
      <c r="DA86" s="24">
        <v>0</v>
      </c>
      <c r="DB86" s="24">
        <v>23676.799999999999</v>
      </c>
      <c r="DC86" s="24">
        <v>23675.85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4">
        <v>0</v>
      </c>
      <c r="DJ86" s="24">
        <f t="shared" si="10"/>
        <v>2785</v>
      </c>
      <c r="DK86" s="24">
        <f t="shared" si="10"/>
        <v>2785</v>
      </c>
      <c r="DL86" s="24">
        <v>12285</v>
      </c>
      <c r="DM86" s="24">
        <v>9680.76</v>
      </c>
      <c r="DN86" s="24">
        <v>0</v>
      </c>
      <c r="DO86" s="24">
        <v>0</v>
      </c>
      <c r="DP86" s="24">
        <v>9500</v>
      </c>
      <c r="DQ86" s="24">
        <v>6895.76</v>
      </c>
    </row>
    <row r="87" spans="1:121">
      <c r="A87" s="25"/>
      <c r="B87" s="23">
        <v>78</v>
      </c>
      <c r="C87" s="43" t="s">
        <v>157</v>
      </c>
      <c r="D87" s="24">
        <f t="shared" si="8"/>
        <v>74583.407000000007</v>
      </c>
      <c r="E87" s="24">
        <f t="shared" si="8"/>
        <v>69748.862999999998</v>
      </c>
      <c r="F87" s="24">
        <f t="shared" si="9"/>
        <v>64188.9</v>
      </c>
      <c r="G87" s="24">
        <f t="shared" si="9"/>
        <v>59360.642</v>
      </c>
      <c r="H87" s="24">
        <f t="shared" si="9"/>
        <v>19477.906999999999</v>
      </c>
      <c r="I87" s="24">
        <f t="shared" si="9"/>
        <v>16515.220999999998</v>
      </c>
      <c r="J87" s="24">
        <v>31900</v>
      </c>
      <c r="K87" s="24">
        <v>30449.904999999999</v>
      </c>
      <c r="L87" s="24">
        <v>600</v>
      </c>
      <c r="M87" s="24">
        <v>317</v>
      </c>
      <c r="N87" s="24">
        <v>31500</v>
      </c>
      <c r="O87" s="24">
        <v>30386.605</v>
      </c>
      <c r="P87" s="24">
        <v>600</v>
      </c>
      <c r="Q87" s="24">
        <v>317</v>
      </c>
      <c r="R87" s="24">
        <v>400</v>
      </c>
      <c r="S87" s="24">
        <v>63.3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8466.1</v>
      </c>
      <c r="AE87" s="24">
        <v>8316.1</v>
      </c>
      <c r="AF87" s="24">
        <v>-100</v>
      </c>
      <c r="AG87" s="24">
        <v>0</v>
      </c>
      <c r="AH87" s="24">
        <v>8466.1</v>
      </c>
      <c r="AI87" s="24">
        <v>8316.1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-100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0</v>
      </c>
      <c r="BF87" s="24">
        <v>0</v>
      </c>
      <c r="BG87" s="24">
        <v>0</v>
      </c>
      <c r="BH87" s="24">
        <v>0</v>
      </c>
      <c r="BI87" s="24">
        <v>0</v>
      </c>
      <c r="BJ87" s="24">
        <v>1880</v>
      </c>
      <c r="BK87" s="24">
        <v>1680</v>
      </c>
      <c r="BL87" s="24">
        <v>18977.906999999999</v>
      </c>
      <c r="BM87" s="24">
        <v>16198.221</v>
      </c>
      <c r="BN87" s="24">
        <v>0</v>
      </c>
      <c r="BO87" s="24">
        <v>0</v>
      </c>
      <c r="BP87" s="24">
        <v>0</v>
      </c>
      <c r="BQ87" s="24">
        <v>0</v>
      </c>
      <c r="BR87" s="24">
        <v>0</v>
      </c>
      <c r="BS87" s="24">
        <v>0</v>
      </c>
      <c r="BT87" s="24">
        <v>0</v>
      </c>
      <c r="BU87" s="24">
        <v>0</v>
      </c>
      <c r="BV87" s="24">
        <v>200</v>
      </c>
      <c r="BW87" s="24">
        <v>0</v>
      </c>
      <c r="BX87" s="24">
        <v>18977.906999999999</v>
      </c>
      <c r="BY87" s="24">
        <v>16198.221</v>
      </c>
      <c r="BZ87" s="24">
        <v>1680</v>
      </c>
      <c r="CA87" s="24">
        <v>1680</v>
      </c>
      <c r="CB87" s="24">
        <v>0</v>
      </c>
      <c r="CC87" s="24">
        <v>0</v>
      </c>
      <c r="CD87" s="24">
        <v>0</v>
      </c>
      <c r="CE87" s="24">
        <v>0</v>
      </c>
      <c r="CF87" s="24">
        <v>0</v>
      </c>
      <c r="CG87" s="24">
        <v>0</v>
      </c>
      <c r="CH87" s="24">
        <v>0</v>
      </c>
      <c r="CI87" s="24">
        <v>0</v>
      </c>
      <c r="CJ87" s="24">
        <v>0</v>
      </c>
      <c r="CK87" s="24">
        <v>0</v>
      </c>
      <c r="CL87" s="24">
        <v>8894.4</v>
      </c>
      <c r="CM87" s="24">
        <v>8842.6370000000006</v>
      </c>
      <c r="CN87" s="24">
        <v>0</v>
      </c>
      <c r="CO87" s="24">
        <v>0</v>
      </c>
      <c r="CP87" s="24">
        <v>8894.4</v>
      </c>
      <c r="CQ87" s="24">
        <v>8842.6370000000006</v>
      </c>
      <c r="CR87" s="24">
        <v>0</v>
      </c>
      <c r="CS87" s="24">
        <v>0</v>
      </c>
      <c r="CT87" s="24">
        <v>7894.4</v>
      </c>
      <c r="CU87" s="24">
        <v>7842.6869999999999</v>
      </c>
      <c r="CV87" s="24">
        <v>0</v>
      </c>
      <c r="CW87" s="24">
        <v>0</v>
      </c>
      <c r="CX87" s="24">
        <v>965</v>
      </c>
      <c r="CY87" s="24">
        <v>965</v>
      </c>
      <c r="CZ87" s="24">
        <v>0</v>
      </c>
      <c r="DA87" s="24">
        <v>0</v>
      </c>
      <c r="DB87" s="24">
        <v>965</v>
      </c>
      <c r="DC87" s="24">
        <v>965</v>
      </c>
      <c r="DD87" s="24">
        <v>0</v>
      </c>
      <c r="DE87" s="24">
        <v>0</v>
      </c>
      <c r="DF87" s="24">
        <v>0</v>
      </c>
      <c r="DG87" s="24">
        <v>0</v>
      </c>
      <c r="DH87" s="24">
        <v>0</v>
      </c>
      <c r="DI87" s="24">
        <v>0</v>
      </c>
      <c r="DJ87" s="24">
        <f t="shared" si="10"/>
        <v>3000</v>
      </c>
      <c r="DK87" s="24">
        <f t="shared" si="10"/>
        <v>2980</v>
      </c>
      <c r="DL87" s="24">
        <v>12083.4</v>
      </c>
      <c r="DM87" s="24">
        <v>9107</v>
      </c>
      <c r="DN87" s="24">
        <v>0</v>
      </c>
      <c r="DO87" s="24">
        <v>0</v>
      </c>
      <c r="DP87" s="24">
        <v>9083.4</v>
      </c>
      <c r="DQ87" s="24">
        <v>6127</v>
      </c>
    </row>
    <row r="88" spans="1:121">
      <c r="A88" s="25"/>
      <c r="B88" s="23">
        <v>79</v>
      </c>
      <c r="C88" s="43" t="s">
        <v>158</v>
      </c>
      <c r="D88" s="24">
        <f t="shared" si="8"/>
        <v>88794.942500000005</v>
      </c>
      <c r="E88" s="24">
        <f t="shared" si="8"/>
        <v>85203.412499999991</v>
      </c>
      <c r="F88" s="24">
        <f t="shared" si="9"/>
        <v>83668.2</v>
      </c>
      <c r="G88" s="24">
        <f t="shared" si="9"/>
        <v>80076.67</v>
      </c>
      <c r="H88" s="24">
        <f t="shared" si="9"/>
        <v>18994.7425</v>
      </c>
      <c r="I88" s="24">
        <f t="shared" si="9"/>
        <v>18844.000499999998</v>
      </c>
      <c r="J88" s="24">
        <v>49668.2</v>
      </c>
      <c r="K88" s="24">
        <v>47307.152999999998</v>
      </c>
      <c r="L88" s="24">
        <v>220</v>
      </c>
      <c r="M88" s="24">
        <v>220</v>
      </c>
      <c r="N88" s="24">
        <v>48318.2</v>
      </c>
      <c r="O88" s="24">
        <v>46157.152999999998</v>
      </c>
      <c r="P88" s="24">
        <v>220</v>
      </c>
      <c r="Q88" s="24">
        <v>220</v>
      </c>
      <c r="R88" s="24">
        <v>1350</v>
      </c>
      <c r="S88" s="24">
        <v>1150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14862</v>
      </c>
      <c r="AE88" s="24">
        <v>14770.712</v>
      </c>
      <c r="AF88" s="24">
        <v>-252.2</v>
      </c>
      <c r="AG88" s="24">
        <v>-282.94799999999998</v>
      </c>
      <c r="AH88" s="24">
        <v>11143</v>
      </c>
      <c r="AI88" s="24">
        <v>11142.67</v>
      </c>
      <c r="AJ88" s="24">
        <v>746</v>
      </c>
      <c r="AK88" s="24">
        <v>715.35</v>
      </c>
      <c r="AL88" s="24">
        <v>0</v>
      </c>
      <c r="AM88" s="24">
        <v>0</v>
      </c>
      <c r="AN88" s="24">
        <v>0</v>
      </c>
      <c r="AO88" s="24">
        <v>0</v>
      </c>
      <c r="AP88" s="24">
        <v>3719</v>
      </c>
      <c r="AQ88" s="24">
        <v>3628.0419999999999</v>
      </c>
      <c r="AR88" s="24">
        <v>0</v>
      </c>
      <c r="AS88" s="24">
        <v>0</v>
      </c>
      <c r="AT88" s="24">
        <v>0</v>
      </c>
      <c r="AU88" s="24">
        <v>0</v>
      </c>
      <c r="AV88" s="24">
        <v>-998.2</v>
      </c>
      <c r="AW88" s="24">
        <v>-998.298</v>
      </c>
      <c r="AX88" s="24">
        <v>1000</v>
      </c>
      <c r="AY88" s="24">
        <v>972.6</v>
      </c>
      <c r="AZ88" s="24">
        <v>0</v>
      </c>
      <c r="BA88" s="24">
        <v>0</v>
      </c>
      <c r="BB88" s="24">
        <v>1000</v>
      </c>
      <c r="BC88" s="24">
        <v>972.6</v>
      </c>
      <c r="BD88" s="24">
        <v>0</v>
      </c>
      <c r="BE88" s="24">
        <v>0</v>
      </c>
      <c r="BF88" s="24">
        <v>0</v>
      </c>
      <c r="BG88" s="24">
        <v>0</v>
      </c>
      <c r="BH88" s="24">
        <v>0</v>
      </c>
      <c r="BI88" s="24">
        <v>0</v>
      </c>
      <c r="BJ88" s="24">
        <v>1000</v>
      </c>
      <c r="BK88" s="24">
        <v>986.947</v>
      </c>
      <c r="BL88" s="24">
        <v>3122.2</v>
      </c>
      <c r="BM88" s="24">
        <v>3002.3784999999998</v>
      </c>
      <c r="BN88" s="24">
        <v>0</v>
      </c>
      <c r="BO88" s="24">
        <v>0</v>
      </c>
      <c r="BP88" s="24">
        <v>0</v>
      </c>
      <c r="BQ88" s="24">
        <v>0</v>
      </c>
      <c r="BR88" s="24">
        <v>0</v>
      </c>
      <c r="BS88" s="24">
        <v>0</v>
      </c>
      <c r="BT88" s="24">
        <v>0</v>
      </c>
      <c r="BU88" s="24">
        <v>0</v>
      </c>
      <c r="BV88" s="24">
        <v>1000</v>
      </c>
      <c r="BW88" s="24">
        <v>986.947</v>
      </c>
      <c r="BX88" s="24">
        <v>3122.2</v>
      </c>
      <c r="BY88" s="24">
        <v>3002.3784999999998</v>
      </c>
      <c r="BZ88" s="24">
        <v>0</v>
      </c>
      <c r="CA88" s="24">
        <v>0</v>
      </c>
      <c r="CB88" s="24">
        <v>0</v>
      </c>
      <c r="CC88" s="24">
        <v>0</v>
      </c>
      <c r="CD88" s="24">
        <v>0</v>
      </c>
      <c r="CE88" s="24">
        <v>0</v>
      </c>
      <c r="CF88" s="24">
        <v>0</v>
      </c>
      <c r="CG88" s="24">
        <v>0</v>
      </c>
      <c r="CH88" s="24">
        <v>0</v>
      </c>
      <c r="CI88" s="24">
        <v>0</v>
      </c>
      <c r="CJ88" s="24">
        <v>0</v>
      </c>
      <c r="CK88" s="24">
        <v>0</v>
      </c>
      <c r="CL88" s="24">
        <v>1650</v>
      </c>
      <c r="CM88" s="24">
        <v>1322</v>
      </c>
      <c r="CN88" s="24">
        <v>15904.7425</v>
      </c>
      <c r="CO88" s="24">
        <v>15904.57</v>
      </c>
      <c r="CP88" s="24">
        <v>1650</v>
      </c>
      <c r="CQ88" s="24">
        <v>1322</v>
      </c>
      <c r="CR88" s="24">
        <v>0</v>
      </c>
      <c r="CS88" s="24">
        <v>0</v>
      </c>
      <c r="CT88" s="24">
        <v>0</v>
      </c>
      <c r="CU88" s="24">
        <v>0</v>
      </c>
      <c r="CV88" s="24">
        <v>0</v>
      </c>
      <c r="CW88" s="24">
        <v>0</v>
      </c>
      <c r="CX88" s="24">
        <v>100</v>
      </c>
      <c r="CY88" s="24">
        <v>0</v>
      </c>
      <c r="CZ88" s="24">
        <v>0</v>
      </c>
      <c r="DA88" s="24">
        <v>0</v>
      </c>
      <c r="DB88" s="24">
        <v>100</v>
      </c>
      <c r="DC88" s="24">
        <v>0</v>
      </c>
      <c r="DD88" s="24">
        <v>0</v>
      </c>
      <c r="DE88" s="24">
        <v>0</v>
      </c>
      <c r="DF88" s="24">
        <v>0</v>
      </c>
      <c r="DG88" s="24">
        <v>0</v>
      </c>
      <c r="DH88" s="24">
        <v>0</v>
      </c>
      <c r="DI88" s="24">
        <v>0</v>
      </c>
      <c r="DJ88" s="24">
        <f t="shared" si="10"/>
        <v>1520</v>
      </c>
      <c r="DK88" s="24">
        <f t="shared" si="10"/>
        <v>1000</v>
      </c>
      <c r="DL88" s="24">
        <v>15388</v>
      </c>
      <c r="DM88" s="24">
        <v>14717.258</v>
      </c>
      <c r="DN88" s="24">
        <v>0</v>
      </c>
      <c r="DO88" s="24">
        <v>0</v>
      </c>
      <c r="DP88" s="24">
        <v>13868</v>
      </c>
      <c r="DQ88" s="24">
        <v>13717.258</v>
      </c>
    </row>
    <row r="89" spans="1:121">
      <c r="A89" s="25"/>
      <c r="B89" s="23">
        <v>80</v>
      </c>
      <c r="C89" s="45" t="s">
        <v>159</v>
      </c>
      <c r="D89" s="24">
        <f t="shared" si="8"/>
        <v>141832.16500000001</v>
      </c>
      <c r="E89" s="24">
        <f t="shared" si="8"/>
        <v>130689.23700000002</v>
      </c>
      <c r="F89" s="24">
        <f t="shared" si="9"/>
        <v>116849.8</v>
      </c>
      <c r="G89" s="24">
        <f t="shared" si="9"/>
        <v>108524.15700000001</v>
      </c>
      <c r="H89" s="24">
        <f t="shared" si="9"/>
        <v>42282.365000000005</v>
      </c>
      <c r="I89" s="24">
        <f t="shared" si="9"/>
        <v>35165.08</v>
      </c>
      <c r="J89" s="24">
        <v>51328.2</v>
      </c>
      <c r="K89" s="24">
        <v>49353.137000000002</v>
      </c>
      <c r="L89" s="24">
        <v>4420.0649999999996</v>
      </c>
      <c r="M89" s="24">
        <v>2577.23</v>
      </c>
      <c r="N89" s="24">
        <v>49648.2</v>
      </c>
      <c r="O89" s="24">
        <v>47797.7</v>
      </c>
      <c r="P89" s="24">
        <v>4320.0649999999996</v>
      </c>
      <c r="Q89" s="24">
        <v>2477.23</v>
      </c>
      <c r="R89" s="24">
        <v>1680</v>
      </c>
      <c r="S89" s="24">
        <v>1555.4369999999999</v>
      </c>
      <c r="T89" s="24">
        <v>100</v>
      </c>
      <c r="U89" s="24">
        <v>100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11670</v>
      </c>
      <c r="AE89" s="24">
        <v>11170.4</v>
      </c>
      <c r="AF89" s="24">
        <v>33562.300000000003</v>
      </c>
      <c r="AG89" s="24">
        <v>29479.484</v>
      </c>
      <c r="AH89" s="24">
        <v>8900</v>
      </c>
      <c r="AI89" s="24">
        <v>8900</v>
      </c>
      <c r="AJ89" s="24">
        <v>14610</v>
      </c>
      <c r="AK89" s="24">
        <v>14482.93</v>
      </c>
      <c r="AL89" s="24">
        <v>0</v>
      </c>
      <c r="AM89" s="24">
        <v>0</v>
      </c>
      <c r="AN89" s="24">
        <v>0</v>
      </c>
      <c r="AO89" s="24">
        <v>0</v>
      </c>
      <c r="AP89" s="24">
        <v>2770</v>
      </c>
      <c r="AQ89" s="24">
        <v>2270.4</v>
      </c>
      <c r="AR89" s="24">
        <v>18952.3</v>
      </c>
      <c r="AS89" s="24">
        <v>16689.467000000001</v>
      </c>
      <c r="AT89" s="24">
        <v>0</v>
      </c>
      <c r="AU89" s="24">
        <v>0</v>
      </c>
      <c r="AV89" s="24">
        <v>0</v>
      </c>
      <c r="AW89" s="24">
        <v>-1692.913</v>
      </c>
      <c r="AX89" s="24">
        <v>6192</v>
      </c>
      <c r="AY89" s="24">
        <v>6192</v>
      </c>
      <c r="AZ89" s="24">
        <v>0</v>
      </c>
      <c r="BA89" s="24">
        <v>0</v>
      </c>
      <c r="BB89" s="24">
        <v>6192</v>
      </c>
      <c r="BC89" s="24">
        <v>6192</v>
      </c>
      <c r="BD89" s="24">
        <v>0</v>
      </c>
      <c r="BE89" s="24">
        <v>0</v>
      </c>
      <c r="BF89" s="24">
        <v>0</v>
      </c>
      <c r="BG89" s="24">
        <v>0</v>
      </c>
      <c r="BH89" s="24">
        <v>0</v>
      </c>
      <c r="BI89" s="24">
        <v>0</v>
      </c>
      <c r="BJ89" s="24">
        <v>11848</v>
      </c>
      <c r="BK89" s="24">
        <v>11500.78</v>
      </c>
      <c r="BL89" s="24">
        <v>4300</v>
      </c>
      <c r="BM89" s="24">
        <v>3108.366</v>
      </c>
      <c r="BN89" s="24">
        <v>0</v>
      </c>
      <c r="BO89" s="24">
        <v>0</v>
      </c>
      <c r="BP89" s="24">
        <v>0</v>
      </c>
      <c r="BQ89" s="24">
        <v>0</v>
      </c>
      <c r="BR89" s="24">
        <v>0</v>
      </c>
      <c r="BS89" s="24">
        <v>0</v>
      </c>
      <c r="BT89" s="24">
        <v>0</v>
      </c>
      <c r="BU89" s="24">
        <v>0</v>
      </c>
      <c r="BV89" s="24">
        <v>11348</v>
      </c>
      <c r="BW89" s="24">
        <v>11244.276</v>
      </c>
      <c r="BX89" s="24">
        <v>3600</v>
      </c>
      <c r="BY89" s="24">
        <v>3108.366</v>
      </c>
      <c r="BZ89" s="24">
        <v>500</v>
      </c>
      <c r="CA89" s="24">
        <v>256.50400000000002</v>
      </c>
      <c r="CB89" s="24">
        <v>700</v>
      </c>
      <c r="CC89" s="24">
        <v>0</v>
      </c>
      <c r="CD89" s="24">
        <v>0</v>
      </c>
      <c r="CE89" s="24">
        <v>0</v>
      </c>
      <c r="CF89" s="24">
        <v>0</v>
      </c>
      <c r="CG89" s="24">
        <v>0</v>
      </c>
      <c r="CH89" s="24">
        <v>0</v>
      </c>
      <c r="CI89" s="24">
        <v>0</v>
      </c>
      <c r="CJ89" s="24">
        <v>0</v>
      </c>
      <c r="CK89" s="24">
        <v>0</v>
      </c>
      <c r="CL89" s="24">
        <v>12211.6</v>
      </c>
      <c r="CM89" s="24">
        <v>11307.84</v>
      </c>
      <c r="CN89" s="24">
        <v>0</v>
      </c>
      <c r="CO89" s="24">
        <v>0</v>
      </c>
      <c r="CP89" s="24">
        <v>12211.6</v>
      </c>
      <c r="CQ89" s="24">
        <v>11307.84</v>
      </c>
      <c r="CR89" s="24">
        <v>0</v>
      </c>
      <c r="CS89" s="24">
        <v>0</v>
      </c>
      <c r="CT89" s="24">
        <v>11311.6</v>
      </c>
      <c r="CU89" s="24">
        <v>10984.88</v>
      </c>
      <c r="CV89" s="24">
        <v>0</v>
      </c>
      <c r="CW89" s="24">
        <v>0</v>
      </c>
      <c r="CX89" s="24">
        <v>300</v>
      </c>
      <c r="CY89" s="24">
        <v>0</v>
      </c>
      <c r="CZ89" s="24">
        <v>0</v>
      </c>
      <c r="DA89" s="24">
        <v>0</v>
      </c>
      <c r="DB89" s="24">
        <v>0</v>
      </c>
      <c r="DC89" s="24">
        <v>0</v>
      </c>
      <c r="DD89" s="24">
        <v>0</v>
      </c>
      <c r="DE89" s="24">
        <v>0</v>
      </c>
      <c r="DF89" s="24">
        <v>0</v>
      </c>
      <c r="DG89" s="24">
        <v>0</v>
      </c>
      <c r="DH89" s="24">
        <v>0</v>
      </c>
      <c r="DI89" s="24">
        <v>0</v>
      </c>
      <c r="DJ89" s="24">
        <f t="shared" si="10"/>
        <v>6000</v>
      </c>
      <c r="DK89" s="24">
        <f t="shared" si="10"/>
        <v>6000</v>
      </c>
      <c r="DL89" s="24">
        <v>23300</v>
      </c>
      <c r="DM89" s="24">
        <v>19000</v>
      </c>
      <c r="DN89" s="24">
        <v>0</v>
      </c>
      <c r="DO89" s="24">
        <v>0</v>
      </c>
      <c r="DP89" s="24">
        <v>17300</v>
      </c>
      <c r="DQ89" s="24">
        <v>13000</v>
      </c>
    </row>
    <row r="90" spans="1:121">
      <c r="A90" s="25"/>
      <c r="B90" s="23">
        <v>81</v>
      </c>
      <c r="C90" s="46" t="s">
        <v>160</v>
      </c>
      <c r="D90" s="24">
        <f t="shared" si="8"/>
        <v>508463.80109999992</v>
      </c>
      <c r="E90" s="24">
        <f t="shared" si="8"/>
        <v>498132.90729999996</v>
      </c>
      <c r="F90" s="24">
        <f t="shared" si="9"/>
        <v>501454.57779999997</v>
      </c>
      <c r="G90" s="24">
        <f t="shared" si="9"/>
        <v>491127.701</v>
      </c>
      <c r="H90" s="24">
        <f t="shared" si="9"/>
        <v>81509.223299999998</v>
      </c>
      <c r="I90" s="24">
        <f t="shared" si="9"/>
        <v>76565.206300000005</v>
      </c>
      <c r="J90" s="24">
        <v>116368.5778</v>
      </c>
      <c r="K90" s="24">
        <v>113217.641</v>
      </c>
      <c r="L90" s="24">
        <v>5543.2232999999997</v>
      </c>
      <c r="M90" s="24">
        <v>3393.13</v>
      </c>
      <c r="N90" s="24">
        <v>107819.2778</v>
      </c>
      <c r="O90" s="24">
        <v>105710.63099999999</v>
      </c>
      <c r="P90" s="24">
        <v>1409.2233000000001</v>
      </c>
      <c r="Q90" s="24">
        <v>830</v>
      </c>
      <c r="R90" s="24">
        <v>3014.4</v>
      </c>
      <c r="S90" s="24">
        <v>1972.11</v>
      </c>
      <c r="T90" s="24">
        <v>4134</v>
      </c>
      <c r="U90" s="24">
        <v>2563.13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59493</v>
      </c>
      <c r="AG90" s="24">
        <v>64053.050300000003</v>
      </c>
      <c r="AH90" s="24">
        <v>0</v>
      </c>
      <c r="AI90" s="24">
        <v>0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114493</v>
      </c>
      <c r="AS90" s="24">
        <v>65987.721999999994</v>
      </c>
      <c r="AT90" s="24">
        <v>0</v>
      </c>
      <c r="AU90" s="24">
        <v>0</v>
      </c>
      <c r="AV90" s="24">
        <v>-55000</v>
      </c>
      <c r="AW90" s="24">
        <v>-1934.6717000000001</v>
      </c>
      <c r="AX90" s="24">
        <v>73389</v>
      </c>
      <c r="AY90" s="24">
        <v>72953</v>
      </c>
      <c r="AZ90" s="24">
        <v>0</v>
      </c>
      <c r="BA90" s="24">
        <v>0</v>
      </c>
      <c r="BB90" s="24">
        <v>72650</v>
      </c>
      <c r="BC90" s="24">
        <v>72440</v>
      </c>
      <c r="BD90" s="24">
        <v>0</v>
      </c>
      <c r="BE90" s="24">
        <v>0</v>
      </c>
      <c r="BF90" s="24">
        <v>739</v>
      </c>
      <c r="BG90" s="24">
        <v>513</v>
      </c>
      <c r="BH90" s="24">
        <v>0</v>
      </c>
      <c r="BI90" s="24">
        <v>0</v>
      </c>
      <c r="BJ90" s="24">
        <v>0</v>
      </c>
      <c r="BK90" s="24">
        <v>0</v>
      </c>
      <c r="BL90" s="24">
        <v>1257</v>
      </c>
      <c r="BM90" s="24">
        <v>1257</v>
      </c>
      <c r="BN90" s="24">
        <v>0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0</v>
      </c>
      <c r="BX90" s="24">
        <v>0</v>
      </c>
      <c r="BY90" s="24">
        <v>0</v>
      </c>
      <c r="BZ90" s="24">
        <v>0</v>
      </c>
      <c r="CA90" s="24">
        <v>0</v>
      </c>
      <c r="CB90" s="24">
        <v>1257</v>
      </c>
      <c r="CC90" s="24">
        <v>1257</v>
      </c>
      <c r="CD90" s="24">
        <v>0</v>
      </c>
      <c r="CE90" s="24">
        <v>0</v>
      </c>
      <c r="CF90" s="24">
        <v>0</v>
      </c>
      <c r="CG90" s="24">
        <v>0</v>
      </c>
      <c r="CH90" s="24">
        <v>0</v>
      </c>
      <c r="CI90" s="24">
        <v>0</v>
      </c>
      <c r="CJ90" s="24">
        <v>0</v>
      </c>
      <c r="CK90" s="24">
        <v>0</v>
      </c>
      <c r="CL90" s="24">
        <v>35160</v>
      </c>
      <c r="CM90" s="24">
        <v>35054.160000000003</v>
      </c>
      <c r="CN90" s="24">
        <v>866</v>
      </c>
      <c r="CO90" s="24">
        <v>865.26</v>
      </c>
      <c r="CP90" s="24">
        <v>31740</v>
      </c>
      <c r="CQ90" s="24">
        <v>31734.16</v>
      </c>
      <c r="CR90" s="24">
        <v>0</v>
      </c>
      <c r="CS90" s="24">
        <v>0</v>
      </c>
      <c r="CT90" s="24">
        <v>17500</v>
      </c>
      <c r="CU90" s="24">
        <v>17500</v>
      </c>
      <c r="CV90" s="24">
        <v>0</v>
      </c>
      <c r="CW90" s="24">
        <v>0</v>
      </c>
      <c r="CX90" s="24">
        <v>185233</v>
      </c>
      <c r="CY90" s="24">
        <v>184432.4</v>
      </c>
      <c r="CZ90" s="24">
        <v>14350</v>
      </c>
      <c r="DA90" s="24">
        <v>6996.7659999999996</v>
      </c>
      <c r="DB90" s="24">
        <v>118000</v>
      </c>
      <c r="DC90" s="24">
        <v>117200</v>
      </c>
      <c r="DD90" s="24">
        <v>7350</v>
      </c>
      <c r="DE90" s="24">
        <v>0</v>
      </c>
      <c r="DF90" s="24">
        <v>15943</v>
      </c>
      <c r="DG90" s="24">
        <v>15910.5</v>
      </c>
      <c r="DH90" s="24">
        <v>0</v>
      </c>
      <c r="DI90" s="24">
        <v>0</v>
      </c>
      <c r="DJ90" s="24">
        <f t="shared" si="10"/>
        <v>861</v>
      </c>
      <c r="DK90" s="24">
        <f t="shared" si="10"/>
        <v>0</v>
      </c>
      <c r="DL90" s="24">
        <v>75361</v>
      </c>
      <c r="DM90" s="24">
        <v>69560</v>
      </c>
      <c r="DN90" s="24">
        <v>0</v>
      </c>
      <c r="DO90" s="24">
        <v>0</v>
      </c>
      <c r="DP90" s="24">
        <v>74500</v>
      </c>
      <c r="DQ90" s="24">
        <v>69560</v>
      </c>
    </row>
    <row r="91" spans="1:121">
      <c r="A91" s="25"/>
      <c r="B91" s="23">
        <v>82</v>
      </c>
      <c r="C91" s="46" t="s">
        <v>161</v>
      </c>
      <c r="D91" s="24">
        <f t="shared" si="8"/>
        <v>17723.5821</v>
      </c>
      <c r="E91" s="24">
        <f t="shared" si="8"/>
        <v>17194.885600000001</v>
      </c>
      <c r="F91" s="24">
        <f t="shared" si="9"/>
        <v>17723.5821</v>
      </c>
      <c r="G91" s="24">
        <f t="shared" si="9"/>
        <v>17194.8861</v>
      </c>
      <c r="H91" s="24">
        <f t="shared" si="9"/>
        <v>0</v>
      </c>
      <c r="I91" s="24">
        <f t="shared" si="9"/>
        <v>-5.0000000010186341E-4</v>
      </c>
      <c r="J91" s="24">
        <v>14911.5821</v>
      </c>
      <c r="K91" s="24">
        <v>14389.8861</v>
      </c>
      <c r="L91" s="24">
        <v>11182</v>
      </c>
      <c r="M91" s="24">
        <v>10581.802</v>
      </c>
      <c r="N91" s="24">
        <v>14421.5821</v>
      </c>
      <c r="O91" s="24">
        <v>14114.3861</v>
      </c>
      <c r="P91" s="24">
        <v>11182</v>
      </c>
      <c r="Q91" s="24">
        <v>10581.802</v>
      </c>
      <c r="R91" s="24">
        <v>490</v>
      </c>
      <c r="S91" s="24">
        <v>275.5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-11782</v>
      </c>
      <c r="AG91" s="24">
        <v>-11170.7845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-11782</v>
      </c>
      <c r="AW91" s="24">
        <v>-11170.7845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0</v>
      </c>
      <c r="BF91" s="24">
        <v>0</v>
      </c>
      <c r="BG91" s="24">
        <v>0</v>
      </c>
      <c r="BH91" s="24">
        <v>0</v>
      </c>
      <c r="BI91" s="24">
        <v>0</v>
      </c>
      <c r="BJ91" s="24">
        <v>0</v>
      </c>
      <c r="BK91" s="24">
        <v>0</v>
      </c>
      <c r="BL91" s="24">
        <v>600</v>
      </c>
      <c r="BM91" s="24">
        <v>588.98199999999997</v>
      </c>
      <c r="BN91" s="24">
        <v>0</v>
      </c>
      <c r="BO91" s="24">
        <v>0</v>
      </c>
      <c r="BP91" s="24">
        <v>0</v>
      </c>
      <c r="BQ91" s="24">
        <v>0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600</v>
      </c>
      <c r="CC91" s="24">
        <v>588.98199999999997</v>
      </c>
      <c r="CD91" s="24">
        <v>0</v>
      </c>
      <c r="CE91" s="24">
        <v>0</v>
      </c>
      <c r="CF91" s="24">
        <v>0</v>
      </c>
      <c r="CG91" s="24">
        <v>0</v>
      </c>
      <c r="CH91" s="24">
        <v>0</v>
      </c>
      <c r="CI91" s="24">
        <v>0</v>
      </c>
      <c r="CJ91" s="24">
        <v>0</v>
      </c>
      <c r="CK91" s="24">
        <v>0</v>
      </c>
      <c r="CL91" s="24">
        <v>112</v>
      </c>
      <c r="CM91" s="24">
        <v>105</v>
      </c>
      <c r="CN91" s="24">
        <v>0</v>
      </c>
      <c r="CO91" s="24">
        <v>0</v>
      </c>
      <c r="CP91" s="24">
        <v>0</v>
      </c>
      <c r="CQ91" s="24">
        <v>0</v>
      </c>
      <c r="CR91" s="24">
        <v>0</v>
      </c>
      <c r="CS91" s="24">
        <v>0</v>
      </c>
      <c r="CT91" s="24">
        <v>0</v>
      </c>
      <c r="CU91" s="24">
        <v>0</v>
      </c>
      <c r="CV91" s="24">
        <v>0</v>
      </c>
      <c r="CW91" s="24">
        <v>0</v>
      </c>
      <c r="CX91" s="24">
        <v>0</v>
      </c>
      <c r="CY91" s="24">
        <v>0</v>
      </c>
      <c r="CZ91" s="24">
        <v>0</v>
      </c>
      <c r="DA91" s="24">
        <v>0</v>
      </c>
      <c r="DB91" s="24">
        <v>0</v>
      </c>
      <c r="DC91" s="24">
        <v>0</v>
      </c>
      <c r="DD91" s="24">
        <v>0</v>
      </c>
      <c r="DE91" s="24">
        <v>0</v>
      </c>
      <c r="DF91" s="24">
        <v>2700</v>
      </c>
      <c r="DG91" s="24">
        <v>2700</v>
      </c>
      <c r="DH91" s="24">
        <v>0</v>
      </c>
      <c r="DI91" s="24">
        <v>0</v>
      </c>
      <c r="DJ91" s="24">
        <f t="shared" si="10"/>
        <v>0</v>
      </c>
      <c r="DK91" s="24">
        <f t="shared" si="10"/>
        <v>0</v>
      </c>
      <c r="DL91" s="24">
        <v>0</v>
      </c>
      <c r="DM91" s="24">
        <v>0</v>
      </c>
      <c r="DN91" s="24">
        <v>0</v>
      </c>
      <c r="DO91" s="24">
        <v>0</v>
      </c>
      <c r="DP91" s="24">
        <v>0</v>
      </c>
      <c r="DQ91" s="24">
        <v>0</v>
      </c>
    </row>
    <row r="92" spans="1:121">
      <c r="A92" s="25"/>
      <c r="B92" s="23">
        <v>83</v>
      </c>
      <c r="C92" s="45" t="s">
        <v>162</v>
      </c>
      <c r="D92" s="24">
        <f t="shared" si="8"/>
        <v>39431.976799999997</v>
      </c>
      <c r="E92" s="24">
        <f t="shared" si="8"/>
        <v>37445.091399999998</v>
      </c>
      <c r="F92" s="24">
        <f t="shared" si="9"/>
        <v>39376.376799999998</v>
      </c>
      <c r="G92" s="24">
        <f t="shared" si="9"/>
        <v>37389.731399999997</v>
      </c>
      <c r="H92" s="24">
        <f t="shared" si="9"/>
        <v>2055.6</v>
      </c>
      <c r="I92" s="24">
        <f t="shared" si="9"/>
        <v>1613.1</v>
      </c>
      <c r="J92" s="24">
        <v>34236.376799999998</v>
      </c>
      <c r="K92" s="24">
        <v>33108.991399999999</v>
      </c>
      <c r="L92" s="24">
        <v>3505.6</v>
      </c>
      <c r="M92" s="24">
        <v>2039.1</v>
      </c>
      <c r="N92" s="24">
        <v>33429.366800000003</v>
      </c>
      <c r="O92" s="24">
        <v>32436.681400000001</v>
      </c>
      <c r="P92" s="24">
        <v>893.4</v>
      </c>
      <c r="Q92" s="24">
        <v>475</v>
      </c>
      <c r="R92" s="24">
        <v>807.01</v>
      </c>
      <c r="S92" s="24">
        <v>672.31</v>
      </c>
      <c r="T92" s="24">
        <v>2612.1999999999998</v>
      </c>
      <c r="U92" s="24">
        <v>1564.1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-3250</v>
      </c>
      <c r="AG92" s="24">
        <v>-644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-3250</v>
      </c>
      <c r="AW92" s="24">
        <v>-644</v>
      </c>
      <c r="AX92" s="24">
        <v>980</v>
      </c>
      <c r="AY92" s="24">
        <v>860</v>
      </c>
      <c r="AZ92" s="24">
        <v>0</v>
      </c>
      <c r="BA92" s="24">
        <v>0</v>
      </c>
      <c r="BB92" s="24">
        <v>980</v>
      </c>
      <c r="BC92" s="24">
        <v>860</v>
      </c>
      <c r="BD92" s="24">
        <v>0</v>
      </c>
      <c r="BE92" s="24">
        <v>0</v>
      </c>
      <c r="BF92" s="24">
        <v>0</v>
      </c>
      <c r="BG92" s="24">
        <v>0</v>
      </c>
      <c r="BH92" s="24">
        <v>0</v>
      </c>
      <c r="BI92" s="24">
        <v>0</v>
      </c>
      <c r="BJ92" s="24">
        <v>0</v>
      </c>
      <c r="BK92" s="24">
        <v>0</v>
      </c>
      <c r="BL92" s="24">
        <v>600</v>
      </c>
      <c r="BM92" s="24">
        <v>0</v>
      </c>
      <c r="BN92" s="24">
        <v>0</v>
      </c>
      <c r="BO92" s="24">
        <v>0</v>
      </c>
      <c r="BP92" s="24">
        <v>0</v>
      </c>
      <c r="BQ92" s="24">
        <v>0</v>
      </c>
      <c r="BR92" s="24">
        <v>0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600</v>
      </c>
      <c r="CC92" s="24">
        <v>0</v>
      </c>
      <c r="CD92" s="24">
        <v>0</v>
      </c>
      <c r="CE92" s="24">
        <v>0</v>
      </c>
      <c r="CF92" s="24">
        <v>0</v>
      </c>
      <c r="CG92" s="24">
        <v>0</v>
      </c>
      <c r="CH92" s="24">
        <v>0</v>
      </c>
      <c r="CI92" s="24">
        <v>0</v>
      </c>
      <c r="CJ92" s="24">
        <v>0</v>
      </c>
      <c r="CK92" s="24">
        <v>0</v>
      </c>
      <c r="CL92" s="24">
        <v>200</v>
      </c>
      <c r="CM92" s="24">
        <v>0</v>
      </c>
      <c r="CN92" s="24">
        <v>1200</v>
      </c>
      <c r="CO92" s="24">
        <v>218</v>
      </c>
      <c r="CP92" s="24">
        <v>0</v>
      </c>
      <c r="CQ92" s="24">
        <v>0</v>
      </c>
      <c r="CR92" s="24">
        <v>110</v>
      </c>
      <c r="CS92" s="24">
        <v>110</v>
      </c>
      <c r="CT92" s="24">
        <v>0</v>
      </c>
      <c r="CU92" s="24">
        <v>0</v>
      </c>
      <c r="CV92" s="24">
        <v>110</v>
      </c>
      <c r="CW92" s="24">
        <v>110</v>
      </c>
      <c r="CX92" s="24">
        <v>0</v>
      </c>
      <c r="CY92" s="24">
        <v>0</v>
      </c>
      <c r="CZ92" s="24">
        <v>0</v>
      </c>
      <c r="DA92" s="24">
        <v>0</v>
      </c>
      <c r="DB92" s="24">
        <v>0</v>
      </c>
      <c r="DC92" s="24">
        <v>0</v>
      </c>
      <c r="DD92" s="24">
        <v>0</v>
      </c>
      <c r="DE92" s="24">
        <v>0</v>
      </c>
      <c r="DF92" s="24">
        <v>1960</v>
      </c>
      <c r="DG92" s="24">
        <v>1863</v>
      </c>
      <c r="DH92" s="24">
        <v>0</v>
      </c>
      <c r="DI92" s="24">
        <v>0</v>
      </c>
      <c r="DJ92" s="24">
        <f t="shared" si="10"/>
        <v>0</v>
      </c>
      <c r="DK92" s="24">
        <f t="shared" si="10"/>
        <v>0</v>
      </c>
      <c r="DL92" s="24">
        <v>2000</v>
      </c>
      <c r="DM92" s="24">
        <v>1557.74</v>
      </c>
      <c r="DN92" s="24">
        <v>0</v>
      </c>
      <c r="DO92" s="24">
        <v>0</v>
      </c>
      <c r="DP92" s="24">
        <v>2000</v>
      </c>
      <c r="DQ92" s="24">
        <v>1557.74</v>
      </c>
    </row>
    <row r="93" spans="1:121">
      <c r="A93" s="25"/>
      <c r="B93" s="23">
        <v>84</v>
      </c>
      <c r="C93" s="45" t="s">
        <v>163</v>
      </c>
      <c r="D93" s="24">
        <f t="shared" si="8"/>
        <v>12224.373</v>
      </c>
      <c r="E93" s="24">
        <f t="shared" si="8"/>
        <v>-9777.77</v>
      </c>
      <c r="F93" s="24">
        <f t="shared" si="9"/>
        <v>12224.373</v>
      </c>
      <c r="G93" s="24">
        <f t="shared" si="9"/>
        <v>12154.529999999999</v>
      </c>
      <c r="H93" s="24">
        <f t="shared" si="9"/>
        <v>0</v>
      </c>
      <c r="I93" s="24">
        <f t="shared" si="9"/>
        <v>-21932.3</v>
      </c>
      <c r="J93" s="24">
        <v>11674.4</v>
      </c>
      <c r="K93" s="24">
        <v>11604.63</v>
      </c>
      <c r="L93" s="24">
        <v>2700</v>
      </c>
      <c r="M93" s="24">
        <v>1251.05</v>
      </c>
      <c r="N93" s="24">
        <v>11089</v>
      </c>
      <c r="O93" s="24">
        <v>11048.13</v>
      </c>
      <c r="P93" s="24">
        <v>1000</v>
      </c>
      <c r="Q93" s="24">
        <v>0</v>
      </c>
      <c r="R93" s="24">
        <v>585.4</v>
      </c>
      <c r="S93" s="24">
        <v>556.5</v>
      </c>
      <c r="T93" s="24">
        <v>1700</v>
      </c>
      <c r="U93" s="24">
        <v>1251.05</v>
      </c>
      <c r="V93" s="24">
        <v>0</v>
      </c>
      <c r="W93" s="24">
        <v>0</v>
      </c>
      <c r="X93" s="24">
        <v>0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-6000</v>
      </c>
      <c r="AG93" s="24">
        <v>-23183.35</v>
      </c>
      <c r="AH93" s="24">
        <v>0</v>
      </c>
      <c r="AI93" s="24">
        <v>0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-6000</v>
      </c>
      <c r="AW93" s="24">
        <v>-23183.35</v>
      </c>
      <c r="AX93" s="24">
        <v>0</v>
      </c>
      <c r="AY93" s="24">
        <v>0</v>
      </c>
      <c r="AZ93" s="24">
        <v>0</v>
      </c>
      <c r="BA93" s="24">
        <v>0</v>
      </c>
      <c r="BB93" s="24">
        <v>0</v>
      </c>
      <c r="BC93" s="24">
        <v>0</v>
      </c>
      <c r="BD93" s="24">
        <v>0</v>
      </c>
      <c r="BE93" s="24">
        <v>0</v>
      </c>
      <c r="BF93" s="24">
        <v>0</v>
      </c>
      <c r="BG93" s="24">
        <v>0</v>
      </c>
      <c r="BH93" s="24">
        <v>0</v>
      </c>
      <c r="BI93" s="24">
        <v>0</v>
      </c>
      <c r="BJ93" s="24">
        <v>0</v>
      </c>
      <c r="BK93" s="24">
        <v>0</v>
      </c>
      <c r="BL93" s="24">
        <v>3300</v>
      </c>
      <c r="BM93" s="24">
        <v>0</v>
      </c>
      <c r="BN93" s="24">
        <v>0</v>
      </c>
      <c r="BO93" s="24">
        <v>0</v>
      </c>
      <c r="BP93" s="24">
        <v>0</v>
      </c>
      <c r="BQ93" s="24">
        <v>0</v>
      </c>
      <c r="BR93" s="24">
        <v>0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3300</v>
      </c>
      <c r="CC93" s="24">
        <v>0</v>
      </c>
      <c r="CD93" s="24">
        <v>0</v>
      </c>
      <c r="CE93" s="24">
        <v>0</v>
      </c>
      <c r="CF93" s="24">
        <v>0</v>
      </c>
      <c r="CG93" s="24">
        <v>0</v>
      </c>
      <c r="CH93" s="24">
        <v>0</v>
      </c>
      <c r="CI93" s="24">
        <v>0</v>
      </c>
      <c r="CJ93" s="24">
        <v>0</v>
      </c>
      <c r="CK93" s="24">
        <v>0</v>
      </c>
      <c r="CL93" s="24">
        <v>0</v>
      </c>
      <c r="CM93" s="24">
        <v>0</v>
      </c>
      <c r="CN93" s="24">
        <v>0</v>
      </c>
      <c r="CO93" s="24">
        <v>0</v>
      </c>
      <c r="CP93" s="24">
        <v>0</v>
      </c>
      <c r="CQ93" s="24">
        <v>0</v>
      </c>
      <c r="CR93" s="24">
        <v>0</v>
      </c>
      <c r="CS93" s="24">
        <v>0</v>
      </c>
      <c r="CT93" s="24">
        <v>0</v>
      </c>
      <c r="CU93" s="24">
        <v>0</v>
      </c>
      <c r="CV93" s="24">
        <v>0</v>
      </c>
      <c r="CW93" s="24">
        <v>0</v>
      </c>
      <c r="CX93" s="24">
        <v>0</v>
      </c>
      <c r="CY93" s="24">
        <v>0</v>
      </c>
      <c r="CZ93" s="24">
        <v>0</v>
      </c>
      <c r="DA93" s="24">
        <v>0</v>
      </c>
      <c r="DB93" s="24">
        <v>0</v>
      </c>
      <c r="DC93" s="24">
        <v>0</v>
      </c>
      <c r="DD93" s="24">
        <v>0</v>
      </c>
      <c r="DE93" s="24">
        <v>0</v>
      </c>
      <c r="DF93" s="24">
        <v>549.97299999999996</v>
      </c>
      <c r="DG93" s="24">
        <v>549.9</v>
      </c>
      <c r="DH93" s="24">
        <v>0</v>
      </c>
      <c r="DI93" s="24">
        <v>0</v>
      </c>
      <c r="DJ93" s="24">
        <f t="shared" si="10"/>
        <v>0</v>
      </c>
      <c r="DK93" s="24">
        <f t="shared" si="10"/>
        <v>0</v>
      </c>
      <c r="DL93" s="24">
        <v>0</v>
      </c>
      <c r="DM93" s="24">
        <v>0</v>
      </c>
      <c r="DN93" s="24">
        <v>0</v>
      </c>
      <c r="DO93" s="24">
        <v>0</v>
      </c>
      <c r="DP93" s="24">
        <v>0</v>
      </c>
      <c r="DQ93" s="24">
        <v>0</v>
      </c>
    </row>
    <row r="94" spans="1:121">
      <c r="A94" s="25"/>
      <c r="B94" s="23">
        <v>85</v>
      </c>
      <c r="C94" s="45" t="s">
        <v>164</v>
      </c>
      <c r="D94" s="24">
        <f t="shared" si="8"/>
        <v>43577.296900000001</v>
      </c>
      <c r="E94" s="24">
        <f t="shared" si="8"/>
        <v>38019.013500000001</v>
      </c>
      <c r="F94" s="24">
        <f t="shared" si="9"/>
        <v>41038.6</v>
      </c>
      <c r="G94" s="24">
        <f t="shared" si="9"/>
        <v>37656.724999999999</v>
      </c>
      <c r="H94" s="24">
        <f t="shared" si="9"/>
        <v>5538.6968999999999</v>
      </c>
      <c r="I94" s="24">
        <f t="shared" si="9"/>
        <v>362.2885</v>
      </c>
      <c r="J94" s="24">
        <v>33888.6</v>
      </c>
      <c r="K94" s="24">
        <v>33748.724999999999</v>
      </c>
      <c r="L94" s="24">
        <v>5562.6968999999999</v>
      </c>
      <c r="M94" s="24">
        <v>102</v>
      </c>
      <c r="N94" s="24">
        <v>32908.6</v>
      </c>
      <c r="O94" s="24">
        <v>32778.724999999999</v>
      </c>
      <c r="P94" s="24">
        <v>1762.6968999999999</v>
      </c>
      <c r="Q94" s="24">
        <v>102</v>
      </c>
      <c r="R94" s="24">
        <v>980</v>
      </c>
      <c r="S94" s="24">
        <v>970</v>
      </c>
      <c r="T94" s="24">
        <v>3800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-1000</v>
      </c>
      <c r="AG94" s="24">
        <v>-633.83150000000001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-1000</v>
      </c>
      <c r="AW94" s="24">
        <v>-633.83150000000001</v>
      </c>
      <c r="AX94" s="24">
        <v>930</v>
      </c>
      <c r="AY94" s="24">
        <v>720</v>
      </c>
      <c r="AZ94" s="24">
        <v>0</v>
      </c>
      <c r="BA94" s="24">
        <v>0</v>
      </c>
      <c r="BB94" s="24">
        <v>930</v>
      </c>
      <c r="BC94" s="24">
        <v>720</v>
      </c>
      <c r="BD94" s="24">
        <v>0</v>
      </c>
      <c r="BE94" s="24">
        <v>0</v>
      </c>
      <c r="BF94" s="24">
        <v>0</v>
      </c>
      <c r="BG94" s="24">
        <v>0</v>
      </c>
      <c r="BH94" s="24">
        <v>0</v>
      </c>
      <c r="BI94" s="24">
        <v>0</v>
      </c>
      <c r="BJ94" s="24">
        <v>475</v>
      </c>
      <c r="BK94" s="24">
        <v>475</v>
      </c>
      <c r="BL94" s="24">
        <v>0</v>
      </c>
      <c r="BM94" s="24">
        <v>0</v>
      </c>
      <c r="BN94" s="24">
        <v>0</v>
      </c>
      <c r="BO94" s="24">
        <v>0</v>
      </c>
      <c r="BP94" s="24">
        <v>0</v>
      </c>
      <c r="BQ94" s="24">
        <v>0</v>
      </c>
      <c r="BR94" s="24">
        <v>0</v>
      </c>
      <c r="BS94" s="24">
        <v>0</v>
      </c>
      <c r="BT94" s="24">
        <v>0</v>
      </c>
      <c r="BU94" s="24">
        <v>0</v>
      </c>
      <c r="BV94" s="24">
        <v>0</v>
      </c>
      <c r="BW94" s="24">
        <v>0</v>
      </c>
      <c r="BX94" s="24">
        <v>0</v>
      </c>
      <c r="BY94" s="24">
        <v>0</v>
      </c>
      <c r="BZ94" s="24">
        <v>475</v>
      </c>
      <c r="CA94" s="24">
        <v>475</v>
      </c>
      <c r="CB94" s="24">
        <v>0</v>
      </c>
      <c r="CC94" s="24">
        <v>0</v>
      </c>
      <c r="CD94" s="24">
        <v>0</v>
      </c>
      <c r="CE94" s="24">
        <v>0</v>
      </c>
      <c r="CF94" s="24">
        <v>0</v>
      </c>
      <c r="CG94" s="24">
        <v>0</v>
      </c>
      <c r="CH94" s="24">
        <v>0</v>
      </c>
      <c r="CI94" s="24">
        <v>0</v>
      </c>
      <c r="CJ94" s="24">
        <v>0</v>
      </c>
      <c r="CK94" s="24">
        <v>0</v>
      </c>
      <c r="CL94" s="24">
        <v>195</v>
      </c>
      <c r="CM94" s="24">
        <v>163</v>
      </c>
      <c r="CN94" s="24">
        <v>976</v>
      </c>
      <c r="CO94" s="24">
        <v>894.12</v>
      </c>
      <c r="CP94" s="24">
        <v>195</v>
      </c>
      <c r="CQ94" s="24">
        <v>163</v>
      </c>
      <c r="CR94" s="24">
        <v>976</v>
      </c>
      <c r="CS94" s="24">
        <v>894.12</v>
      </c>
      <c r="CT94" s="24">
        <v>195</v>
      </c>
      <c r="CU94" s="24">
        <v>163</v>
      </c>
      <c r="CV94" s="24">
        <v>976</v>
      </c>
      <c r="CW94" s="24">
        <v>894.12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2550</v>
      </c>
      <c r="DG94" s="24">
        <v>2550</v>
      </c>
      <c r="DH94" s="24">
        <v>0</v>
      </c>
      <c r="DI94" s="24">
        <v>0</v>
      </c>
      <c r="DJ94" s="24">
        <f t="shared" si="10"/>
        <v>0</v>
      </c>
      <c r="DK94" s="24">
        <f t="shared" si="10"/>
        <v>0</v>
      </c>
      <c r="DL94" s="24">
        <v>3000</v>
      </c>
      <c r="DM94" s="24">
        <v>0</v>
      </c>
      <c r="DN94" s="24">
        <v>0</v>
      </c>
      <c r="DO94" s="24">
        <v>0</v>
      </c>
      <c r="DP94" s="24">
        <v>3000</v>
      </c>
      <c r="DQ94" s="24">
        <v>0</v>
      </c>
    </row>
    <row r="95" spans="1:121">
      <c r="A95" s="25"/>
      <c r="B95" s="23">
        <v>86</v>
      </c>
      <c r="C95" s="45" t="s">
        <v>165</v>
      </c>
      <c r="D95" s="24">
        <f t="shared" si="8"/>
        <v>62303.534</v>
      </c>
      <c r="E95" s="24">
        <f t="shared" si="8"/>
        <v>59124.494299999998</v>
      </c>
      <c r="F95" s="24">
        <f t="shared" si="9"/>
        <v>57800</v>
      </c>
      <c r="G95" s="24">
        <f t="shared" si="9"/>
        <v>56226.106</v>
      </c>
      <c r="H95" s="24">
        <f t="shared" si="9"/>
        <v>4503.5339999999997</v>
      </c>
      <c r="I95" s="24">
        <f t="shared" si="9"/>
        <v>2898.3883000000001</v>
      </c>
      <c r="J95" s="24">
        <v>34080</v>
      </c>
      <c r="K95" s="24">
        <v>32836.485999999997</v>
      </c>
      <c r="L95" s="24">
        <v>4503.5339999999997</v>
      </c>
      <c r="M95" s="24">
        <v>3403.5</v>
      </c>
      <c r="N95" s="24">
        <v>28180</v>
      </c>
      <c r="O95" s="24">
        <v>26975.93</v>
      </c>
      <c r="P95" s="24">
        <v>2003.5340000000001</v>
      </c>
      <c r="Q95" s="24">
        <v>2003.5</v>
      </c>
      <c r="R95" s="24">
        <v>5900</v>
      </c>
      <c r="S95" s="24">
        <v>5860.5559999999996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6950</v>
      </c>
      <c r="AE95" s="24">
        <v>6950</v>
      </c>
      <c r="AF95" s="24">
        <v>0</v>
      </c>
      <c r="AG95" s="24">
        <v>-505.11169999999998</v>
      </c>
      <c r="AH95" s="24">
        <v>6050</v>
      </c>
      <c r="AI95" s="24">
        <v>6050</v>
      </c>
      <c r="AJ95" s="24">
        <v>0</v>
      </c>
      <c r="AK95" s="24">
        <v>0</v>
      </c>
      <c r="AL95" s="24">
        <v>0</v>
      </c>
      <c r="AM95" s="24">
        <v>0</v>
      </c>
      <c r="AN95" s="24">
        <v>0</v>
      </c>
      <c r="AO95" s="24">
        <v>0</v>
      </c>
      <c r="AP95" s="24">
        <v>900</v>
      </c>
      <c r="AQ95" s="24">
        <v>900</v>
      </c>
      <c r="AR95" s="24">
        <v>0</v>
      </c>
      <c r="AS95" s="24">
        <v>0</v>
      </c>
      <c r="AT95" s="24">
        <v>0</v>
      </c>
      <c r="AU95" s="24">
        <v>0</v>
      </c>
      <c r="AV95" s="24">
        <v>0</v>
      </c>
      <c r="AW95" s="24">
        <v>-505.11169999999998</v>
      </c>
      <c r="AX95" s="24">
        <v>4850</v>
      </c>
      <c r="AY95" s="24">
        <v>4850</v>
      </c>
      <c r="AZ95" s="24">
        <v>0</v>
      </c>
      <c r="BA95" s="24">
        <v>0</v>
      </c>
      <c r="BB95" s="24">
        <v>3800</v>
      </c>
      <c r="BC95" s="24">
        <v>3800</v>
      </c>
      <c r="BD95" s="24">
        <v>0</v>
      </c>
      <c r="BE95" s="24">
        <v>0</v>
      </c>
      <c r="BF95" s="24">
        <v>150</v>
      </c>
      <c r="BG95" s="24">
        <v>150</v>
      </c>
      <c r="BH95" s="24">
        <v>0</v>
      </c>
      <c r="BI95" s="24">
        <v>0</v>
      </c>
      <c r="BJ95" s="24">
        <v>1500</v>
      </c>
      <c r="BK95" s="24">
        <v>1500</v>
      </c>
      <c r="BL95" s="24">
        <v>0</v>
      </c>
      <c r="BM95" s="24">
        <v>0</v>
      </c>
      <c r="BN95" s="24">
        <v>0</v>
      </c>
      <c r="BO95" s="24">
        <v>0</v>
      </c>
      <c r="BP95" s="24">
        <v>0</v>
      </c>
      <c r="BQ95" s="24">
        <v>0</v>
      </c>
      <c r="BR95" s="24">
        <v>0</v>
      </c>
      <c r="BS95" s="24">
        <v>0</v>
      </c>
      <c r="BT95" s="24">
        <v>0</v>
      </c>
      <c r="BU95" s="24">
        <v>0</v>
      </c>
      <c r="BV95" s="24">
        <v>900</v>
      </c>
      <c r="BW95" s="24">
        <v>900</v>
      </c>
      <c r="BX95" s="24">
        <v>0</v>
      </c>
      <c r="BY95" s="24">
        <v>0</v>
      </c>
      <c r="BZ95" s="24">
        <v>600</v>
      </c>
      <c r="CA95" s="24">
        <v>600</v>
      </c>
      <c r="CB95" s="24">
        <v>0</v>
      </c>
      <c r="CC95" s="24">
        <v>0</v>
      </c>
      <c r="CD95" s="24">
        <v>0</v>
      </c>
      <c r="CE95" s="24">
        <v>0</v>
      </c>
      <c r="CF95" s="24">
        <v>0</v>
      </c>
      <c r="CG95" s="24">
        <v>0</v>
      </c>
      <c r="CH95" s="24">
        <v>0</v>
      </c>
      <c r="CI95" s="24">
        <v>0</v>
      </c>
      <c r="CJ95" s="24">
        <v>0</v>
      </c>
      <c r="CK95" s="24">
        <v>0</v>
      </c>
      <c r="CL95" s="24">
        <v>1480</v>
      </c>
      <c r="CM95" s="24">
        <v>1428.62</v>
      </c>
      <c r="CN95" s="24">
        <v>0</v>
      </c>
      <c r="CO95" s="24">
        <v>0</v>
      </c>
      <c r="CP95" s="24">
        <v>1400</v>
      </c>
      <c r="CQ95" s="24">
        <v>1400</v>
      </c>
      <c r="CR95" s="24">
        <v>0</v>
      </c>
      <c r="CS95" s="24">
        <v>0</v>
      </c>
      <c r="CT95" s="24">
        <v>1400</v>
      </c>
      <c r="CU95" s="24">
        <v>1400</v>
      </c>
      <c r="CV95" s="24">
        <v>0</v>
      </c>
      <c r="CW95" s="24">
        <v>0</v>
      </c>
      <c r="CX95" s="24">
        <v>3050</v>
      </c>
      <c r="CY95" s="24">
        <v>3021</v>
      </c>
      <c r="CZ95" s="24">
        <v>0</v>
      </c>
      <c r="DA95" s="24">
        <v>0</v>
      </c>
      <c r="DB95" s="24">
        <v>3050</v>
      </c>
      <c r="DC95" s="24">
        <v>3021</v>
      </c>
      <c r="DD95" s="24">
        <v>0</v>
      </c>
      <c r="DE95" s="24">
        <v>0</v>
      </c>
      <c r="DF95" s="24">
        <v>5700</v>
      </c>
      <c r="DG95" s="24">
        <v>5640</v>
      </c>
      <c r="DH95" s="24">
        <v>0</v>
      </c>
      <c r="DI95" s="24">
        <v>0</v>
      </c>
      <c r="DJ95" s="24">
        <f t="shared" si="10"/>
        <v>190</v>
      </c>
      <c r="DK95" s="24">
        <f t="shared" si="10"/>
        <v>0</v>
      </c>
      <c r="DL95" s="24">
        <v>190</v>
      </c>
      <c r="DM95" s="24">
        <v>0</v>
      </c>
      <c r="DN95" s="24">
        <v>0</v>
      </c>
      <c r="DO95" s="24">
        <v>0</v>
      </c>
      <c r="DP95" s="24">
        <v>0</v>
      </c>
      <c r="DQ95" s="24">
        <v>0</v>
      </c>
    </row>
    <row r="96" spans="1:121">
      <c r="A96" s="25"/>
      <c r="B96" s="23">
        <v>87</v>
      </c>
      <c r="C96" s="45" t="s">
        <v>166</v>
      </c>
      <c r="D96" s="24">
        <f t="shared" si="8"/>
        <v>7941.5999999999995</v>
      </c>
      <c r="E96" s="24">
        <f t="shared" si="8"/>
        <v>7503.2359999999999</v>
      </c>
      <c r="F96" s="24">
        <f t="shared" si="9"/>
        <v>7941.5999999999995</v>
      </c>
      <c r="G96" s="24">
        <f t="shared" si="9"/>
        <v>7503.2359999999999</v>
      </c>
      <c r="H96" s="24">
        <f t="shared" si="9"/>
        <v>120</v>
      </c>
      <c r="I96" s="24">
        <f t="shared" si="9"/>
        <v>0</v>
      </c>
      <c r="J96" s="24">
        <v>7280.9</v>
      </c>
      <c r="K96" s="24">
        <v>7103.2359999999999</v>
      </c>
      <c r="L96" s="24">
        <v>1158</v>
      </c>
      <c r="M96" s="24">
        <v>0</v>
      </c>
      <c r="N96" s="24">
        <v>7090.9</v>
      </c>
      <c r="O96" s="24">
        <v>6952.4359999999997</v>
      </c>
      <c r="P96" s="24">
        <v>1038</v>
      </c>
      <c r="Q96" s="24">
        <v>0</v>
      </c>
      <c r="R96" s="24">
        <v>190</v>
      </c>
      <c r="S96" s="24">
        <v>150.80000000000001</v>
      </c>
      <c r="T96" s="24">
        <v>120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-1038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-1038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0</v>
      </c>
      <c r="BF96" s="24">
        <v>0</v>
      </c>
      <c r="BG96" s="24">
        <v>0</v>
      </c>
      <c r="BH96" s="24">
        <v>0</v>
      </c>
      <c r="BI96" s="24">
        <v>0</v>
      </c>
      <c r="BJ96" s="24">
        <v>0</v>
      </c>
      <c r="BK96" s="24">
        <v>0</v>
      </c>
      <c r="BL96" s="24">
        <v>0</v>
      </c>
      <c r="BM96" s="24">
        <v>0</v>
      </c>
      <c r="BN96" s="24">
        <v>0</v>
      </c>
      <c r="BO96" s="24">
        <v>0</v>
      </c>
      <c r="BP96" s="24">
        <v>0</v>
      </c>
      <c r="BQ96" s="24">
        <v>0</v>
      </c>
      <c r="BR96" s="24">
        <v>0</v>
      </c>
      <c r="BS96" s="24">
        <v>0</v>
      </c>
      <c r="BT96" s="24">
        <v>0</v>
      </c>
      <c r="BU96" s="24">
        <v>0</v>
      </c>
      <c r="BV96" s="24">
        <v>0</v>
      </c>
      <c r="BW96" s="24">
        <v>0</v>
      </c>
      <c r="BX96" s="24">
        <v>0</v>
      </c>
      <c r="BY96" s="24">
        <v>0</v>
      </c>
      <c r="BZ96" s="24">
        <v>0</v>
      </c>
      <c r="CA96" s="24">
        <v>0</v>
      </c>
      <c r="CB96" s="24">
        <v>0</v>
      </c>
      <c r="CC96" s="24">
        <v>0</v>
      </c>
      <c r="CD96" s="24">
        <v>0</v>
      </c>
      <c r="CE96" s="24">
        <v>0</v>
      </c>
      <c r="CF96" s="24">
        <v>0</v>
      </c>
      <c r="CG96" s="24">
        <v>0</v>
      </c>
      <c r="CH96" s="24">
        <v>0</v>
      </c>
      <c r="CI96" s="24">
        <v>0</v>
      </c>
      <c r="CJ96" s="24">
        <v>0</v>
      </c>
      <c r="CK96" s="24">
        <v>0</v>
      </c>
      <c r="CL96" s="24">
        <v>0</v>
      </c>
      <c r="CM96" s="24">
        <v>0</v>
      </c>
      <c r="CN96" s="24">
        <v>0</v>
      </c>
      <c r="CO96" s="24">
        <v>0</v>
      </c>
      <c r="CP96" s="24">
        <v>0</v>
      </c>
      <c r="CQ96" s="24">
        <v>0</v>
      </c>
      <c r="CR96" s="24">
        <v>0</v>
      </c>
      <c r="CS96" s="24">
        <v>0</v>
      </c>
      <c r="CT96" s="24">
        <v>0</v>
      </c>
      <c r="CU96" s="24">
        <v>0</v>
      </c>
      <c r="CV96" s="24">
        <v>0</v>
      </c>
      <c r="CW96" s="24">
        <v>0</v>
      </c>
      <c r="CX96" s="24">
        <v>0</v>
      </c>
      <c r="CY96" s="24">
        <v>0</v>
      </c>
      <c r="CZ96" s="24">
        <v>0</v>
      </c>
      <c r="DA96" s="24">
        <v>0</v>
      </c>
      <c r="DB96" s="24">
        <v>0</v>
      </c>
      <c r="DC96" s="24">
        <v>0</v>
      </c>
      <c r="DD96" s="24">
        <v>0</v>
      </c>
      <c r="DE96" s="24">
        <v>0</v>
      </c>
      <c r="DF96" s="24">
        <v>400</v>
      </c>
      <c r="DG96" s="24">
        <v>400</v>
      </c>
      <c r="DH96" s="24">
        <v>0</v>
      </c>
      <c r="DI96" s="24">
        <v>0</v>
      </c>
      <c r="DJ96" s="24">
        <f t="shared" si="10"/>
        <v>140.69999999999999</v>
      </c>
      <c r="DK96" s="24">
        <f t="shared" si="10"/>
        <v>0</v>
      </c>
      <c r="DL96" s="24">
        <v>260.7</v>
      </c>
      <c r="DM96" s="24">
        <v>0</v>
      </c>
      <c r="DN96" s="24">
        <v>0</v>
      </c>
      <c r="DO96" s="24">
        <v>0</v>
      </c>
      <c r="DP96" s="24">
        <v>120</v>
      </c>
      <c r="DQ96" s="24">
        <v>0</v>
      </c>
    </row>
    <row r="97" spans="1:121">
      <c r="A97" s="25"/>
      <c r="B97" s="23">
        <v>88</v>
      </c>
      <c r="C97" s="45" t="s">
        <v>167</v>
      </c>
      <c r="D97" s="24">
        <f t="shared" si="8"/>
        <v>48915.065499999997</v>
      </c>
      <c r="E97" s="24">
        <f t="shared" si="8"/>
        <v>24248.835599999999</v>
      </c>
      <c r="F97" s="24">
        <f t="shared" si="9"/>
        <v>22430.9</v>
      </c>
      <c r="G97" s="24">
        <f t="shared" si="9"/>
        <v>22379.37</v>
      </c>
      <c r="H97" s="24">
        <f t="shared" si="9"/>
        <v>26484.165499999999</v>
      </c>
      <c r="I97" s="24">
        <f t="shared" si="9"/>
        <v>1869.4656</v>
      </c>
      <c r="J97" s="24">
        <v>19435.900000000001</v>
      </c>
      <c r="K97" s="24">
        <v>19384.37</v>
      </c>
      <c r="L97" s="24">
        <v>1000</v>
      </c>
      <c r="M97" s="24">
        <v>112</v>
      </c>
      <c r="N97" s="24">
        <v>19380.900000000001</v>
      </c>
      <c r="O97" s="24">
        <v>19353.724999999999</v>
      </c>
      <c r="P97" s="24">
        <v>1000</v>
      </c>
      <c r="Q97" s="24">
        <v>112</v>
      </c>
      <c r="R97" s="24">
        <v>55</v>
      </c>
      <c r="S97" s="24">
        <v>30.645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-242.53440000000001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N97" s="24">
        <v>0</v>
      </c>
      <c r="AO97" s="24">
        <v>0</v>
      </c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24">
        <v>0</v>
      </c>
      <c r="AW97" s="24">
        <v>-242.53440000000001</v>
      </c>
      <c r="AX97" s="24">
        <v>650</v>
      </c>
      <c r="AY97" s="24">
        <v>650</v>
      </c>
      <c r="AZ97" s="24">
        <v>0</v>
      </c>
      <c r="BA97" s="24">
        <v>0</v>
      </c>
      <c r="BB97" s="24">
        <v>650</v>
      </c>
      <c r="BC97" s="24">
        <v>650</v>
      </c>
      <c r="BD97" s="24">
        <v>0</v>
      </c>
      <c r="BE97" s="24">
        <v>0</v>
      </c>
      <c r="BF97" s="24">
        <v>0</v>
      </c>
      <c r="BG97" s="24">
        <v>0</v>
      </c>
      <c r="BH97" s="24">
        <v>0</v>
      </c>
      <c r="BI97" s="24">
        <v>0</v>
      </c>
      <c r="BJ97" s="24">
        <v>845</v>
      </c>
      <c r="BK97" s="24">
        <v>845</v>
      </c>
      <c r="BL97" s="24">
        <v>0</v>
      </c>
      <c r="BM97" s="24">
        <v>0</v>
      </c>
      <c r="BN97" s="24">
        <v>0</v>
      </c>
      <c r="BO97" s="24">
        <v>0</v>
      </c>
      <c r="BP97" s="24">
        <v>0</v>
      </c>
      <c r="BQ97" s="24">
        <v>0</v>
      </c>
      <c r="BR97" s="24">
        <v>0</v>
      </c>
      <c r="BS97" s="24">
        <v>0</v>
      </c>
      <c r="BT97" s="24">
        <v>0</v>
      </c>
      <c r="BU97" s="24">
        <v>0</v>
      </c>
      <c r="BV97" s="24">
        <v>0</v>
      </c>
      <c r="BW97" s="24">
        <v>0</v>
      </c>
      <c r="BX97" s="24">
        <v>0</v>
      </c>
      <c r="BY97" s="24">
        <v>0</v>
      </c>
      <c r="BZ97" s="24">
        <v>845</v>
      </c>
      <c r="CA97" s="24">
        <v>845</v>
      </c>
      <c r="CB97" s="24">
        <v>0</v>
      </c>
      <c r="CC97" s="24">
        <v>0</v>
      </c>
      <c r="CD97" s="24">
        <v>0</v>
      </c>
      <c r="CE97" s="24">
        <v>0</v>
      </c>
      <c r="CF97" s="24">
        <v>0</v>
      </c>
      <c r="CG97" s="24">
        <v>0</v>
      </c>
      <c r="CH97" s="24">
        <v>0</v>
      </c>
      <c r="CI97" s="24">
        <v>0</v>
      </c>
      <c r="CJ97" s="24">
        <v>0</v>
      </c>
      <c r="CK97" s="24">
        <v>0</v>
      </c>
      <c r="CL97" s="24">
        <v>0</v>
      </c>
      <c r="CM97" s="24">
        <v>0</v>
      </c>
      <c r="CN97" s="24">
        <v>0</v>
      </c>
      <c r="CO97" s="24">
        <v>0</v>
      </c>
      <c r="CP97" s="24">
        <v>0</v>
      </c>
      <c r="CQ97" s="24">
        <v>0</v>
      </c>
      <c r="CR97" s="24">
        <v>0</v>
      </c>
      <c r="CS97" s="24">
        <v>0</v>
      </c>
      <c r="CT97" s="24">
        <v>0</v>
      </c>
      <c r="CU97" s="24">
        <v>0</v>
      </c>
      <c r="CV97" s="24">
        <v>0</v>
      </c>
      <c r="CW97" s="24">
        <v>0</v>
      </c>
      <c r="CX97" s="24">
        <v>0</v>
      </c>
      <c r="CY97" s="24">
        <v>0</v>
      </c>
      <c r="CZ97" s="24">
        <v>25484.165499999999</v>
      </c>
      <c r="DA97" s="24">
        <v>2000</v>
      </c>
      <c r="DB97" s="24">
        <v>0</v>
      </c>
      <c r="DC97" s="24">
        <v>0</v>
      </c>
      <c r="DD97" s="24">
        <v>25484.165499999999</v>
      </c>
      <c r="DE97" s="24">
        <v>2000</v>
      </c>
      <c r="DF97" s="24">
        <v>1500</v>
      </c>
      <c r="DG97" s="24">
        <v>1500</v>
      </c>
      <c r="DH97" s="24">
        <v>0</v>
      </c>
      <c r="DI97" s="24">
        <v>0</v>
      </c>
      <c r="DJ97" s="24">
        <f t="shared" si="10"/>
        <v>0</v>
      </c>
      <c r="DK97" s="24">
        <f t="shared" si="10"/>
        <v>0</v>
      </c>
      <c r="DL97" s="24">
        <v>0</v>
      </c>
      <c r="DM97" s="24">
        <v>0</v>
      </c>
      <c r="DN97" s="24">
        <v>0</v>
      </c>
      <c r="DO97" s="24">
        <v>0</v>
      </c>
      <c r="DP97" s="24">
        <v>0</v>
      </c>
      <c r="DQ97" s="24">
        <v>0</v>
      </c>
    </row>
    <row r="98" spans="1:121">
      <c r="A98" s="25"/>
      <c r="B98" s="23">
        <v>89</v>
      </c>
      <c r="C98" s="45" t="s">
        <v>168</v>
      </c>
      <c r="D98" s="24">
        <f t="shared" si="8"/>
        <v>122704.55800000002</v>
      </c>
      <c r="E98" s="24">
        <f t="shared" si="8"/>
        <v>120421.32800000001</v>
      </c>
      <c r="F98" s="24">
        <f t="shared" si="9"/>
        <v>94454</v>
      </c>
      <c r="G98" s="24">
        <f t="shared" si="9"/>
        <v>92778.478000000003</v>
      </c>
      <c r="H98" s="24">
        <f t="shared" si="9"/>
        <v>46750.558000000005</v>
      </c>
      <c r="I98" s="24">
        <f t="shared" si="9"/>
        <v>46142.85</v>
      </c>
      <c r="J98" s="24">
        <v>35006.400000000001</v>
      </c>
      <c r="K98" s="24">
        <v>33556.131999999998</v>
      </c>
      <c r="L98" s="24">
        <v>600</v>
      </c>
      <c r="M98" s="24">
        <v>0</v>
      </c>
      <c r="N98" s="24">
        <v>22510.400000000001</v>
      </c>
      <c r="O98" s="24">
        <v>21640.132000000001</v>
      </c>
      <c r="P98" s="24">
        <v>600</v>
      </c>
      <c r="Q98" s="24">
        <v>0</v>
      </c>
      <c r="R98" s="24">
        <v>12496</v>
      </c>
      <c r="S98" s="24">
        <v>11916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0</v>
      </c>
      <c r="AE98" s="24">
        <v>0</v>
      </c>
      <c r="AF98" s="24">
        <v>-5617.5169999999998</v>
      </c>
      <c r="AG98" s="24">
        <v>-5617.5169999999998</v>
      </c>
      <c r="AH98" s="24">
        <v>0</v>
      </c>
      <c r="AI98" s="24">
        <v>0</v>
      </c>
      <c r="AJ98" s="24">
        <v>150</v>
      </c>
      <c r="AK98" s="24">
        <v>150</v>
      </c>
      <c r="AL98" s="24">
        <v>0</v>
      </c>
      <c r="AM98" s="24">
        <v>0</v>
      </c>
      <c r="AN98" s="24">
        <v>0</v>
      </c>
      <c r="AO98" s="24">
        <v>0</v>
      </c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24">
        <v>-5767.5169999999998</v>
      </c>
      <c r="AW98" s="24">
        <v>-5767.5169999999998</v>
      </c>
      <c r="AX98" s="24">
        <v>4500</v>
      </c>
      <c r="AY98" s="24">
        <v>4289.5</v>
      </c>
      <c r="AZ98" s="24">
        <v>0</v>
      </c>
      <c r="BA98" s="24">
        <v>0</v>
      </c>
      <c r="BB98" s="24">
        <v>4500</v>
      </c>
      <c r="BC98" s="24">
        <v>4289.5</v>
      </c>
      <c r="BD98" s="24">
        <v>0</v>
      </c>
      <c r="BE98" s="24">
        <v>0</v>
      </c>
      <c r="BF98" s="24">
        <v>0</v>
      </c>
      <c r="BG98" s="24">
        <v>0</v>
      </c>
      <c r="BH98" s="24">
        <v>0</v>
      </c>
      <c r="BI98" s="24">
        <v>0</v>
      </c>
      <c r="BJ98" s="24">
        <v>2643</v>
      </c>
      <c r="BK98" s="24">
        <v>2643</v>
      </c>
      <c r="BL98" s="24">
        <v>15162.029</v>
      </c>
      <c r="BM98" s="24">
        <v>15156.28</v>
      </c>
      <c r="BN98" s="24">
        <v>0</v>
      </c>
      <c r="BO98" s="24">
        <v>0</v>
      </c>
      <c r="BP98" s="24">
        <v>0</v>
      </c>
      <c r="BQ98" s="24">
        <v>0</v>
      </c>
      <c r="BR98" s="24">
        <v>0</v>
      </c>
      <c r="BS98" s="24">
        <v>0</v>
      </c>
      <c r="BT98" s="24">
        <v>0</v>
      </c>
      <c r="BU98" s="24">
        <v>0</v>
      </c>
      <c r="BV98" s="24">
        <v>0</v>
      </c>
      <c r="BW98" s="24">
        <v>0</v>
      </c>
      <c r="BX98" s="24">
        <v>1000</v>
      </c>
      <c r="BY98" s="24">
        <v>1000</v>
      </c>
      <c r="BZ98" s="24">
        <v>2643</v>
      </c>
      <c r="CA98" s="24">
        <v>2643</v>
      </c>
      <c r="CB98" s="24">
        <v>14162.029</v>
      </c>
      <c r="CC98" s="24">
        <v>14156.28</v>
      </c>
      <c r="CD98" s="24">
        <v>0</v>
      </c>
      <c r="CE98" s="24">
        <v>0</v>
      </c>
      <c r="CF98" s="24">
        <v>0</v>
      </c>
      <c r="CG98" s="24">
        <v>0</v>
      </c>
      <c r="CH98" s="24">
        <v>300</v>
      </c>
      <c r="CI98" s="24">
        <v>300</v>
      </c>
      <c r="CJ98" s="24">
        <v>0</v>
      </c>
      <c r="CK98" s="24">
        <v>0</v>
      </c>
      <c r="CL98" s="24">
        <v>0</v>
      </c>
      <c r="CM98" s="24">
        <v>0</v>
      </c>
      <c r="CN98" s="24">
        <v>36606.046000000002</v>
      </c>
      <c r="CO98" s="24">
        <v>36604.087</v>
      </c>
      <c r="CP98" s="24">
        <v>0</v>
      </c>
      <c r="CQ98" s="24">
        <v>0</v>
      </c>
      <c r="CR98" s="24">
        <v>36606.046000000002</v>
      </c>
      <c r="CS98" s="24">
        <v>36604.087</v>
      </c>
      <c r="CT98" s="24">
        <v>0</v>
      </c>
      <c r="CU98" s="24">
        <v>0</v>
      </c>
      <c r="CV98" s="24">
        <v>36606.046000000002</v>
      </c>
      <c r="CW98" s="24">
        <v>36604.087</v>
      </c>
      <c r="CX98" s="24">
        <v>23200</v>
      </c>
      <c r="CY98" s="24">
        <v>23194.846000000001</v>
      </c>
      <c r="CZ98" s="24">
        <v>0</v>
      </c>
      <c r="DA98" s="24">
        <v>0</v>
      </c>
      <c r="DB98" s="24">
        <v>22700</v>
      </c>
      <c r="DC98" s="24">
        <v>22694.846000000001</v>
      </c>
      <c r="DD98" s="24">
        <v>0</v>
      </c>
      <c r="DE98" s="24">
        <v>0</v>
      </c>
      <c r="DF98" s="24">
        <v>10304.6</v>
      </c>
      <c r="DG98" s="24">
        <v>10295</v>
      </c>
      <c r="DH98" s="24">
        <v>0</v>
      </c>
      <c r="DI98" s="24">
        <v>0</v>
      </c>
      <c r="DJ98" s="24">
        <f t="shared" si="10"/>
        <v>0</v>
      </c>
      <c r="DK98" s="24">
        <f t="shared" si="10"/>
        <v>0</v>
      </c>
      <c r="DL98" s="24">
        <v>18500</v>
      </c>
      <c r="DM98" s="24">
        <v>18500</v>
      </c>
      <c r="DN98" s="24">
        <v>0</v>
      </c>
      <c r="DO98" s="24">
        <v>0</v>
      </c>
      <c r="DP98" s="24">
        <v>18500</v>
      </c>
      <c r="DQ98" s="24">
        <v>18500</v>
      </c>
    </row>
    <row r="99" spans="1:121">
      <c r="A99" s="25"/>
      <c r="B99" s="23">
        <v>90</v>
      </c>
      <c r="C99" s="45" t="s">
        <v>169</v>
      </c>
      <c r="D99" s="24">
        <f t="shared" si="8"/>
        <v>133876.6</v>
      </c>
      <c r="E99" s="24">
        <f t="shared" si="8"/>
        <v>113028.514</v>
      </c>
      <c r="F99" s="24">
        <f t="shared" si="9"/>
        <v>101683.2</v>
      </c>
      <c r="G99" s="24">
        <f t="shared" si="9"/>
        <v>95042.513999999996</v>
      </c>
      <c r="H99" s="24">
        <f t="shared" si="9"/>
        <v>32193.4</v>
      </c>
      <c r="I99" s="24">
        <f t="shared" si="9"/>
        <v>17986</v>
      </c>
      <c r="J99" s="24">
        <v>49870</v>
      </c>
      <c r="K99" s="24">
        <v>46590.294000000002</v>
      </c>
      <c r="L99" s="24">
        <v>17900</v>
      </c>
      <c r="M99" s="24">
        <v>13380</v>
      </c>
      <c r="N99" s="24">
        <v>48320</v>
      </c>
      <c r="O99" s="24">
        <v>45615.413999999997</v>
      </c>
      <c r="P99" s="24">
        <v>17600</v>
      </c>
      <c r="Q99" s="24">
        <v>13380</v>
      </c>
      <c r="R99" s="24">
        <v>1550</v>
      </c>
      <c r="S99" s="24">
        <v>974.88</v>
      </c>
      <c r="T99" s="24">
        <v>300</v>
      </c>
      <c r="U99" s="24">
        <v>0</v>
      </c>
      <c r="V99" s="24">
        <v>100</v>
      </c>
      <c r="W99" s="24">
        <v>100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7750</v>
      </c>
      <c r="AE99" s="24">
        <v>7629.86</v>
      </c>
      <c r="AF99" s="24">
        <v>-1806.6</v>
      </c>
      <c r="AG99" s="24">
        <v>80</v>
      </c>
      <c r="AH99" s="24">
        <v>7250</v>
      </c>
      <c r="AI99" s="24">
        <v>7130</v>
      </c>
      <c r="AJ99" s="24">
        <v>0</v>
      </c>
      <c r="AK99" s="24">
        <v>0</v>
      </c>
      <c r="AL99" s="24">
        <v>0</v>
      </c>
      <c r="AM99" s="24">
        <v>0</v>
      </c>
      <c r="AN99" s="24">
        <v>0</v>
      </c>
      <c r="AO99" s="24">
        <v>0</v>
      </c>
      <c r="AP99" s="24">
        <v>500</v>
      </c>
      <c r="AQ99" s="24">
        <v>499.86</v>
      </c>
      <c r="AR99" s="24">
        <v>2193.4</v>
      </c>
      <c r="AS99" s="24">
        <v>80</v>
      </c>
      <c r="AT99" s="24">
        <v>0</v>
      </c>
      <c r="AU99" s="24">
        <v>0</v>
      </c>
      <c r="AV99" s="24">
        <v>-4000</v>
      </c>
      <c r="AW99" s="24">
        <v>0</v>
      </c>
      <c r="AX99" s="24">
        <v>2800</v>
      </c>
      <c r="AY99" s="24">
        <v>2500</v>
      </c>
      <c r="AZ99" s="24">
        <v>0</v>
      </c>
      <c r="BA99" s="24">
        <v>0</v>
      </c>
      <c r="BB99" s="24">
        <v>2500</v>
      </c>
      <c r="BC99" s="24">
        <v>2500</v>
      </c>
      <c r="BD99" s="24">
        <v>0</v>
      </c>
      <c r="BE99" s="24">
        <v>0</v>
      </c>
      <c r="BF99" s="24">
        <v>300</v>
      </c>
      <c r="BG99" s="24">
        <v>0</v>
      </c>
      <c r="BH99" s="24">
        <v>0</v>
      </c>
      <c r="BI99" s="24">
        <v>0</v>
      </c>
      <c r="BJ99" s="24">
        <v>1400</v>
      </c>
      <c r="BK99" s="24">
        <v>1400</v>
      </c>
      <c r="BL99" s="24">
        <v>600</v>
      </c>
      <c r="BM99" s="24">
        <v>560</v>
      </c>
      <c r="BN99" s="24">
        <v>0</v>
      </c>
      <c r="BO99" s="24">
        <v>0</v>
      </c>
      <c r="BP99" s="24">
        <v>0</v>
      </c>
      <c r="BQ99" s="24">
        <v>0</v>
      </c>
      <c r="BR99" s="24">
        <v>0</v>
      </c>
      <c r="BS99" s="24">
        <v>0</v>
      </c>
      <c r="BT99" s="24">
        <v>0</v>
      </c>
      <c r="BU99" s="24">
        <v>0</v>
      </c>
      <c r="BV99" s="24">
        <v>0</v>
      </c>
      <c r="BW99" s="24">
        <v>0</v>
      </c>
      <c r="BX99" s="24">
        <v>600</v>
      </c>
      <c r="BY99" s="24">
        <v>560</v>
      </c>
      <c r="BZ99" s="24">
        <v>1400</v>
      </c>
      <c r="CA99" s="24">
        <v>1400</v>
      </c>
      <c r="CB99" s="24">
        <v>0</v>
      </c>
      <c r="CC99" s="24">
        <v>0</v>
      </c>
      <c r="CD99" s="24">
        <v>0</v>
      </c>
      <c r="CE99" s="24">
        <v>0</v>
      </c>
      <c r="CF99" s="24">
        <v>0</v>
      </c>
      <c r="CG99" s="24">
        <v>0</v>
      </c>
      <c r="CH99" s="24">
        <v>200</v>
      </c>
      <c r="CI99" s="24">
        <v>100</v>
      </c>
      <c r="CJ99" s="24">
        <v>0</v>
      </c>
      <c r="CK99" s="24">
        <v>0</v>
      </c>
      <c r="CL99" s="24">
        <v>7080</v>
      </c>
      <c r="CM99" s="24">
        <v>5226.16</v>
      </c>
      <c r="CN99" s="24">
        <v>11500</v>
      </c>
      <c r="CO99" s="24">
        <v>1400</v>
      </c>
      <c r="CP99" s="24">
        <v>3150</v>
      </c>
      <c r="CQ99" s="24">
        <v>2338.98</v>
      </c>
      <c r="CR99" s="24">
        <v>1300</v>
      </c>
      <c r="CS99" s="24">
        <v>0</v>
      </c>
      <c r="CT99" s="24">
        <v>2350</v>
      </c>
      <c r="CU99" s="24">
        <v>2079.98</v>
      </c>
      <c r="CV99" s="24">
        <v>0</v>
      </c>
      <c r="CW99" s="24">
        <v>0</v>
      </c>
      <c r="CX99" s="24">
        <v>23983.200000000001</v>
      </c>
      <c r="CY99" s="24">
        <v>23983.200000000001</v>
      </c>
      <c r="CZ99" s="24">
        <v>4000</v>
      </c>
      <c r="DA99" s="24">
        <v>2566</v>
      </c>
      <c r="DB99" s="24">
        <v>18683.2</v>
      </c>
      <c r="DC99" s="24">
        <v>18683.2</v>
      </c>
      <c r="DD99" s="24">
        <v>4000</v>
      </c>
      <c r="DE99" s="24">
        <v>2566</v>
      </c>
      <c r="DF99" s="24">
        <v>8500</v>
      </c>
      <c r="DG99" s="24">
        <v>7513</v>
      </c>
      <c r="DH99" s="24">
        <v>0</v>
      </c>
      <c r="DI99" s="24">
        <v>0</v>
      </c>
      <c r="DJ99" s="24">
        <f t="shared" si="10"/>
        <v>0</v>
      </c>
      <c r="DK99" s="24">
        <f t="shared" si="10"/>
        <v>0</v>
      </c>
      <c r="DL99" s="24">
        <v>0</v>
      </c>
      <c r="DM99" s="24">
        <v>0</v>
      </c>
      <c r="DN99" s="24">
        <v>0</v>
      </c>
      <c r="DO99" s="24">
        <v>0</v>
      </c>
      <c r="DP99" s="24">
        <v>0</v>
      </c>
      <c r="DQ99" s="24">
        <v>0</v>
      </c>
    </row>
    <row r="100" spans="1:121">
      <c r="A100" s="25"/>
      <c r="B100" s="23">
        <v>91</v>
      </c>
      <c r="C100" s="45" t="s">
        <v>170</v>
      </c>
      <c r="D100" s="24">
        <f t="shared" si="8"/>
        <v>43063.2048</v>
      </c>
      <c r="E100" s="24">
        <f t="shared" si="8"/>
        <v>34750.566999999995</v>
      </c>
      <c r="F100" s="24">
        <f t="shared" si="9"/>
        <v>34500</v>
      </c>
      <c r="G100" s="24">
        <f t="shared" si="9"/>
        <v>30778.566999999999</v>
      </c>
      <c r="H100" s="24">
        <f t="shared" si="9"/>
        <v>8663.2047999999995</v>
      </c>
      <c r="I100" s="24">
        <f t="shared" si="9"/>
        <v>3972</v>
      </c>
      <c r="J100" s="24">
        <v>23485</v>
      </c>
      <c r="K100" s="24">
        <v>22577.634999999998</v>
      </c>
      <c r="L100" s="24">
        <v>4250</v>
      </c>
      <c r="M100" s="24">
        <v>3452</v>
      </c>
      <c r="N100" s="24">
        <v>22325</v>
      </c>
      <c r="O100" s="24">
        <v>21685.145</v>
      </c>
      <c r="P100" s="24">
        <v>400</v>
      </c>
      <c r="Q100" s="24">
        <v>152</v>
      </c>
      <c r="R100" s="24">
        <v>1160</v>
      </c>
      <c r="S100" s="24">
        <v>892.49</v>
      </c>
      <c r="T100" s="24">
        <v>3850</v>
      </c>
      <c r="U100" s="24">
        <v>3300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50</v>
      </c>
      <c r="AE100" s="24">
        <v>50</v>
      </c>
      <c r="AF100" s="24">
        <v>0</v>
      </c>
      <c r="AG100" s="24">
        <v>0</v>
      </c>
      <c r="AH100" s="24">
        <v>50</v>
      </c>
      <c r="AI100" s="24">
        <v>50</v>
      </c>
      <c r="AJ100" s="24">
        <v>0</v>
      </c>
      <c r="AK100" s="24">
        <v>0</v>
      </c>
      <c r="AL100" s="24">
        <v>0</v>
      </c>
      <c r="AM100" s="24">
        <v>0</v>
      </c>
      <c r="AN100" s="24">
        <v>0</v>
      </c>
      <c r="AO100" s="24">
        <v>0</v>
      </c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24">
        <v>0</v>
      </c>
      <c r="AW100" s="24">
        <v>0</v>
      </c>
      <c r="AX100" s="24">
        <v>1200</v>
      </c>
      <c r="AY100" s="24">
        <v>1000</v>
      </c>
      <c r="AZ100" s="24">
        <v>0</v>
      </c>
      <c r="BA100" s="24">
        <v>0</v>
      </c>
      <c r="BB100" s="24">
        <v>1200</v>
      </c>
      <c r="BC100" s="24">
        <v>1000</v>
      </c>
      <c r="BD100" s="24">
        <v>0</v>
      </c>
      <c r="BE100" s="24">
        <v>0</v>
      </c>
      <c r="BF100" s="24">
        <v>0</v>
      </c>
      <c r="BG100" s="24">
        <v>0</v>
      </c>
      <c r="BH100" s="24">
        <v>0</v>
      </c>
      <c r="BI100" s="24">
        <v>0</v>
      </c>
      <c r="BJ100" s="24">
        <v>550</v>
      </c>
      <c r="BK100" s="24">
        <v>350</v>
      </c>
      <c r="BL100" s="24">
        <v>2413.2048</v>
      </c>
      <c r="BM100" s="24">
        <v>0</v>
      </c>
      <c r="BN100" s="24">
        <v>0</v>
      </c>
      <c r="BO100" s="24">
        <v>0</v>
      </c>
      <c r="BP100" s="24">
        <v>0</v>
      </c>
      <c r="BQ100" s="24">
        <v>0</v>
      </c>
      <c r="BR100" s="24">
        <v>0</v>
      </c>
      <c r="BS100" s="24">
        <v>0</v>
      </c>
      <c r="BT100" s="24">
        <v>0</v>
      </c>
      <c r="BU100" s="24">
        <v>0</v>
      </c>
      <c r="BV100" s="24">
        <v>450</v>
      </c>
      <c r="BW100" s="24">
        <v>300</v>
      </c>
      <c r="BX100" s="24">
        <v>2413.2048</v>
      </c>
      <c r="BY100" s="24">
        <v>0</v>
      </c>
      <c r="BZ100" s="24">
        <v>100</v>
      </c>
      <c r="CA100" s="24">
        <v>50</v>
      </c>
      <c r="CB100" s="24">
        <v>0</v>
      </c>
      <c r="CC100" s="24">
        <v>0</v>
      </c>
      <c r="CD100" s="24">
        <v>0</v>
      </c>
      <c r="CE100" s="24">
        <v>0</v>
      </c>
      <c r="CF100" s="24">
        <v>0</v>
      </c>
      <c r="CG100" s="24">
        <v>0</v>
      </c>
      <c r="CH100" s="24">
        <v>0</v>
      </c>
      <c r="CI100" s="24">
        <v>0</v>
      </c>
      <c r="CJ100" s="24">
        <v>0</v>
      </c>
      <c r="CK100" s="24">
        <v>0</v>
      </c>
      <c r="CL100" s="24">
        <v>0</v>
      </c>
      <c r="CM100" s="24">
        <v>0</v>
      </c>
      <c r="CN100" s="24">
        <v>2000</v>
      </c>
      <c r="CO100" s="24">
        <v>520</v>
      </c>
      <c r="CP100" s="24">
        <v>0</v>
      </c>
      <c r="CQ100" s="24">
        <v>0</v>
      </c>
      <c r="CR100" s="24">
        <v>2000</v>
      </c>
      <c r="CS100" s="24">
        <v>520</v>
      </c>
      <c r="CT100" s="24">
        <v>0</v>
      </c>
      <c r="CU100" s="24">
        <v>0</v>
      </c>
      <c r="CV100" s="24">
        <v>2000</v>
      </c>
      <c r="CW100" s="24">
        <v>520</v>
      </c>
      <c r="CX100" s="24">
        <v>5100</v>
      </c>
      <c r="CY100" s="24">
        <v>4660.9319999999998</v>
      </c>
      <c r="CZ100" s="24">
        <v>0</v>
      </c>
      <c r="DA100" s="24">
        <v>0</v>
      </c>
      <c r="DB100" s="24">
        <v>5100</v>
      </c>
      <c r="DC100" s="24">
        <v>4660.9319999999998</v>
      </c>
      <c r="DD100" s="24">
        <v>0</v>
      </c>
      <c r="DE100" s="24">
        <v>0</v>
      </c>
      <c r="DF100" s="24">
        <v>2600</v>
      </c>
      <c r="DG100" s="24">
        <v>2140</v>
      </c>
      <c r="DH100" s="24">
        <v>0</v>
      </c>
      <c r="DI100" s="24">
        <v>0</v>
      </c>
      <c r="DJ100" s="24">
        <f t="shared" si="10"/>
        <v>1415</v>
      </c>
      <c r="DK100" s="24">
        <f t="shared" si="10"/>
        <v>0</v>
      </c>
      <c r="DL100" s="24">
        <v>1515</v>
      </c>
      <c r="DM100" s="24">
        <v>0</v>
      </c>
      <c r="DN100" s="24">
        <v>0</v>
      </c>
      <c r="DO100" s="24">
        <v>0</v>
      </c>
      <c r="DP100" s="24">
        <v>100</v>
      </c>
      <c r="DQ100" s="24">
        <v>0</v>
      </c>
    </row>
    <row r="101" spans="1:121">
      <c r="A101" s="25"/>
      <c r="B101" s="26"/>
      <c r="C101" s="47" t="s">
        <v>171</v>
      </c>
      <c r="D101" s="24">
        <f t="shared" si="8"/>
        <v>6376159.9868999999</v>
      </c>
      <c r="E101" s="24">
        <f t="shared" si="8"/>
        <v>5543266.4579999996</v>
      </c>
      <c r="F101" s="24">
        <f t="shared" si="9"/>
        <v>5460837.5546000004</v>
      </c>
      <c r="G101" s="24">
        <f t="shared" si="9"/>
        <v>4957004.8492000001</v>
      </c>
      <c r="H101" s="24">
        <f t="shared" si="9"/>
        <v>1359036.983</v>
      </c>
      <c r="I101" s="24">
        <f t="shared" si="9"/>
        <v>931738.79350000003</v>
      </c>
      <c r="J101" s="24">
        <v>2442453.5830000001</v>
      </c>
      <c r="K101" s="24">
        <v>2263224.6710999999</v>
      </c>
      <c r="L101" s="24">
        <v>399990.01459999999</v>
      </c>
      <c r="M101" s="24">
        <v>302386.4584</v>
      </c>
      <c r="N101" s="24">
        <v>2297915.1880000001</v>
      </c>
      <c r="O101" s="24">
        <v>2153944.7670999998</v>
      </c>
      <c r="P101" s="24">
        <v>245138.68239999999</v>
      </c>
      <c r="Q101" s="24">
        <v>189075.32339999999</v>
      </c>
      <c r="R101" s="24">
        <v>110054.895</v>
      </c>
      <c r="S101" s="24">
        <v>76725.835999999996</v>
      </c>
      <c r="T101" s="24">
        <v>135451.3322</v>
      </c>
      <c r="U101" s="24">
        <v>96024.409</v>
      </c>
      <c r="V101" s="24">
        <v>1705</v>
      </c>
      <c r="W101" s="24">
        <v>894.7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275360.93300000002</v>
      </c>
      <c r="AE101" s="24">
        <v>237346.57800000001</v>
      </c>
      <c r="AF101" s="24">
        <v>418933.72369999997</v>
      </c>
      <c r="AG101" s="24">
        <v>251072.27679999999</v>
      </c>
      <c r="AH101" s="24">
        <v>164615.29999999999</v>
      </c>
      <c r="AI101" s="24">
        <v>138540.12599999999</v>
      </c>
      <c r="AJ101" s="24">
        <v>111142.4748</v>
      </c>
      <c r="AK101" s="24">
        <v>70707.360000000001</v>
      </c>
      <c r="AL101" s="24">
        <v>9862.1299999999992</v>
      </c>
      <c r="AM101" s="24">
        <v>9862.1299999999992</v>
      </c>
      <c r="AN101" s="24">
        <v>6150</v>
      </c>
      <c r="AO101" s="24">
        <v>6140.0230000000001</v>
      </c>
      <c r="AP101" s="24">
        <v>100883.503</v>
      </c>
      <c r="AQ101" s="24">
        <v>88944.322</v>
      </c>
      <c r="AR101" s="24">
        <v>543901.87210000004</v>
      </c>
      <c r="AS101" s="24">
        <v>347970.21500000003</v>
      </c>
      <c r="AT101" s="24">
        <v>0</v>
      </c>
      <c r="AU101" s="24">
        <v>0</v>
      </c>
      <c r="AV101" s="24">
        <v>-242260.6232</v>
      </c>
      <c r="AW101" s="24">
        <v>-173745.32120000001</v>
      </c>
      <c r="AX101" s="24">
        <v>295950.80190000002</v>
      </c>
      <c r="AY101" s="24">
        <v>283803.17599999998</v>
      </c>
      <c r="AZ101" s="24">
        <v>10191.6</v>
      </c>
      <c r="BA101" s="24">
        <v>664</v>
      </c>
      <c r="BB101" s="24">
        <v>281663.40000000002</v>
      </c>
      <c r="BC101" s="24">
        <v>273744.63699999999</v>
      </c>
      <c r="BD101" s="24">
        <v>180</v>
      </c>
      <c r="BE101" s="24">
        <v>0</v>
      </c>
      <c r="BF101" s="24">
        <v>10387.401900000001</v>
      </c>
      <c r="BG101" s="24">
        <v>9158.5390000000007</v>
      </c>
      <c r="BH101" s="24">
        <v>900</v>
      </c>
      <c r="BI101" s="24">
        <v>70</v>
      </c>
      <c r="BJ101" s="24">
        <v>124776.50900000001</v>
      </c>
      <c r="BK101" s="24">
        <v>112416.69500000001</v>
      </c>
      <c r="BL101" s="24">
        <v>216917.46040000001</v>
      </c>
      <c r="BM101" s="24">
        <v>149372.63630000001</v>
      </c>
      <c r="BN101" s="24">
        <v>0</v>
      </c>
      <c r="BO101" s="24">
        <v>0</v>
      </c>
      <c r="BP101" s="24">
        <v>0</v>
      </c>
      <c r="BQ101" s="24">
        <v>0</v>
      </c>
      <c r="BR101" s="24">
        <v>0</v>
      </c>
      <c r="BS101" s="24">
        <v>0</v>
      </c>
      <c r="BT101" s="24">
        <v>0</v>
      </c>
      <c r="BU101" s="24">
        <v>0</v>
      </c>
      <c r="BV101" s="24">
        <v>57816.7</v>
      </c>
      <c r="BW101" s="24">
        <v>52851.803999999996</v>
      </c>
      <c r="BX101" s="24">
        <v>133853.03769999999</v>
      </c>
      <c r="BY101" s="24">
        <v>81599.284299999999</v>
      </c>
      <c r="BZ101" s="24">
        <v>66959.808999999994</v>
      </c>
      <c r="CA101" s="24">
        <v>59564.891000000003</v>
      </c>
      <c r="CB101" s="24">
        <v>83064.422699999996</v>
      </c>
      <c r="CC101" s="24">
        <v>67773.351999999999</v>
      </c>
      <c r="CD101" s="24">
        <v>0</v>
      </c>
      <c r="CE101" s="24">
        <v>0</v>
      </c>
      <c r="CF101" s="24">
        <v>0</v>
      </c>
      <c r="CG101" s="24">
        <v>0</v>
      </c>
      <c r="CH101" s="24">
        <v>500</v>
      </c>
      <c r="CI101" s="24">
        <v>400</v>
      </c>
      <c r="CJ101" s="24">
        <v>0</v>
      </c>
      <c r="CK101" s="24">
        <v>0</v>
      </c>
      <c r="CL101" s="24">
        <v>379903.59100000001</v>
      </c>
      <c r="CM101" s="24">
        <v>339993.17499999999</v>
      </c>
      <c r="CN101" s="24">
        <v>151167.07149999999</v>
      </c>
      <c r="CO101" s="24">
        <v>126096.012</v>
      </c>
      <c r="CP101" s="24">
        <v>340507.19099999999</v>
      </c>
      <c r="CQ101" s="24">
        <v>313385.69199999998</v>
      </c>
      <c r="CR101" s="24">
        <v>98428.354999999996</v>
      </c>
      <c r="CS101" s="24">
        <v>89919.186000000002</v>
      </c>
      <c r="CT101" s="24">
        <v>227507.291</v>
      </c>
      <c r="CU101" s="24">
        <v>209642.77299999999</v>
      </c>
      <c r="CV101" s="24">
        <v>58134.794999999998</v>
      </c>
      <c r="CW101" s="24">
        <v>53535.500999999997</v>
      </c>
      <c r="CX101" s="24">
        <v>1197687.9595999999</v>
      </c>
      <c r="CY101" s="24">
        <v>1143913.6303999999</v>
      </c>
      <c r="CZ101" s="24">
        <v>157044.28210000001</v>
      </c>
      <c r="DA101" s="24">
        <v>102147.41</v>
      </c>
      <c r="DB101" s="24">
        <v>694027.40960000001</v>
      </c>
      <c r="DC101" s="24">
        <v>648860.73239999998</v>
      </c>
      <c r="DD101" s="24">
        <v>133159.38209999999</v>
      </c>
      <c r="DE101" s="24">
        <v>85672.733999999997</v>
      </c>
      <c r="DF101" s="24">
        <v>191341.81200000001</v>
      </c>
      <c r="DG101" s="24">
        <v>171178.31899999999</v>
      </c>
      <c r="DH101" s="24">
        <v>0</v>
      </c>
      <c r="DI101" s="24">
        <v>0</v>
      </c>
      <c r="DJ101" s="24">
        <f t="shared" si="10"/>
        <v>112235.64510000008</v>
      </c>
      <c r="DK101" s="24">
        <f t="shared" si="10"/>
        <v>58356.72000000003</v>
      </c>
      <c r="DL101" s="24">
        <v>551157.36510000005</v>
      </c>
      <c r="DM101" s="24">
        <v>403833.90470000001</v>
      </c>
      <c r="DN101" s="24">
        <v>4792.8307000000004</v>
      </c>
      <c r="DO101" s="24">
        <v>0</v>
      </c>
      <c r="DP101" s="24">
        <v>443714.55070000002</v>
      </c>
      <c r="DQ101" s="24">
        <v>345477.18469999998</v>
      </c>
    </row>
    <row r="102" spans="1:121" s="25" customFormat="1" ht="12.75"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</row>
    <row r="103" spans="1:121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</row>
    <row r="104" spans="1:121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</row>
    <row r="105" spans="1:121"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</row>
    <row r="106" spans="1:121"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</row>
    <row r="107" spans="1:121"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</row>
    <row r="108" spans="1:121"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</row>
    <row r="109" spans="1:121"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</row>
    <row r="110" spans="1:121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</row>
    <row r="111" spans="1:121"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</row>
    <row r="112" spans="1:121"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</row>
    <row r="113" spans="4:121"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</row>
    <row r="114" spans="4:121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</row>
    <row r="115" spans="4:121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</row>
    <row r="116" spans="4:121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</row>
    <row r="117" spans="4:121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</row>
    <row r="118" spans="4:121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</row>
    <row r="119" spans="4:121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</row>
    <row r="120" spans="4:121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</row>
    <row r="121" spans="4:121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</row>
    <row r="122" spans="4:121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</row>
    <row r="123" spans="4:121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</row>
    <row r="124" spans="4:121"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</row>
    <row r="125" spans="4:121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</row>
    <row r="126" spans="4:121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</row>
    <row r="127" spans="4:121"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</row>
    <row r="128" spans="4:121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</row>
    <row r="129" spans="4:121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</row>
    <row r="130" spans="4:121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</row>
    <row r="131" spans="4:121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</row>
    <row r="132" spans="4:121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</row>
    <row r="133" spans="4:121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</row>
    <row r="134" spans="4:121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</row>
    <row r="135" spans="4:121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</row>
    <row r="136" spans="4:121"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</row>
    <row r="137" spans="4:121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</row>
    <row r="138" spans="4:121"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</row>
    <row r="139" spans="4:121"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</row>
    <row r="140" spans="4:121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</row>
    <row r="141" spans="4:121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</row>
    <row r="142" spans="4:121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</row>
    <row r="143" spans="4:121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</row>
    <row r="144" spans="4:121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</row>
    <row r="145" spans="4:121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</row>
    <row r="146" spans="4:121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</row>
    <row r="147" spans="4:121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</row>
    <row r="148" spans="4:121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</row>
    <row r="149" spans="4:121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</row>
    <row r="150" spans="4:121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</row>
    <row r="151" spans="4:121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</row>
    <row r="152" spans="4:121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</row>
    <row r="153" spans="4:121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</row>
    <row r="154" spans="4:121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</row>
    <row r="155" spans="4:121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</row>
    <row r="156" spans="4:121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</row>
    <row r="157" spans="4:121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</row>
    <row r="158" spans="4:121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</row>
    <row r="159" spans="4:121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</row>
    <row r="160" spans="4:121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</row>
    <row r="161" spans="4:121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</row>
    <row r="162" spans="4:121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</row>
    <row r="163" spans="4:121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</row>
    <row r="164" spans="4:121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</row>
    <row r="165" spans="4:121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</row>
    <row r="166" spans="4:121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</row>
    <row r="167" spans="4:121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</row>
    <row r="168" spans="4:121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</row>
    <row r="169" spans="4:121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</row>
    <row r="170" spans="4:121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</row>
    <row r="171" spans="4:121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</row>
    <row r="172" spans="4:121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</row>
    <row r="173" spans="4:121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</row>
    <row r="174" spans="4:121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</row>
    <row r="175" spans="4:121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</row>
    <row r="176" spans="4:121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</row>
    <row r="177" spans="4:121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</row>
    <row r="178" spans="4:121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</row>
    <row r="179" spans="4:121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</row>
    <row r="180" spans="4:121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</row>
    <row r="181" spans="4:121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</row>
    <row r="182" spans="4:121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</row>
    <row r="183" spans="4:121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</row>
    <row r="184" spans="4:121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</row>
    <row r="185" spans="4:121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</row>
    <row r="186" spans="4:121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</row>
    <row r="187" spans="4:121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</row>
    <row r="188" spans="4:121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</row>
    <row r="189" spans="4:121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</row>
    <row r="190" spans="4:121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</row>
    <row r="191" spans="4:121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</row>
    <row r="192" spans="4:121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</row>
    <row r="193" spans="4:121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</row>
    <row r="194" spans="4:121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</row>
    <row r="195" spans="4:121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</row>
    <row r="196" spans="4:121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</row>
    <row r="197" spans="4:121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</row>
    <row r="198" spans="4:121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</row>
    <row r="199" spans="4:121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</row>
    <row r="200" spans="4:121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</row>
    <row r="201" spans="4:121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</row>
    <row r="202" spans="4:121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</row>
    <row r="203" spans="4:121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</row>
    <row r="204" spans="4:121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</row>
    <row r="205" spans="4:121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</row>
    <row r="206" spans="4:121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</row>
    <row r="207" spans="4:121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</row>
    <row r="208" spans="4:121"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</row>
    <row r="209" spans="4:121"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</row>
    <row r="210" spans="4:121"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</row>
    <row r="211" spans="4:121"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</row>
    <row r="212" spans="4:121"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</row>
    <row r="213" spans="4:121"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</row>
    <row r="214" spans="4:121"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</row>
    <row r="215" spans="4:121"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</row>
    <row r="216" spans="4:121"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</row>
    <row r="217" spans="4:121"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</row>
    <row r="218" spans="4:121"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</row>
    <row r="219" spans="4:121"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</row>
    <row r="220" spans="4:121"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</row>
    <row r="221" spans="4:121"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</row>
    <row r="222" spans="4:121"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</row>
    <row r="223" spans="4:121"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</row>
    <row r="224" spans="4:121"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</row>
    <row r="225" spans="4:121"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</row>
    <row r="226" spans="4:121"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</row>
    <row r="227" spans="4:121"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</row>
    <row r="228" spans="4:121"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</row>
    <row r="229" spans="4:121"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</row>
    <row r="230" spans="4:121"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</row>
    <row r="231" spans="4:121"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</row>
    <row r="232" spans="4:121"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</row>
    <row r="233" spans="4:121"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</row>
    <row r="234" spans="4:121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</row>
    <row r="235" spans="4:121"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</row>
    <row r="236" spans="4:121"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</row>
    <row r="237" spans="4:121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</row>
    <row r="238" spans="4:121"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</row>
    <row r="239" spans="4:121"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</row>
    <row r="240" spans="4:121"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</row>
    <row r="241" spans="4:121"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</row>
    <row r="242" spans="4:121"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</row>
    <row r="243" spans="4:121"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</row>
    <row r="244" spans="4:121"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</row>
    <row r="245" spans="4:121"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</row>
    <row r="246" spans="4:121"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</row>
    <row r="247" spans="4:121"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</row>
    <row r="248" spans="4:121"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</row>
    <row r="249" spans="4:121"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</row>
    <row r="250" spans="4:121"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</row>
    <row r="251" spans="4:121"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</row>
    <row r="252" spans="4:121"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</row>
    <row r="253" spans="4:121"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</row>
    <row r="254" spans="4:121"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</row>
    <row r="255" spans="4:121"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</row>
    <row r="256" spans="4:121"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</row>
  </sheetData>
  <protectedRanges>
    <protectedRange sqref="J10:DI101" name="Range1"/>
    <protectedRange sqref="DL10:DQ101" name="Range2"/>
    <protectedRange sqref="C10:C100" name="Range1_1"/>
  </protectedRanges>
  <mergeCells count="97">
    <mergeCell ref="B1:AC1"/>
    <mergeCell ref="B2:Q2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Z5:AC6"/>
    <mergeCell ref="AD5:AG6"/>
    <mergeCell ref="AH5:AI5"/>
    <mergeCell ref="AX5:BA6"/>
    <mergeCell ref="BJ5:BM6"/>
    <mergeCell ref="CB5:CG5"/>
    <mergeCell ref="BB6:BE6"/>
    <mergeCell ref="BF6:BI6"/>
    <mergeCell ref="BN6:BQ6"/>
    <mergeCell ref="BR6:BU6"/>
    <mergeCell ref="CT6:CW6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N7:O7"/>
    <mergeCell ref="BV6:BY6"/>
    <mergeCell ref="BZ6:CC6"/>
    <mergeCell ref="CD6:CG6"/>
    <mergeCell ref="CP6:CS6"/>
    <mergeCell ref="D7:E7"/>
    <mergeCell ref="F7:G7"/>
    <mergeCell ref="H7:I7"/>
    <mergeCell ref="J7:K7"/>
    <mergeCell ref="L7:M7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DH7:DI7"/>
    <mergeCell ref="DJ7:DK7"/>
    <mergeCell ref="DL7:DM7"/>
    <mergeCell ref="DN7:DO7"/>
    <mergeCell ref="DP7:DQ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1"/>
  <sheetViews>
    <sheetView workbookViewId="0">
      <pane xSplit="3" ySplit="9" topLeftCell="D97" activePane="bottomRight" state="frozen"/>
      <selection pane="topRight" activeCell="D1" sqref="D1"/>
      <selection pane="bottomLeft" activeCell="A10" sqref="A10"/>
      <selection pane="bottomRight" activeCell="F102" sqref="F102"/>
    </sheetView>
  </sheetViews>
  <sheetFormatPr defaultColWidth="14.7109375" defaultRowHeight="17.25"/>
  <cols>
    <col min="1" max="1" width="0.85546875" style="1" customWidth="1"/>
    <col min="2" max="2" width="10.140625" style="1" customWidth="1"/>
    <col min="3" max="16384" width="14.7109375" style="1"/>
  </cols>
  <sheetData>
    <row r="1" spans="1:67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9"/>
      <c r="AK1" s="29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67">
      <c r="A2" s="115"/>
      <c r="B2" s="115"/>
      <c r="C2" s="115"/>
      <c r="D2" s="115"/>
      <c r="E2" s="115"/>
      <c r="F2" s="115"/>
      <c r="G2" s="115"/>
      <c r="H2" s="115"/>
      <c r="I2" s="115"/>
      <c r="J2" s="31"/>
      <c r="K2" s="31"/>
      <c r="L2" s="31"/>
      <c r="M2" s="31"/>
      <c r="N2" s="31"/>
      <c r="O2" s="31"/>
      <c r="P2" s="32" t="s">
        <v>42</v>
      </c>
      <c r="Q2" s="33">
        <v>42369</v>
      </c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</row>
    <row r="3" spans="1:67" s="35" customFormat="1" ht="12.75">
      <c r="A3" s="116" t="s">
        <v>1</v>
      </c>
      <c r="B3" s="117"/>
      <c r="C3" s="61" t="s">
        <v>2</v>
      </c>
      <c r="D3" s="120" t="s">
        <v>43</v>
      </c>
      <c r="E3" s="121"/>
      <c r="F3" s="121"/>
      <c r="G3" s="121"/>
      <c r="H3" s="121"/>
      <c r="I3" s="122"/>
      <c r="J3" s="126" t="s">
        <v>44</v>
      </c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8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s="35" customFormat="1" ht="13.5">
      <c r="A4" s="116"/>
      <c r="B4" s="118"/>
      <c r="C4" s="61"/>
      <c r="D4" s="123"/>
      <c r="E4" s="124"/>
      <c r="F4" s="124"/>
      <c r="G4" s="124"/>
      <c r="H4" s="124"/>
      <c r="I4" s="125"/>
      <c r="J4" s="107" t="s">
        <v>45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9"/>
      <c r="BD4" s="110" t="s">
        <v>46</v>
      </c>
      <c r="BE4" s="111"/>
      <c r="BF4" s="111"/>
      <c r="BG4" s="111"/>
      <c r="BH4" s="111"/>
      <c r="BI4" s="111"/>
      <c r="BJ4" s="87" t="s">
        <v>47</v>
      </c>
      <c r="BK4" s="87"/>
      <c r="BL4" s="87"/>
      <c r="BM4" s="87"/>
      <c r="BN4" s="87"/>
      <c r="BO4" s="87"/>
    </row>
    <row r="5" spans="1:67" s="35" customFormat="1" ht="13.5">
      <c r="A5" s="116"/>
      <c r="B5" s="118"/>
      <c r="C5" s="61"/>
      <c r="D5" s="123"/>
      <c r="E5" s="124"/>
      <c r="F5" s="124"/>
      <c r="G5" s="124"/>
      <c r="H5" s="124"/>
      <c r="I5" s="125"/>
      <c r="J5" s="112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4"/>
      <c r="BD5" s="112"/>
      <c r="BE5" s="113"/>
      <c r="BF5" s="113"/>
      <c r="BG5" s="113"/>
      <c r="BH5" s="87" t="s">
        <v>48</v>
      </c>
      <c r="BI5" s="87"/>
      <c r="BJ5" s="87" t="s">
        <v>49</v>
      </c>
      <c r="BK5" s="87"/>
      <c r="BL5" s="87" t="s">
        <v>50</v>
      </c>
      <c r="BM5" s="87"/>
      <c r="BN5" s="87"/>
      <c r="BO5" s="87"/>
    </row>
    <row r="6" spans="1:67" s="35" customFormat="1" ht="16.5">
      <c r="A6" s="116"/>
      <c r="B6" s="118"/>
      <c r="C6" s="61"/>
      <c r="D6" s="123"/>
      <c r="E6" s="124"/>
      <c r="F6" s="124"/>
      <c r="G6" s="124"/>
      <c r="H6" s="124"/>
      <c r="I6" s="125"/>
      <c r="J6" s="87" t="s">
        <v>51</v>
      </c>
      <c r="K6" s="87"/>
      <c r="L6" s="87"/>
      <c r="M6" s="87"/>
      <c r="N6" s="129" t="s">
        <v>52</v>
      </c>
      <c r="O6" s="130"/>
      <c r="P6" s="133" t="s">
        <v>53</v>
      </c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  <c r="AF6" s="136" t="s">
        <v>54</v>
      </c>
      <c r="AG6" s="137"/>
      <c r="AH6" s="136" t="s">
        <v>55</v>
      </c>
      <c r="AI6" s="137"/>
      <c r="AJ6" s="88" t="s">
        <v>11</v>
      </c>
      <c r="AK6" s="89"/>
      <c r="AL6" s="100" t="s">
        <v>56</v>
      </c>
      <c r="AM6" s="61"/>
      <c r="AN6" s="88" t="s">
        <v>11</v>
      </c>
      <c r="AO6" s="89"/>
      <c r="AP6" s="101" t="s">
        <v>57</v>
      </c>
      <c r="AQ6" s="101"/>
      <c r="AR6" s="102" t="s">
        <v>58</v>
      </c>
      <c r="AS6" s="103"/>
      <c r="AT6" s="103"/>
      <c r="AU6" s="103"/>
      <c r="AV6" s="103"/>
      <c r="AW6" s="104"/>
      <c r="AX6" s="88" t="s">
        <v>59</v>
      </c>
      <c r="AY6" s="105"/>
      <c r="AZ6" s="105"/>
      <c r="BA6" s="105"/>
      <c r="BB6" s="105"/>
      <c r="BC6" s="89"/>
      <c r="BD6" s="94" t="s">
        <v>60</v>
      </c>
      <c r="BE6" s="95"/>
      <c r="BF6" s="94" t="s">
        <v>61</v>
      </c>
      <c r="BG6" s="95"/>
      <c r="BH6" s="87"/>
      <c r="BI6" s="87"/>
      <c r="BJ6" s="87"/>
      <c r="BK6" s="87"/>
      <c r="BL6" s="87"/>
      <c r="BM6" s="87"/>
      <c r="BN6" s="87"/>
      <c r="BO6" s="87"/>
    </row>
    <row r="7" spans="1:67" s="35" customFormat="1" ht="13.5">
      <c r="A7" s="116"/>
      <c r="B7" s="118"/>
      <c r="C7" s="61"/>
      <c r="D7" s="82" t="s">
        <v>62</v>
      </c>
      <c r="E7" s="82"/>
      <c r="F7" s="98" t="s">
        <v>37</v>
      </c>
      <c r="G7" s="98"/>
      <c r="H7" s="99" t="s">
        <v>38</v>
      </c>
      <c r="I7" s="99"/>
      <c r="J7" s="61" t="s">
        <v>63</v>
      </c>
      <c r="K7" s="61"/>
      <c r="L7" s="61" t="s">
        <v>64</v>
      </c>
      <c r="M7" s="61"/>
      <c r="N7" s="131"/>
      <c r="O7" s="132"/>
      <c r="P7" s="88" t="s">
        <v>65</v>
      </c>
      <c r="Q7" s="89"/>
      <c r="R7" s="92" t="s">
        <v>66</v>
      </c>
      <c r="S7" s="93"/>
      <c r="T7" s="88" t="s">
        <v>67</v>
      </c>
      <c r="U7" s="89"/>
      <c r="V7" s="88" t="s">
        <v>68</v>
      </c>
      <c r="W7" s="89"/>
      <c r="X7" s="88" t="s">
        <v>69</v>
      </c>
      <c r="Y7" s="89"/>
      <c r="Z7" s="90" t="s">
        <v>70</v>
      </c>
      <c r="AA7" s="91"/>
      <c r="AB7" s="88" t="s">
        <v>71</v>
      </c>
      <c r="AC7" s="89"/>
      <c r="AD7" s="88" t="s">
        <v>72</v>
      </c>
      <c r="AE7" s="89"/>
      <c r="AF7" s="138"/>
      <c r="AG7" s="139"/>
      <c r="AH7" s="138"/>
      <c r="AI7" s="139"/>
      <c r="AJ7" s="92" t="s">
        <v>73</v>
      </c>
      <c r="AK7" s="93"/>
      <c r="AL7" s="61"/>
      <c r="AM7" s="61"/>
      <c r="AN7" s="92" t="s">
        <v>74</v>
      </c>
      <c r="AO7" s="93"/>
      <c r="AP7" s="101"/>
      <c r="AQ7" s="101"/>
      <c r="AR7" s="82" t="s">
        <v>62</v>
      </c>
      <c r="AS7" s="82"/>
      <c r="AT7" s="82" t="s">
        <v>37</v>
      </c>
      <c r="AU7" s="82"/>
      <c r="AV7" s="82" t="s">
        <v>38</v>
      </c>
      <c r="AW7" s="82"/>
      <c r="AX7" s="82" t="s">
        <v>75</v>
      </c>
      <c r="AY7" s="82"/>
      <c r="AZ7" s="83" t="s">
        <v>76</v>
      </c>
      <c r="BA7" s="84"/>
      <c r="BB7" s="85" t="s">
        <v>77</v>
      </c>
      <c r="BC7" s="86"/>
      <c r="BD7" s="96"/>
      <c r="BE7" s="97"/>
      <c r="BF7" s="96"/>
      <c r="BG7" s="97"/>
      <c r="BH7" s="87"/>
      <c r="BI7" s="87"/>
      <c r="BJ7" s="87"/>
      <c r="BK7" s="87"/>
      <c r="BL7" s="87" t="s">
        <v>78</v>
      </c>
      <c r="BM7" s="87"/>
      <c r="BN7" s="87" t="s">
        <v>79</v>
      </c>
      <c r="BO7" s="87"/>
    </row>
    <row r="8" spans="1:67" s="35" customFormat="1" ht="27">
      <c r="A8" s="116"/>
      <c r="B8" s="119"/>
      <c r="C8" s="61"/>
      <c r="D8" s="36" t="s">
        <v>40</v>
      </c>
      <c r="E8" s="37" t="s">
        <v>41</v>
      </c>
      <c r="F8" s="36" t="s">
        <v>40</v>
      </c>
      <c r="G8" s="37" t="s">
        <v>41</v>
      </c>
      <c r="H8" s="36" t="s">
        <v>40</v>
      </c>
      <c r="I8" s="37" t="s">
        <v>41</v>
      </c>
      <c r="J8" s="36" t="s">
        <v>40</v>
      </c>
      <c r="K8" s="37" t="s">
        <v>41</v>
      </c>
      <c r="L8" s="36" t="s">
        <v>40</v>
      </c>
      <c r="M8" s="37" t="s">
        <v>41</v>
      </c>
      <c r="N8" s="36" t="s">
        <v>40</v>
      </c>
      <c r="O8" s="37" t="s">
        <v>41</v>
      </c>
      <c r="P8" s="36" t="s">
        <v>40</v>
      </c>
      <c r="Q8" s="37" t="s">
        <v>41</v>
      </c>
      <c r="R8" s="36" t="s">
        <v>40</v>
      </c>
      <c r="S8" s="37" t="s">
        <v>41</v>
      </c>
      <c r="T8" s="36" t="s">
        <v>40</v>
      </c>
      <c r="U8" s="37" t="s">
        <v>41</v>
      </c>
      <c r="V8" s="36" t="s">
        <v>40</v>
      </c>
      <c r="W8" s="37" t="s">
        <v>41</v>
      </c>
      <c r="X8" s="36" t="s">
        <v>40</v>
      </c>
      <c r="Y8" s="37" t="s">
        <v>41</v>
      </c>
      <c r="Z8" s="36" t="s">
        <v>40</v>
      </c>
      <c r="AA8" s="37" t="s">
        <v>41</v>
      </c>
      <c r="AB8" s="36" t="s">
        <v>40</v>
      </c>
      <c r="AC8" s="37" t="s">
        <v>41</v>
      </c>
      <c r="AD8" s="36" t="s">
        <v>40</v>
      </c>
      <c r="AE8" s="37" t="s">
        <v>41</v>
      </c>
      <c r="AF8" s="36" t="s">
        <v>40</v>
      </c>
      <c r="AG8" s="37" t="s">
        <v>41</v>
      </c>
      <c r="AH8" s="36" t="s">
        <v>40</v>
      </c>
      <c r="AI8" s="37" t="s">
        <v>41</v>
      </c>
      <c r="AJ8" s="36" t="s">
        <v>40</v>
      </c>
      <c r="AK8" s="37" t="s">
        <v>41</v>
      </c>
      <c r="AL8" s="36" t="s">
        <v>40</v>
      </c>
      <c r="AM8" s="37" t="s">
        <v>41</v>
      </c>
      <c r="AN8" s="36" t="s">
        <v>40</v>
      </c>
      <c r="AO8" s="37" t="s">
        <v>41</v>
      </c>
      <c r="AP8" s="36" t="s">
        <v>40</v>
      </c>
      <c r="AQ8" s="37" t="s">
        <v>41</v>
      </c>
      <c r="AR8" s="36" t="s">
        <v>40</v>
      </c>
      <c r="AS8" s="37" t="s">
        <v>41</v>
      </c>
      <c r="AT8" s="36" t="s">
        <v>40</v>
      </c>
      <c r="AU8" s="37" t="s">
        <v>41</v>
      </c>
      <c r="AV8" s="36" t="s">
        <v>40</v>
      </c>
      <c r="AW8" s="37" t="s">
        <v>41</v>
      </c>
      <c r="AX8" s="36" t="s">
        <v>40</v>
      </c>
      <c r="AY8" s="37" t="s">
        <v>41</v>
      </c>
      <c r="AZ8" s="36" t="s">
        <v>40</v>
      </c>
      <c r="BA8" s="37" t="s">
        <v>41</v>
      </c>
      <c r="BB8" s="36" t="s">
        <v>40</v>
      </c>
      <c r="BC8" s="37" t="s">
        <v>41</v>
      </c>
      <c r="BD8" s="36" t="s">
        <v>40</v>
      </c>
      <c r="BE8" s="37" t="s">
        <v>41</v>
      </c>
      <c r="BF8" s="36" t="s">
        <v>40</v>
      </c>
      <c r="BG8" s="37" t="s">
        <v>41</v>
      </c>
      <c r="BH8" s="36" t="s">
        <v>40</v>
      </c>
      <c r="BI8" s="37" t="s">
        <v>41</v>
      </c>
      <c r="BJ8" s="36" t="s">
        <v>40</v>
      </c>
      <c r="BK8" s="37" t="s">
        <v>41</v>
      </c>
      <c r="BL8" s="36" t="s">
        <v>40</v>
      </c>
      <c r="BM8" s="37" t="s">
        <v>41</v>
      </c>
      <c r="BN8" s="36" t="s">
        <v>40</v>
      </c>
      <c r="BO8" s="37" t="s">
        <v>41</v>
      </c>
    </row>
    <row r="9" spans="1:67" s="35" customFormat="1" ht="12.75">
      <c r="A9" s="38"/>
      <c r="B9" s="38"/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>
        <v>6</v>
      </c>
      <c r="I9" s="38">
        <v>7</v>
      </c>
      <c r="J9" s="38">
        <v>8</v>
      </c>
      <c r="K9" s="38">
        <v>9</v>
      </c>
      <c r="L9" s="38">
        <v>10</v>
      </c>
      <c r="M9" s="38">
        <v>11</v>
      </c>
      <c r="N9" s="38">
        <v>12</v>
      </c>
      <c r="O9" s="38">
        <v>13</v>
      </c>
      <c r="P9" s="38">
        <v>14</v>
      </c>
      <c r="Q9" s="38">
        <v>15</v>
      </c>
      <c r="R9" s="38">
        <v>16</v>
      </c>
      <c r="S9" s="38">
        <v>17</v>
      </c>
      <c r="T9" s="38">
        <v>18</v>
      </c>
      <c r="U9" s="38">
        <v>19</v>
      </c>
      <c r="V9" s="38">
        <v>20</v>
      </c>
      <c r="W9" s="38">
        <v>21</v>
      </c>
      <c r="X9" s="38">
        <v>22</v>
      </c>
      <c r="Y9" s="38">
        <v>23</v>
      </c>
      <c r="Z9" s="38">
        <v>24</v>
      </c>
      <c r="AA9" s="38">
        <v>25</v>
      </c>
      <c r="AB9" s="38">
        <v>26</v>
      </c>
      <c r="AC9" s="38">
        <v>27</v>
      </c>
      <c r="AD9" s="38">
        <v>28</v>
      </c>
      <c r="AE9" s="38">
        <v>29</v>
      </c>
      <c r="AF9" s="38">
        <v>30</v>
      </c>
      <c r="AG9" s="38">
        <v>31</v>
      </c>
      <c r="AH9" s="38">
        <v>32</v>
      </c>
      <c r="AI9" s="38">
        <v>33</v>
      </c>
      <c r="AJ9" s="38">
        <v>34</v>
      </c>
      <c r="AK9" s="38">
        <v>35</v>
      </c>
      <c r="AL9" s="38">
        <v>36</v>
      </c>
      <c r="AM9" s="38">
        <v>37</v>
      </c>
      <c r="AN9" s="38">
        <v>38</v>
      </c>
      <c r="AO9" s="38">
        <v>39</v>
      </c>
      <c r="AP9" s="38">
        <v>40</v>
      </c>
      <c r="AQ9" s="38">
        <v>41</v>
      </c>
      <c r="AR9" s="38">
        <v>42</v>
      </c>
      <c r="AS9" s="38">
        <v>43</v>
      </c>
      <c r="AT9" s="38">
        <v>44</v>
      </c>
      <c r="AU9" s="38">
        <v>45</v>
      </c>
      <c r="AV9" s="38">
        <v>46</v>
      </c>
      <c r="AW9" s="38">
        <v>47</v>
      </c>
      <c r="AX9" s="38">
        <v>48</v>
      </c>
      <c r="AY9" s="38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8">
        <v>59</v>
      </c>
      <c r="BJ9" s="38">
        <v>60</v>
      </c>
      <c r="BK9" s="38">
        <v>61</v>
      </c>
      <c r="BL9" s="38">
        <v>62</v>
      </c>
      <c r="BM9" s="38">
        <v>63</v>
      </c>
      <c r="BN9" s="38">
        <v>64</v>
      </c>
      <c r="BO9" s="38">
        <v>65</v>
      </c>
    </row>
    <row r="10" spans="1:67" s="42" customFormat="1" ht="13.5">
      <c r="A10" s="39"/>
      <c r="B10" s="40">
        <v>1</v>
      </c>
      <c r="C10" s="43" t="s">
        <v>80</v>
      </c>
      <c r="D10" s="41">
        <f t="shared" ref="D10:E41" si="0">F10+H10-BB10</f>
        <v>320575.14449999994</v>
      </c>
      <c r="E10" s="41">
        <f t="shared" si="0"/>
        <v>317827.815</v>
      </c>
      <c r="F10" s="41">
        <f t="shared" ref="F10:G41" si="1">J10+L10+N10+AF10+AH10+AL10+AP10+AT10</f>
        <v>317585.19999999995</v>
      </c>
      <c r="G10" s="41">
        <f t="shared" si="1"/>
        <v>317302.63500000001</v>
      </c>
      <c r="H10" s="41">
        <f t="shared" ref="H10:I41" si="2">AZ10+BD10+BF10+BH10+BJ10+BL10+BN10</f>
        <v>2989.9444999999996</v>
      </c>
      <c r="I10" s="41">
        <f t="shared" si="2"/>
        <v>525.18000000000029</v>
      </c>
      <c r="J10" s="41">
        <v>85462.7</v>
      </c>
      <c r="K10" s="41">
        <v>85436.237999999998</v>
      </c>
      <c r="L10" s="41">
        <v>0</v>
      </c>
      <c r="M10" s="41">
        <v>0</v>
      </c>
      <c r="N10" s="41">
        <v>226424.503</v>
      </c>
      <c r="O10" s="41">
        <v>226200.897</v>
      </c>
      <c r="P10" s="41">
        <v>9107</v>
      </c>
      <c r="Q10" s="41">
        <v>9095.3559999999998</v>
      </c>
      <c r="R10" s="41">
        <v>23715</v>
      </c>
      <c r="S10" s="41">
        <v>23658.148000000001</v>
      </c>
      <c r="T10" s="41">
        <v>1265</v>
      </c>
      <c r="U10" s="41">
        <v>1263.57</v>
      </c>
      <c r="V10" s="41">
        <v>1700</v>
      </c>
      <c r="W10" s="41">
        <v>1694</v>
      </c>
      <c r="X10" s="41">
        <v>171036.79999999999</v>
      </c>
      <c r="Y10" s="41">
        <v>170904.18</v>
      </c>
      <c r="Z10" s="41">
        <v>168991.8</v>
      </c>
      <c r="AA10" s="41">
        <v>168873.1</v>
      </c>
      <c r="AB10" s="41">
        <v>6164.8029999999999</v>
      </c>
      <c r="AC10" s="41">
        <v>6164.4930000000004</v>
      </c>
      <c r="AD10" s="41">
        <v>10342.9</v>
      </c>
      <c r="AE10" s="41">
        <v>10337.25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5230.9970000000003</v>
      </c>
      <c r="AQ10" s="41">
        <v>5225</v>
      </c>
      <c r="AR10" s="41">
        <f t="shared" ref="AR10:AS41" si="3">AT10+AV10-BB10</f>
        <v>467</v>
      </c>
      <c r="AS10" s="41">
        <f t="shared" si="3"/>
        <v>440.5</v>
      </c>
      <c r="AT10" s="41">
        <v>467</v>
      </c>
      <c r="AU10" s="41">
        <v>440.5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  <c r="BD10" s="41">
        <v>5900</v>
      </c>
      <c r="BE10" s="41">
        <v>5477</v>
      </c>
      <c r="BF10" s="41">
        <v>2589.9445000000001</v>
      </c>
      <c r="BG10" s="41">
        <v>2578.8440000000001</v>
      </c>
      <c r="BH10" s="41">
        <v>0</v>
      </c>
      <c r="BI10" s="41">
        <v>0</v>
      </c>
      <c r="BJ10" s="41">
        <v>-500</v>
      </c>
      <c r="BK10" s="41">
        <v>-1179.002</v>
      </c>
      <c r="BL10" s="41">
        <v>-5000</v>
      </c>
      <c r="BM10" s="41">
        <v>-6351.6620000000003</v>
      </c>
      <c r="BN10" s="41">
        <v>0</v>
      </c>
      <c r="BO10" s="41">
        <v>0</v>
      </c>
    </row>
    <row r="11" spans="1:67" s="42" customFormat="1" ht="13.5">
      <c r="A11" s="39"/>
      <c r="B11" s="40">
        <v>2</v>
      </c>
      <c r="C11" s="43" t="s">
        <v>81</v>
      </c>
      <c r="D11" s="41">
        <f t="shared" si="0"/>
        <v>52349.058599999997</v>
      </c>
      <c r="E11" s="41">
        <f t="shared" si="0"/>
        <v>49816.775999999998</v>
      </c>
      <c r="F11" s="41">
        <f t="shared" si="1"/>
        <v>52101.9</v>
      </c>
      <c r="G11" s="41">
        <f t="shared" si="1"/>
        <v>49569.627999999997</v>
      </c>
      <c r="H11" s="41">
        <f t="shared" si="2"/>
        <v>6450.0586000000003</v>
      </c>
      <c r="I11" s="41">
        <f t="shared" si="2"/>
        <v>5659.2469999999994</v>
      </c>
      <c r="J11" s="41">
        <v>23788.799999999999</v>
      </c>
      <c r="K11" s="41">
        <v>23154.769</v>
      </c>
      <c r="L11" s="41">
        <v>0</v>
      </c>
      <c r="M11" s="41">
        <v>0</v>
      </c>
      <c r="N11" s="41">
        <v>19998</v>
      </c>
      <c r="O11" s="41">
        <v>19131.259999999998</v>
      </c>
      <c r="P11" s="41">
        <v>1300</v>
      </c>
      <c r="Q11" s="41">
        <v>1300</v>
      </c>
      <c r="R11" s="41">
        <v>400</v>
      </c>
      <c r="S11" s="41">
        <v>350</v>
      </c>
      <c r="T11" s="41">
        <v>700</v>
      </c>
      <c r="U11" s="41">
        <v>524.5</v>
      </c>
      <c r="V11" s="41">
        <v>300</v>
      </c>
      <c r="W11" s="41">
        <v>295</v>
      </c>
      <c r="X11" s="41">
        <v>12718</v>
      </c>
      <c r="Y11" s="41">
        <v>12456.2</v>
      </c>
      <c r="Z11" s="41">
        <v>12000</v>
      </c>
      <c r="AA11" s="41">
        <v>11890</v>
      </c>
      <c r="AB11" s="41">
        <v>1100</v>
      </c>
      <c r="AC11" s="41">
        <v>1100</v>
      </c>
      <c r="AD11" s="41">
        <v>3300</v>
      </c>
      <c r="AE11" s="41">
        <v>3079.8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2000</v>
      </c>
      <c r="AQ11" s="41">
        <v>1850</v>
      </c>
      <c r="AR11" s="41">
        <f t="shared" si="3"/>
        <v>112.20000000000073</v>
      </c>
      <c r="AS11" s="41">
        <f t="shared" si="3"/>
        <v>21.5</v>
      </c>
      <c r="AT11" s="41">
        <v>6315.1</v>
      </c>
      <c r="AU11" s="41">
        <v>5433.5990000000002</v>
      </c>
      <c r="AV11" s="41">
        <v>0</v>
      </c>
      <c r="AW11" s="41">
        <v>0</v>
      </c>
      <c r="AX11" s="41">
        <v>6263.1</v>
      </c>
      <c r="AY11" s="41">
        <v>5412.0990000000002</v>
      </c>
      <c r="AZ11" s="41">
        <v>0</v>
      </c>
      <c r="BA11" s="41">
        <v>0</v>
      </c>
      <c r="BB11" s="41">
        <v>6202.9</v>
      </c>
      <c r="BC11" s="41">
        <v>5412.0990000000002</v>
      </c>
      <c r="BD11" s="41">
        <v>1210</v>
      </c>
      <c r="BE11" s="41">
        <v>1016.3</v>
      </c>
      <c r="BF11" s="41">
        <v>5240.0586000000003</v>
      </c>
      <c r="BG11" s="41">
        <v>5239.2569999999996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-596.30999999999995</v>
      </c>
      <c r="BN11" s="41">
        <v>0</v>
      </c>
      <c r="BO11" s="41">
        <v>0</v>
      </c>
    </row>
    <row r="12" spans="1:67" s="42" customFormat="1" ht="13.5">
      <c r="A12" s="39"/>
      <c r="B12" s="40">
        <v>3</v>
      </c>
      <c r="C12" s="43" t="s">
        <v>82</v>
      </c>
      <c r="D12" s="41">
        <f t="shared" si="0"/>
        <v>11827.948</v>
      </c>
      <c r="E12" s="41">
        <f t="shared" si="0"/>
        <v>11465</v>
      </c>
      <c r="F12" s="41">
        <f t="shared" si="1"/>
        <v>11747.994999999999</v>
      </c>
      <c r="G12" s="41">
        <f t="shared" si="1"/>
        <v>11465</v>
      </c>
      <c r="H12" s="41">
        <f t="shared" si="2"/>
        <v>273.75299999999999</v>
      </c>
      <c r="I12" s="41">
        <f t="shared" si="2"/>
        <v>0</v>
      </c>
      <c r="J12" s="41">
        <v>9817</v>
      </c>
      <c r="K12" s="41">
        <v>9813</v>
      </c>
      <c r="L12" s="41">
        <v>0</v>
      </c>
      <c r="M12" s="41">
        <v>0</v>
      </c>
      <c r="N12" s="41">
        <v>1432.1949999999999</v>
      </c>
      <c r="O12" s="41">
        <v>1347</v>
      </c>
      <c r="P12" s="41">
        <v>270</v>
      </c>
      <c r="Q12" s="41">
        <v>270</v>
      </c>
      <c r="R12" s="41">
        <v>0</v>
      </c>
      <c r="S12" s="41">
        <v>0</v>
      </c>
      <c r="T12" s="41">
        <v>48</v>
      </c>
      <c r="U12" s="41">
        <v>48</v>
      </c>
      <c r="V12" s="41">
        <v>600</v>
      </c>
      <c r="W12" s="41">
        <v>565</v>
      </c>
      <c r="X12" s="41">
        <v>50</v>
      </c>
      <c r="Y12" s="41">
        <v>20</v>
      </c>
      <c r="Z12" s="41">
        <v>30</v>
      </c>
      <c r="AA12" s="41">
        <v>0</v>
      </c>
      <c r="AB12" s="41">
        <v>0</v>
      </c>
      <c r="AC12" s="41">
        <v>0</v>
      </c>
      <c r="AD12" s="41">
        <v>464.19499999999999</v>
      </c>
      <c r="AE12" s="41">
        <v>444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5</v>
      </c>
      <c r="AQ12" s="41">
        <v>5</v>
      </c>
      <c r="AR12" s="41">
        <f t="shared" si="3"/>
        <v>300</v>
      </c>
      <c r="AS12" s="41">
        <f t="shared" si="3"/>
        <v>300</v>
      </c>
      <c r="AT12" s="41">
        <v>493.8</v>
      </c>
      <c r="AU12" s="41">
        <v>300</v>
      </c>
      <c r="AV12" s="41">
        <v>0</v>
      </c>
      <c r="AW12" s="41">
        <v>0</v>
      </c>
      <c r="AX12" s="41">
        <v>493.8</v>
      </c>
      <c r="AY12" s="41">
        <v>300</v>
      </c>
      <c r="AZ12" s="41">
        <v>0</v>
      </c>
      <c r="BA12" s="41">
        <v>0</v>
      </c>
      <c r="BB12" s="41">
        <v>193.8</v>
      </c>
      <c r="BC12" s="41">
        <v>0</v>
      </c>
      <c r="BD12" s="41">
        <v>0</v>
      </c>
      <c r="BE12" s="41">
        <v>0</v>
      </c>
      <c r="BF12" s="41">
        <v>273.75299999999999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</row>
    <row r="13" spans="1:67" s="42" customFormat="1" ht="13.5">
      <c r="A13" s="39"/>
      <c r="B13" s="40">
        <v>4</v>
      </c>
      <c r="C13" s="43" t="s">
        <v>83</v>
      </c>
      <c r="D13" s="41">
        <f t="shared" si="0"/>
        <v>14536.681</v>
      </c>
      <c r="E13" s="41">
        <f t="shared" si="0"/>
        <v>13998.555</v>
      </c>
      <c r="F13" s="41">
        <f t="shared" si="1"/>
        <v>12728.6</v>
      </c>
      <c r="G13" s="41">
        <f t="shared" si="1"/>
        <v>12190.474</v>
      </c>
      <c r="H13" s="41">
        <f t="shared" si="2"/>
        <v>1808.0809999999999</v>
      </c>
      <c r="I13" s="41">
        <f t="shared" si="2"/>
        <v>1808.0809999999999</v>
      </c>
      <c r="J13" s="41">
        <v>9880</v>
      </c>
      <c r="K13" s="41">
        <v>9817.7360000000008</v>
      </c>
      <c r="L13" s="41">
        <v>0</v>
      </c>
      <c r="M13" s="41">
        <v>0</v>
      </c>
      <c r="N13" s="41">
        <v>2013.5</v>
      </c>
      <c r="O13" s="41">
        <v>1917.7380000000001</v>
      </c>
      <c r="P13" s="41">
        <v>878</v>
      </c>
      <c r="Q13" s="41">
        <v>848.7</v>
      </c>
      <c r="R13" s="41">
        <v>0</v>
      </c>
      <c r="S13" s="41">
        <v>0</v>
      </c>
      <c r="T13" s="41">
        <v>250</v>
      </c>
      <c r="U13" s="41">
        <v>201.97800000000001</v>
      </c>
      <c r="V13" s="41">
        <v>0</v>
      </c>
      <c r="W13" s="41">
        <v>0</v>
      </c>
      <c r="X13" s="41">
        <v>145.5</v>
      </c>
      <c r="Y13" s="41">
        <v>142.5</v>
      </c>
      <c r="Z13" s="41">
        <v>100</v>
      </c>
      <c r="AA13" s="41">
        <v>100</v>
      </c>
      <c r="AB13" s="41">
        <v>0</v>
      </c>
      <c r="AC13" s="41">
        <v>0</v>
      </c>
      <c r="AD13" s="41">
        <v>740</v>
      </c>
      <c r="AE13" s="41">
        <v>724.56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200</v>
      </c>
      <c r="AQ13" s="41">
        <v>195</v>
      </c>
      <c r="AR13" s="41">
        <f t="shared" si="3"/>
        <v>635.1</v>
      </c>
      <c r="AS13" s="41">
        <f t="shared" si="3"/>
        <v>260</v>
      </c>
      <c r="AT13" s="41">
        <v>635.1</v>
      </c>
      <c r="AU13" s="41">
        <v>260</v>
      </c>
      <c r="AV13" s="41">
        <v>0</v>
      </c>
      <c r="AW13" s="41">
        <v>0</v>
      </c>
      <c r="AX13" s="41">
        <v>635.1</v>
      </c>
      <c r="AY13" s="41">
        <v>260</v>
      </c>
      <c r="AZ13" s="41">
        <v>0</v>
      </c>
      <c r="BA13" s="41">
        <v>0</v>
      </c>
      <c r="BB13" s="41">
        <v>0</v>
      </c>
      <c r="BC13" s="41">
        <v>0</v>
      </c>
      <c r="BD13" s="41">
        <v>1808.0809999999999</v>
      </c>
      <c r="BE13" s="41">
        <v>1808.0809999999999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</row>
    <row r="14" spans="1:67" s="42" customFormat="1" ht="13.5">
      <c r="A14" s="39"/>
      <c r="B14" s="40">
        <v>5</v>
      </c>
      <c r="C14" s="43" t="s">
        <v>84</v>
      </c>
      <c r="D14" s="41">
        <f t="shared" si="0"/>
        <v>12155.604500000001</v>
      </c>
      <c r="E14" s="41">
        <f t="shared" si="0"/>
        <v>10128.724</v>
      </c>
      <c r="F14" s="41">
        <f t="shared" si="1"/>
        <v>9614.6</v>
      </c>
      <c r="G14" s="41">
        <f t="shared" si="1"/>
        <v>7587.7240000000002</v>
      </c>
      <c r="H14" s="41">
        <f t="shared" si="2"/>
        <v>2541.0045</v>
      </c>
      <c r="I14" s="41">
        <f t="shared" si="2"/>
        <v>2541</v>
      </c>
      <c r="J14" s="41">
        <v>6500</v>
      </c>
      <c r="K14" s="41">
        <v>6287.5739999999996</v>
      </c>
      <c r="L14" s="41">
        <v>0</v>
      </c>
      <c r="M14" s="41">
        <v>0</v>
      </c>
      <c r="N14" s="41">
        <v>2014.6</v>
      </c>
      <c r="O14" s="41">
        <v>1025.1500000000001</v>
      </c>
      <c r="P14" s="41">
        <v>0</v>
      </c>
      <c r="Q14" s="41">
        <v>0</v>
      </c>
      <c r="R14" s="41">
        <v>0</v>
      </c>
      <c r="S14" s="41">
        <v>0</v>
      </c>
      <c r="T14" s="41">
        <v>50</v>
      </c>
      <c r="U14" s="41">
        <v>0</v>
      </c>
      <c r="V14" s="41">
        <v>200</v>
      </c>
      <c r="W14" s="41">
        <v>195</v>
      </c>
      <c r="X14" s="41">
        <v>1281.5999999999999</v>
      </c>
      <c r="Y14" s="41">
        <v>350.15</v>
      </c>
      <c r="Z14" s="41">
        <v>1231.5999999999999</v>
      </c>
      <c r="AA14" s="41">
        <v>325.14999999999998</v>
      </c>
      <c r="AB14" s="41">
        <v>0</v>
      </c>
      <c r="AC14" s="41">
        <v>0</v>
      </c>
      <c r="AD14" s="41">
        <v>483</v>
      </c>
      <c r="AE14" s="41">
        <v>480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500</v>
      </c>
      <c r="AQ14" s="41">
        <v>225</v>
      </c>
      <c r="AR14" s="41">
        <f t="shared" si="3"/>
        <v>600</v>
      </c>
      <c r="AS14" s="41">
        <f t="shared" si="3"/>
        <v>50</v>
      </c>
      <c r="AT14" s="41">
        <v>600</v>
      </c>
      <c r="AU14" s="41">
        <v>50</v>
      </c>
      <c r="AV14" s="41">
        <v>0</v>
      </c>
      <c r="AW14" s="41">
        <v>0</v>
      </c>
      <c r="AX14" s="41">
        <v>600</v>
      </c>
      <c r="AY14" s="41">
        <v>50</v>
      </c>
      <c r="AZ14" s="41">
        <v>0</v>
      </c>
      <c r="BA14" s="41">
        <v>0</v>
      </c>
      <c r="BB14" s="41">
        <v>0</v>
      </c>
      <c r="BC14" s="41">
        <v>0</v>
      </c>
      <c r="BD14" s="41">
        <v>1541</v>
      </c>
      <c r="BE14" s="41">
        <v>1541</v>
      </c>
      <c r="BF14" s="41">
        <v>1000.0045</v>
      </c>
      <c r="BG14" s="41">
        <v>1000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</row>
    <row r="15" spans="1:67" s="42" customFormat="1" ht="13.5">
      <c r="A15" s="39"/>
      <c r="B15" s="40">
        <v>6</v>
      </c>
      <c r="C15" s="43" t="s">
        <v>85</v>
      </c>
      <c r="D15" s="41">
        <f t="shared" si="0"/>
        <v>24672.219300000001</v>
      </c>
      <c r="E15" s="41">
        <f t="shared" si="0"/>
        <v>22631.444</v>
      </c>
      <c r="F15" s="41">
        <f t="shared" si="1"/>
        <v>24431.219300000001</v>
      </c>
      <c r="G15" s="41">
        <f t="shared" si="1"/>
        <v>22390.444</v>
      </c>
      <c r="H15" s="41">
        <f t="shared" si="2"/>
        <v>2823</v>
      </c>
      <c r="I15" s="41">
        <f t="shared" si="2"/>
        <v>2752.2280000000001</v>
      </c>
      <c r="J15" s="41">
        <v>16303.219300000001</v>
      </c>
      <c r="K15" s="41">
        <v>15975.716</v>
      </c>
      <c r="L15" s="41">
        <v>0</v>
      </c>
      <c r="M15" s="41">
        <v>0</v>
      </c>
      <c r="N15" s="41">
        <v>2348</v>
      </c>
      <c r="O15" s="41">
        <v>2055</v>
      </c>
      <c r="P15" s="41">
        <v>970</v>
      </c>
      <c r="Q15" s="41">
        <v>970</v>
      </c>
      <c r="R15" s="41">
        <v>0</v>
      </c>
      <c r="S15" s="41">
        <v>0</v>
      </c>
      <c r="T15" s="41">
        <v>228</v>
      </c>
      <c r="U15" s="41">
        <v>228</v>
      </c>
      <c r="V15" s="41">
        <v>250</v>
      </c>
      <c r="W15" s="41">
        <v>115</v>
      </c>
      <c r="X15" s="41">
        <v>550</v>
      </c>
      <c r="Y15" s="41">
        <v>472</v>
      </c>
      <c r="Z15" s="41">
        <v>200</v>
      </c>
      <c r="AA15" s="41">
        <v>150</v>
      </c>
      <c r="AB15" s="41">
        <v>0</v>
      </c>
      <c r="AC15" s="41">
        <v>0</v>
      </c>
      <c r="AD15" s="41">
        <v>350</v>
      </c>
      <c r="AE15" s="41">
        <v>270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950</v>
      </c>
      <c r="AQ15" s="41">
        <v>922</v>
      </c>
      <c r="AR15" s="41">
        <f t="shared" si="3"/>
        <v>2248</v>
      </c>
      <c r="AS15" s="41">
        <f t="shared" si="3"/>
        <v>926.5</v>
      </c>
      <c r="AT15" s="41">
        <v>4830</v>
      </c>
      <c r="AU15" s="41">
        <v>3437.7280000000001</v>
      </c>
      <c r="AV15" s="41">
        <v>0</v>
      </c>
      <c r="AW15" s="41">
        <v>0</v>
      </c>
      <c r="AX15" s="41">
        <v>4800</v>
      </c>
      <c r="AY15" s="41">
        <v>3427.7280000000001</v>
      </c>
      <c r="AZ15" s="41">
        <v>0</v>
      </c>
      <c r="BA15" s="41">
        <v>0</v>
      </c>
      <c r="BB15" s="41">
        <v>2582</v>
      </c>
      <c r="BC15" s="41">
        <v>2511.2280000000001</v>
      </c>
      <c r="BD15" s="41">
        <v>2740</v>
      </c>
      <c r="BE15" s="41">
        <v>2669.2280000000001</v>
      </c>
      <c r="BF15" s="41">
        <v>83</v>
      </c>
      <c r="BG15" s="41">
        <v>83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</row>
    <row r="16" spans="1:67" s="42" customFormat="1" ht="13.5">
      <c r="A16" s="39"/>
      <c r="B16" s="40">
        <v>7</v>
      </c>
      <c r="C16" s="43" t="s">
        <v>86</v>
      </c>
      <c r="D16" s="41">
        <f t="shared" si="0"/>
        <v>25900.8374</v>
      </c>
      <c r="E16" s="41">
        <f t="shared" si="0"/>
        <v>11490.432000000001</v>
      </c>
      <c r="F16" s="41">
        <f t="shared" si="1"/>
        <v>12481</v>
      </c>
      <c r="G16" s="41">
        <f t="shared" si="1"/>
        <v>11490.432000000001</v>
      </c>
      <c r="H16" s="41">
        <f t="shared" si="2"/>
        <v>13419.8374</v>
      </c>
      <c r="I16" s="41">
        <f t="shared" si="2"/>
        <v>0</v>
      </c>
      <c r="J16" s="41">
        <v>9500</v>
      </c>
      <c r="K16" s="41">
        <v>9499.152</v>
      </c>
      <c r="L16" s="41">
        <v>0</v>
      </c>
      <c r="M16" s="41">
        <v>0</v>
      </c>
      <c r="N16" s="41">
        <v>1544.2</v>
      </c>
      <c r="O16" s="41">
        <v>1500.28</v>
      </c>
      <c r="P16" s="41">
        <v>100</v>
      </c>
      <c r="Q16" s="41">
        <v>100</v>
      </c>
      <c r="R16" s="41">
        <v>0</v>
      </c>
      <c r="S16" s="41">
        <v>0</v>
      </c>
      <c r="T16" s="41">
        <v>160</v>
      </c>
      <c r="U16" s="41">
        <v>155</v>
      </c>
      <c r="V16" s="41">
        <v>340</v>
      </c>
      <c r="W16" s="41">
        <v>322</v>
      </c>
      <c r="X16" s="41">
        <v>274.2</v>
      </c>
      <c r="Y16" s="41">
        <v>256.27999999999997</v>
      </c>
      <c r="Z16" s="41">
        <v>150</v>
      </c>
      <c r="AA16" s="41">
        <v>135</v>
      </c>
      <c r="AB16" s="41">
        <v>0</v>
      </c>
      <c r="AC16" s="41">
        <v>0</v>
      </c>
      <c r="AD16" s="41">
        <v>670</v>
      </c>
      <c r="AE16" s="41">
        <v>667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400</v>
      </c>
      <c r="AQ16" s="41">
        <v>335</v>
      </c>
      <c r="AR16" s="41">
        <f t="shared" si="3"/>
        <v>1036.8</v>
      </c>
      <c r="AS16" s="41">
        <f t="shared" si="3"/>
        <v>156</v>
      </c>
      <c r="AT16" s="41">
        <v>1036.8</v>
      </c>
      <c r="AU16" s="41">
        <v>156</v>
      </c>
      <c r="AV16" s="41">
        <v>0</v>
      </c>
      <c r="AW16" s="41">
        <v>0</v>
      </c>
      <c r="AX16" s="41">
        <v>1016.8</v>
      </c>
      <c r="AY16" s="41">
        <v>150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13419.8374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</row>
    <row r="17" spans="1:67" s="42" customFormat="1" ht="13.5">
      <c r="A17" s="39"/>
      <c r="B17" s="40">
        <v>8</v>
      </c>
      <c r="C17" s="43" t="s">
        <v>87</v>
      </c>
      <c r="D17" s="41">
        <f t="shared" si="0"/>
        <v>10066.944</v>
      </c>
      <c r="E17" s="41">
        <f t="shared" si="0"/>
        <v>8663.82</v>
      </c>
      <c r="F17" s="41">
        <f t="shared" si="1"/>
        <v>10066.535</v>
      </c>
      <c r="G17" s="41">
        <f t="shared" si="1"/>
        <v>8663.82</v>
      </c>
      <c r="H17" s="41">
        <f t="shared" si="2"/>
        <v>500.40899999999999</v>
      </c>
      <c r="I17" s="41">
        <f t="shared" si="2"/>
        <v>345</v>
      </c>
      <c r="J17" s="41">
        <v>8331</v>
      </c>
      <c r="K17" s="41">
        <v>7264.1</v>
      </c>
      <c r="L17" s="41">
        <v>0</v>
      </c>
      <c r="M17" s="41">
        <v>0</v>
      </c>
      <c r="N17" s="41">
        <v>1035.5350000000001</v>
      </c>
      <c r="O17" s="41">
        <v>984.72</v>
      </c>
      <c r="P17" s="41">
        <v>470</v>
      </c>
      <c r="Q17" s="41">
        <v>470</v>
      </c>
      <c r="R17" s="41">
        <v>0</v>
      </c>
      <c r="S17" s="41">
        <v>0</v>
      </c>
      <c r="T17" s="41">
        <v>0</v>
      </c>
      <c r="U17" s="41">
        <v>0</v>
      </c>
      <c r="V17" s="41">
        <v>50</v>
      </c>
      <c r="W17" s="41">
        <v>50</v>
      </c>
      <c r="X17" s="41">
        <v>215.535</v>
      </c>
      <c r="Y17" s="41">
        <v>164.72</v>
      </c>
      <c r="Z17" s="41">
        <v>165.535</v>
      </c>
      <c r="AA17" s="41">
        <v>158</v>
      </c>
      <c r="AB17" s="41">
        <v>0</v>
      </c>
      <c r="AC17" s="41">
        <v>0</v>
      </c>
      <c r="AD17" s="41">
        <v>300</v>
      </c>
      <c r="AE17" s="41">
        <v>300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f t="shared" si="3"/>
        <v>200</v>
      </c>
      <c r="AS17" s="41">
        <f t="shared" si="3"/>
        <v>70</v>
      </c>
      <c r="AT17" s="41">
        <v>700</v>
      </c>
      <c r="AU17" s="41">
        <v>415</v>
      </c>
      <c r="AV17" s="41">
        <v>0</v>
      </c>
      <c r="AW17" s="41">
        <v>0</v>
      </c>
      <c r="AX17" s="41">
        <v>700</v>
      </c>
      <c r="AY17" s="41">
        <v>415</v>
      </c>
      <c r="AZ17" s="41">
        <v>0</v>
      </c>
      <c r="BA17" s="41">
        <v>0</v>
      </c>
      <c r="BB17" s="41">
        <v>500</v>
      </c>
      <c r="BC17" s="41">
        <v>345</v>
      </c>
      <c r="BD17" s="41">
        <v>0</v>
      </c>
      <c r="BE17" s="41">
        <v>0</v>
      </c>
      <c r="BF17" s="41">
        <v>500.40899999999999</v>
      </c>
      <c r="BG17" s="41">
        <v>345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</row>
    <row r="18" spans="1:67" s="42" customFormat="1" ht="13.5">
      <c r="A18" s="39"/>
      <c r="B18" s="40">
        <v>9</v>
      </c>
      <c r="C18" s="43" t="s">
        <v>88</v>
      </c>
      <c r="D18" s="41">
        <f t="shared" si="0"/>
        <v>11418.604600000001</v>
      </c>
      <c r="E18" s="41">
        <f t="shared" si="0"/>
        <v>8732.4030000000002</v>
      </c>
      <c r="F18" s="41">
        <f t="shared" si="1"/>
        <v>11391.1739</v>
      </c>
      <c r="G18" s="41">
        <f t="shared" si="1"/>
        <v>8747.7029999999995</v>
      </c>
      <c r="H18" s="41">
        <f t="shared" si="2"/>
        <v>227.4307</v>
      </c>
      <c r="I18" s="41">
        <f t="shared" si="2"/>
        <v>-15.3</v>
      </c>
      <c r="J18" s="41">
        <v>9004.2739000000001</v>
      </c>
      <c r="K18" s="41">
        <v>7553.4110000000001</v>
      </c>
      <c r="L18" s="41">
        <v>0</v>
      </c>
      <c r="M18" s="41">
        <v>0</v>
      </c>
      <c r="N18" s="41">
        <v>1145</v>
      </c>
      <c r="O18" s="41">
        <v>480.99200000000002</v>
      </c>
      <c r="P18" s="41">
        <v>200</v>
      </c>
      <c r="Q18" s="41">
        <v>199.99199999999999</v>
      </c>
      <c r="R18" s="41">
        <v>0</v>
      </c>
      <c r="S18" s="41">
        <v>0</v>
      </c>
      <c r="T18" s="41">
        <v>0</v>
      </c>
      <c r="U18" s="41">
        <v>0</v>
      </c>
      <c r="V18" s="41">
        <v>100</v>
      </c>
      <c r="W18" s="41">
        <v>0</v>
      </c>
      <c r="X18" s="41">
        <v>645</v>
      </c>
      <c r="Y18" s="41">
        <v>81</v>
      </c>
      <c r="Z18" s="41">
        <v>645</v>
      </c>
      <c r="AA18" s="41">
        <v>81</v>
      </c>
      <c r="AB18" s="41">
        <v>0</v>
      </c>
      <c r="AC18" s="41">
        <v>0</v>
      </c>
      <c r="AD18" s="41">
        <v>200</v>
      </c>
      <c r="AE18" s="41">
        <v>200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441.9</v>
      </c>
      <c r="AQ18" s="41">
        <v>405</v>
      </c>
      <c r="AR18" s="41">
        <f t="shared" si="3"/>
        <v>600</v>
      </c>
      <c r="AS18" s="41">
        <f t="shared" si="3"/>
        <v>308.3</v>
      </c>
      <c r="AT18" s="41">
        <v>800</v>
      </c>
      <c r="AU18" s="41">
        <v>308.3</v>
      </c>
      <c r="AV18" s="41">
        <v>0</v>
      </c>
      <c r="AW18" s="41">
        <v>0</v>
      </c>
      <c r="AX18" s="41">
        <v>800</v>
      </c>
      <c r="AY18" s="41">
        <v>308.3</v>
      </c>
      <c r="AZ18" s="41">
        <v>0</v>
      </c>
      <c r="BA18" s="41">
        <v>0</v>
      </c>
      <c r="BB18" s="41">
        <v>200</v>
      </c>
      <c r="BC18" s="41">
        <v>0</v>
      </c>
      <c r="BD18" s="41">
        <v>0</v>
      </c>
      <c r="BE18" s="41">
        <v>0</v>
      </c>
      <c r="BF18" s="41">
        <v>227.4307</v>
      </c>
      <c r="BG18" s="41">
        <v>0</v>
      </c>
      <c r="BH18" s="41">
        <v>0</v>
      </c>
      <c r="BI18" s="41">
        <v>0</v>
      </c>
      <c r="BJ18" s="41">
        <v>0</v>
      </c>
      <c r="BK18" s="41">
        <v>-15.3</v>
      </c>
      <c r="BL18" s="41">
        <v>0</v>
      </c>
      <c r="BM18" s="41">
        <v>0</v>
      </c>
      <c r="BN18" s="41">
        <v>0</v>
      </c>
      <c r="BO18" s="41">
        <v>0</v>
      </c>
    </row>
    <row r="19" spans="1:67" s="42" customFormat="1" ht="13.5">
      <c r="A19" s="39"/>
      <c r="B19" s="40">
        <v>10</v>
      </c>
      <c r="C19" s="43" t="s">
        <v>89</v>
      </c>
      <c r="D19" s="41">
        <f t="shared" si="0"/>
        <v>7410.26</v>
      </c>
      <c r="E19" s="41">
        <f t="shared" si="0"/>
        <v>6527.0469999999996</v>
      </c>
      <c r="F19" s="41">
        <f t="shared" si="1"/>
        <v>7200</v>
      </c>
      <c r="G19" s="41">
        <f t="shared" si="1"/>
        <v>6527.0469999999996</v>
      </c>
      <c r="H19" s="41">
        <f t="shared" si="2"/>
        <v>210.26</v>
      </c>
      <c r="I19" s="41">
        <f t="shared" si="2"/>
        <v>0</v>
      </c>
      <c r="J19" s="41">
        <v>6516</v>
      </c>
      <c r="K19" s="41">
        <v>5965.8469999999998</v>
      </c>
      <c r="L19" s="41">
        <v>0</v>
      </c>
      <c r="M19" s="41">
        <v>0</v>
      </c>
      <c r="N19" s="41">
        <v>516</v>
      </c>
      <c r="O19" s="41">
        <v>406.2</v>
      </c>
      <c r="P19" s="41">
        <v>60</v>
      </c>
      <c r="Q19" s="41">
        <v>60</v>
      </c>
      <c r="R19" s="41">
        <v>0</v>
      </c>
      <c r="S19" s="41">
        <v>0</v>
      </c>
      <c r="T19" s="41">
        <v>46</v>
      </c>
      <c r="U19" s="41">
        <v>21.4</v>
      </c>
      <c r="V19" s="41">
        <v>20</v>
      </c>
      <c r="W19" s="41">
        <v>16.8</v>
      </c>
      <c r="X19" s="41">
        <v>210</v>
      </c>
      <c r="Y19" s="41">
        <v>132</v>
      </c>
      <c r="Z19" s="41">
        <v>70</v>
      </c>
      <c r="AA19" s="41">
        <v>70</v>
      </c>
      <c r="AB19" s="41">
        <v>0</v>
      </c>
      <c r="AC19" s="41">
        <v>0</v>
      </c>
      <c r="AD19" s="41">
        <v>180</v>
      </c>
      <c r="AE19" s="41">
        <v>176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f t="shared" si="3"/>
        <v>168</v>
      </c>
      <c r="AS19" s="41">
        <f t="shared" si="3"/>
        <v>155</v>
      </c>
      <c r="AT19" s="41">
        <v>168</v>
      </c>
      <c r="AU19" s="41">
        <v>155</v>
      </c>
      <c r="AV19" s="41">
        <v>0</v>
      </c>
      <c r="AW19" s="41">
        <v>0</v>
      </c>
      <c r="AX19" s="41">
        <v>165</v>
      </c>
      <c r="AY19" s="41">
        <v>155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210.26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</row>
    <row r="20" spans="1:67" s="42" customFormat="1" ht="13.5">
      <c r="A20" s="39"/>
      <c r="B20" s="40">
        <v>11</v>
      </c>
      <c r="C20" s="43" t="s">
        <v>90</v>
      </c>
      <c r="D20" s="41">
        <f t="shared" si="0"/>
        <v>6830.7417999999998</v>
      </c>
      <c r="E20" s="41">
        <f t="shared" si="0"/>
        <v>5941.82</v>
      </c>
      <c r="F20" s="41">
        <f t="shared" si="1"/>
        <v>6830.7417999999998</v>
      </c>
      <c r="G20" s="41">
        <f t="shared" si="1"/>
        <v>5941.82</v>
      </c>
      <c r="H20" s="41">
        <f t="shared" si="2"/>
        <v>200</v>
      </c>
      <c r="I20" s="41">
        <f t="shared" si="2"/>
        <v>0</v>
      </c>
      <c r="J20" s="41">
        <v>6285.7417999999998</v>
      </c>
      <c r="K20" s="41">
        <v>5656.82</v>
      </c>
      <c r="L20" s="41">
        <v>0</v>
      </c>
      <c r="M20" s="41">
        <v>0</v>
      </c>
      <c r="N20" s="41">
        <v>245</v>
      </c>
      <c r="O20" s="41">
        <v>245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85</v>
      </c>
      <c r="Y20" s="41">
        <v>85</v>
      </c>
      <c r="Z20" s="41">
        <v>70</v>
      </c>
      <c r="AA20" s="41">
        <v>70</v>
      </c>
      <c r="AB20" s="41">
        <v>0</v>
      </c>
      <c r="AC20" s="41">
        <v>0</v>
      </c>
      <c r="AD20" s="41">
        <v>160</v>
      </c>
      <c r="AE20" s="41">
        <v>160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f t="shared" si="3"/>
        <v>100</v>
      </c>
      <c r="AS20" s="41">
        <f t="shared" si="3"/>
        <v>40</v>
      </c>
      <c r="AT20" s="41">
        <v>300</v>
      </c>
      <c r="AU20" s="41">
        <v>40</v>
      </c>
      <c r="AV20" s="41">
        <v>0</v>
      </c>
      <c r="AW20" s="41">
        <v>0</v>
      </c>
      <c r="AX20" s="41">
        <v>300</v>
      </c>
      <c r="AY20" s="41">
        <v>40</v>
      </c>
      <c r="AZ20" s="41">
        <v>0</v>
      </c>
      <c r="BA20" s="41">
        <v>0</v>
      </c>
      <c r="BB20" s="41">
        <v>200</v>
      </c>
      <c r="BC20" s="41">
        <v>0</v>
      </c>
      <c r="BD20" s="41">
        <v>200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</row>
    <row r="21" spans="1:67" s="42" customFormat="1" ht="13.5">
      <c r="A21" s="39"/>
      <c r="B21" s="40">
        <v>12</v>
      </c>
      <c r="C21" s="43" t="s">
        <v>91</v>
      </c>
      <c r="D21" s="41">
        <f t="shared" si="0"/>
        <v>147765.3193</v>
      </c>
      <c r="E21" s="41">
        <f t="shared" si="0"/>
        <v>120199.75099999999</v>
      </c>
      <c r="F21" s="41">
        <f t="shared" si="1"/>
        <v>96130.6</v>
      </c>
      <c r="G21" s="41">
        <f t="shared" si="1"/>
        <v>68946.581999999995</v>
      </c>
      <c r="H21" s="41">
        <f t="shared" si="2"/>
        <v>68634.719299999997</v>
      </c>
      <c r="I21" s="41">
        <f t="shared" si="2"/>
        <v>64677.068999999996</v>
      </c>
      <c r="J21" s="41">
        <v>40382.699999999997</v>
      </c>
      <c r="K21" s="41">
        <v>34468.79</v>
      </c>
      <c r="L21" s="41">
        <v>0</v>
      </c>
      <c r="M21" s="41">
        <v>0</v>
      </c>
      <c r="N21" s="41">
        <v>24268</v>
      </c>
      <c r="O21" s="41">
        <v>12346.392</v>
      </c>
      <c r="P21" s="41">
        <v>400</v>
      </c>
      <c r="Q21" s="41">
        <v>200</v>
      </c>
      <c r="R21" s="41">
        <v>1950</v>
      </c>
      <c r="S21" s="41">
        <v>0</v>
      </c>
      <c r="T21" s="41">
        <v>250</v>
      </c>
      <c r="U21" s="41">
        <v>161</v>
      </c>
      <c r="V21" s="41">
        <v>1200</v>
      </c>
      <c r="W21" s="41">
        <v>846.7</v>
      </c>
      <c r="X21" s="41">
        <v>4390</v>
      </c>
      <c r="Y21" s="41">
        <v>3108.8519999999999</v>
      </c>
      <c r="Z21" s="41">
        <v>3010</v>
      </c>
      <c r="AA21" s="41">
        <v>2460.3519999999999</v>
      </c>
      <c r="AB21" s="41">
        <v>3800</v>
      </c>
      <c r="AC21" s="41">
        <v>612</v>
      </c>
      <c r="AD21" s="41">
        <v>9828</v>
      </c>
      <c r="AE21" s="41">
        <v>6061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6088.3</v>
      </c>
      <c r="AM21" s="41">
        <v>2000</v>
      </c>
      <c r="AN21" s="41">
        <v>1400</v>
      </c>
      <c r="AO21" s="41">
        <v>0</v>
      </c>
      <c r="AP21" s="41">
        <v>6492</v>
      </c>
      <c r="AQ21" s="41">
        <v>5645</v>
      </c>
      <c r="AR21" s="41">
        <f t="shared" si="3"/>
        <v>1899.5999999999985</v>
      </c>
      <c r="AS21" s="41">
        <f t="shared" si="3"/>
        <v>1062.5</v>
      </c>
      <c r="AT21" s="41">
        <v>18899.599999999999</v>
      </c>
      <c r="AU21" s="41">
        <v>14486.4</v>
      </c>
      <c r="AV21" s="41">
        <v>0</v>
      </c>
      <c r="AW21" s="41">
        <v>0</v>
      </c>
      <c r="AX21" s="41">
        <v>18149.599999999999</v>
      </c>
      <c r="AY21" s="41">
        <v>14473.9</v>
      </c>
      <c r="AZ21" s="41">
        <v>0</v>
      </c>
      <c r="BA21" s="41">
        <v>0</v>
      </c>
      <c r="BB21" s="41">
        <v>17000</v>
      </c>
      <c r="BC21" s="41">
        <v>13423.9</v>
      </c>
      <c r="BD21" s="41">
        <v>53700.3</v>
      </c>
      <c r="BE21" s="41">
        <v>51296.02</v>
      </c>
      <c r="BF21" s="41">
        <v>14934.4193</v>
      </c>
      <c r="BG21" s="41">
        <v>14107.785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-726.73599999999999</v>
      </c>
      <c r="BN21" s="41">
        <v>0</v>
      </c>
      <c r="BO21" s="41">
        <v>0</v>
      </c>
    </row>
    <row r="22" spans="1:67" s="42" customFormat="1" ht="13.5">
      <c r="A22" s="39"/>
      <c r="B22" s="40">
        <v>13</v>
      </c>
      <c r="C22" s="43" t="s">
        <v>92</v>
      </c>
      <c r="D22" s="41">
        <f t="shared" si="0"/>
        <v>10394.2513</v>
      </c>
      <c r="E22" s="41">
        <f t="shared" si="0"/>
        <v>8090.3200000000006</v>
      </c>
      <c r="F22" s="41">
        <f t="shared" si="1"/>
        <v>9691.7999999999993</v>
      </c>
      <c r="G22" s="41">
        <f t="shared" si="1"/>
        <v>7470.3200000000006</v>
      </c>
      <c r="H22" s="41">
        <f t="shared" si="2"/>
        <v>1202.4512999999999</v>
      </c>
      <c r="I22" s="41">
        <f t="shared" si="2"/>
        <v>620</v>
      </c>
      <c r="J22" s="41">
        <v>5280</v>
      </c>
      <c r="K22" s="41">
        <v>5280</v>
      </c>
      <c r="L22" s="41">
        <v>0</v>
      </c>
      <c r="M22" s="41">
        <v>0</v>
      </c>
      <c r="N22" s="41">
        <v>1780</v>
      </c>
      <c r="O22" s="41">
        <v>1304.22</v>
      </c>
      <c r="P22" s="41">
        <v>0</v>
      </c>
      <c r="Q22" s="41">
        <v>0</v>
      </c>
      <c r="R22" s="41">
        <v>0</v>
      </c>
      <c r="S22" s="41">
        <v>0</v>
      </c>
      <c r="T22" s="41">
        <v>80</v>
      </c>
      <c r="U22" s="41">
        <v>0</v>
      </c>
      <c r="V22" s="41">
        <v>200</v>
      </c>
      <c r="W22" s="41">
        <v>160</v>
      </c>
      <c r="X22" s="41">
        <v>300</v>
      </c>
      <c r="Y22" s="41">
        <v>26.72</v>
      </c>
      <c r="Z22" s="41">
        <v>0</v>
      </c>
      <c r="AA22" s="41">
        <v>0</v>
      </c>
      <c r="AB22" s="41">
        <v>0</v>
      </c>
      <c r="AC22" s="41">
        <v>0</v>
      </c>
      <c r="AD22" s="41">
        <v>1000</v>
      </c>
      <c r="AE22" s="41">
        <v>1000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1511.8</v>
      </c>
      <c r="AQ22" s="41">
        <v>469.1</v>
      </c>
      <c r="AR22" s="41">
        <f t="shared" si="3"/>
        <v>620</v>
      </c>
      <c r="AS22" s="41">
        <f t="shared" si="3"/>
        <v>417</v>
      </c>
      <c r="AT22" s="41">
        <v>1120</v>
      </c>
      <c r="AU22" s="41">
        <v>417</v>
      </c>
      <c r="AV22" s="41">
        <v>0</v>
      </c>
      <c r="AW22" s="41">
        <v>0</v>
      </c>
      <c r="AX22" s="41">
        <v>920</v>
      </c>
      <c r="AY22" s="41">
        <v>415</v>
      </c>
      <c r="AZ22" s="41">
        <v>0</v>
      </c>
      <c r="BA22" s="41">
        <v>0</v>
      </c>
      <c r="BB22" s="41">
        <v>500</v>
      </c>
      <c r="BC22" s="41">
        <v>0</v>
      </c>
      <c r="BD22" s="41">
        <v>1202.4512999999999</v>
      </c>
      <c r="BE22" s="41">
        <v>620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</row>
    <row r="23" spans="1:67" s="42" customFormat="1" ht="13.5">
      <c r="A23" s="39"/>
      <c r="B23" s="40">
        <v>14</v>
      </c>
      <c r="C23" s="43" t="s">
        <v>93</v>
      </c>
      <c r="D23" s="41">
        <f t="shared" si="0"/>
        <v>13837.4007</v>
      </c>
      <c r="E23" s="41">
        <f t="shared" si="0"/>
        <v>11274.253000000001</v>
      </c>
      <c r="F23" s="41">
        <f t="shared" si="1"/>
        <v>13808.600700000001</v>
      </c>
      <c r="G23" s="41">
        <f t="shared" si="1"/>
        <v>11394.599</v>
      </c>
      <c r="H23" s="41">
        <f t="shared" si="2"/>
        <v>28.8</v>
      </c>
      <c r="I23" s="41">
        <f t="shared" si="2"/>
        <v>-120.346</v>
      </c>
      <c r="J23" s="41">
        <v>10563.600700000001</v>
      </c>
      <c r="K23" s="41">
        <v>9941.0990000000002</v>
      </c>
      <c r="L23" s="41">
        <v>0</v>
      </c>
      <c r="M23" s="41">
        <v>0</v>
      </c>
      <c r="N23" s="41">
        <v>2170</v>
      </c>
      <c r="O23" s="41">
        <v>750.5</v>
      </c>
      <c r="P23" s="41">
        <v>340</v>
      </c>
      <c r="Q23" s="41">
        <v>30</v>
      </c>
      <c r="R23" s="41">
        <v>10</v>
      </c>
      <c r="S23" s="41">
        <v>0</v>
      </c>
      <c r="T23" s="41">
        <v>0</v>
      </c>
      <c r="U23" s="41">
        <v>0</v>
      </c>
      <c r="V23" s="41">
        <v>280</v>
      </c>
      <c r="W23" s="41">
        <v>278</v>
      </c>
      <c r="X23" s="41">
        <v>390</v>
      </c>
      <c r="Y23" s="41">
        <v>90</v>
      </c>
      <c r="Z23" s="41">
        <v>240</v>
      </c>
      <c r="AA23" s="41">
        <v>90</v>
      </c>
      <c r="AB23" s="41">
        <v>630</v>
      </c>
      <c r="AC23" s="41">
        <v>0</v>
      </c>
      <c r="AD23" s="41">
        <v>470</v>
      </c>
      <c r="AE23" s="41">
        <v>352.5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220</v>
      </c>
      <c r="AQ23" s="41">
        <v>220</v>
      </c>
      <c r="AR23" s="41">
        <f t="shared" si="3"/>
        <v>855</v>
      </c>
      <c r="AS23" s="41">
        <f t="shared" si="3"/>
        <v>483</v>
      </c>
      <c r="AT23" s="41">
        <v>855</v>
      </c>
      <c r="AU23" s="41">
        <v>483</v>
      </c>
      <c r="AV23" s="41">
        <v>0</v>
      </c>
      <c r="AW23" s="41">
        <v>0</v>
      </c>
      <c r="AX23" s="41">
        <v>680</v>
      </c>
      <c r="AY23" s="41">
        <v>480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28.8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-120.346</v>
      </c>
      <c r="BN23" s="41">
        <v>0</v>
      </c>
      <c r="BO23" s="41">
        <v>0</v>
      </c>
    </row>
    <row r="24" spans="1:67" s="42" customFormat="1" ht="13.5">
      <c r="A24" s="39"/>
      <c r="B24" s="40">
        <v>15</v>
      </c>
      <c r="C24" s="43" t="s">
        <v>94</v>
      </c>
      <c r="D24" s="41">
        <f t="shared" si="0"/>
        <v>7983.1785</v>
      </c>
      <c r="E24" s="41">
        <f t="shared" si="0"/>
        <v>6347.7690000000002</v>
      </c>
      <c r="F24" s="41">
        <f t="shared" si="1"/>
        <v>6648.5999999999995</v>
      </c>
      <c r="G24" s="41">
        <f t="shared" si="1"/>
        <v>6347.7690000000002</v>
      </c>
      <c r="H24" s="41">
        <f t="shared" si="2"/>
        <v>1334.5785000000001</v>
      </c>
      <c r="I24" s="41">
        <f t="shared" si="2"/>
        <v>0</v>
      </c>
      <c r="J24" s="41">
        <v>5892.7</v>
      </c>
      <c r="K24" s="41">
        <v>5829.5690000000004</v>
      </c>
      <c r="L24" s="41">
        <v>0</v>
      </c>
      <c r="M24" s="41">
        <v>0</v>
      </c>
      <c r="N24" s="41">
        <v>377.2</v>
      </c>
      <c r="O24" s="41">
        <v>356.2</v>
      </c>
      <c r="P24" s="41">
        <v>0</v>
      </c>
      <c r="Q24" s="41">
        <v>0</v>
      </c>
      <c r="R24" s="41">
        <v>0</v>
      </c>
      <c r="S24" s="41">
        <v>0</v>
      </c>
      <c r="T24" s="41">
        <v>21</v>
      </c>
      <c r="U24" s="41">
        <v>0</v>
      </c>
      <c r="V24" s="41">
        <v>100</v>
      </c>
      <c r="W24" s="41">
        <v>100</v>
      </c>
      <c r="X24" s="41">
        <v>150</v>
      </c>
      <c r="Y24" s="41">
        <v>150</v>
      </c>
      <c r="Z24" s="41">
        <v>120</v>
      </c>
      <c r="AA24" s="41">
        <v>120</v>
      </c>
      <c r="AB24" s="41">
        <v>0</v>
      </c>
      <c r="AC24" s="41">
        <v>0</v>
      </c>
      <c r="AD24" s="41">
        <v>106.2</v>
      </c>
      <c r="AE24" s="41">
        <v>106.2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50</v>
      </c>
      <c r="AQ24" s="41">
        <v>19</v>
      </c>
      <c r="AR24" s="41">
        <f t="shared" si="3"/>
        <v>328.7</v>
      </c>
      <c r="AS24" s="41">
        <f t="shared" si="3"/>
        <v>143</v>
      </c>
      <c r="AT24" s="41">
        <v>328.7</v>
      </c>
      <c r="AU24" s="41">
        <v>143</v>
      </c>
      <c r="AV24" s="41">
        <v>0</v>
      </c>
      <c r="AW24" s="41">
        <v>0</v>
      </c>
      <c r="AX24" s="41">
        <v>320.7</v>
      </c>
      <c r="AY24" s="41">
        <v>135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1334.5785000000001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</row>
    <row r="25" spans="1:67" s="42" customFormat="1" ht="13.5">
      <c r="A25" s="39"/>
      <c r="B25" s="40">
        <v>16</v>
      </c>
      <c r="C25" s="43" t="s">
        <v>95</v>
      </c>
      <c r="D25" s="41">
        <f t="shared" si="0"/>
        <v>5628.5540000000001</v>
      </c>
      <c r="E25" s="41">
        <f t="shared" si="0"/>
        <v>4695.0200000000004</v>
      </c>
      <c r="F25" s="41">
        <f t="shared" si="1"/>
        <v>5627.7</v>
      </c>
      <c r="G25" s="41">
        <f t="shared" si="1"/>
        <v>4934.3280000000004</v>
      </c>
      <c r="H25" s="41">
        <f t="shared" si="2"/>
        <v>100.854</v>
      </c>
      <c r="I25" s="41">
        <f t="shared" si="2"/>
        <v>-239.30799999999999</v>
      </c>
      <c r="J25" s="41">
        <v>4632.7</v>
      </c>
      <c r="K25" s="41">
        <v>4240.5280000000002</v>
      </c>
      <c r="L25" s="41">
        <v>0</v>
      </c>
      <c r="M25" s="41">
        <v>0</v>
      </c>
      <c r="N25" s="41">
        <v>555</v>
      </c>
      <c r="O25" s="41">
        <v>410.3</v>
      </c>
      <c r="P25" s="41">
        <v>60</v>
      </c>
      <c r="Q25" s="41">
        <v>53</v>
      </c>
      <c r="R25" s="41">
        <v>0</v>
      </c>
      <c r="S25" s="41">
        <v>0</v>
      </c>
      <c r="T25" s="41">
        <v>80</v>
      </c>
      <c r="U25" s="41">
        <v>80</v>
      </c>
      <c r="V25" s="41">
        <v>200</v>
      </c>
      <c r="W25" s="41">
        <v>200</v>
      </c>
      <c r="X25" s="41">
        <v>80</v>
      </c>
      <c r="Y25" s="41">
        <v>27.3</v>
      </c>
      <c r="Z25" s="41">
        <v>50</v>
      </c>
      <c r="AA25" s="41">
        <v>0</v>
      </c>
      <c r="AB25" s="41">
        <v>0</v>
      </c>
      <c r="AC25" s="41">
        <v>0</v>
      </c>
      <c r="AD25" s="41">
        <v>50</v>
      </c>
      <c r="AE25" s="41">
        <v>50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110</v>
      </c>
      <c r="AQ25" s="41">
        <v>105.5</v>
      </c>
      <c r="AR25" s="41">
        <f t="shared" si="3"/>
        <v>230</v>
      </c>
      <c r="AS25" s="41">
        <f t="shared" si="3"/>
        <v>178</v>
      </c>
      <c r="AT25" s="41">
        <v>330</v>
      </c>
      <c r="AU25" s="41">
        <v>178</v>
      </c>
      <c r="AV25" s="41">
        <v>0</v>
      </c>
      <c r="AW25" s="41">
        <v>0</v>
      </c>
      <c r="AX25" s="41">
        <v>300</v>
      </c>
      <c r="AY25" s="41">
        <v>155</v>
      </c>
      <c r="AZ25" s="41">
        <v>0</v>
      </c>
      <c r="BA25" s="41">
        <v>0</v>
      </c>
      <c r="BB25" s="41">
        <v>100</v>
      </c>
      <c r="BC25" s="41">
        <v>0</v>
      </c>
      <c r="BD25" s="41">
        <v>100.854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-239.30799999999999</v>
      </c>
      <c r="BN25" s="41">
        <v>0</v>
      </c>
      <c r="BO25" s="41">
        <v>0</v>
      </c>
    </row>
    <row r="26" spans="1:67" s="42" customFormat="1" ht="13.5">
      <c r="A26" s="39"/>
      <c r="B26" s="40">
        <v>17</v>
      </c>
      <c r="C26" s="43" t="s">
        <v>96</v>
      </c>
      <c r="D26" s="41">
        <f t="shared" si="0"/>
        <v>6851.1507000000001</v>
      </c>
      <c r="E26" s="41">
        <f t="shared" si="0"/>
        <v>5788</v>
      </c>
      <c r="F26" s="41">
        <f t="shared" si="1"/>
        <v>6850.3006999999998</v>
      </c>
      <c r="G26" s="41">
        <f t="shared" si="1"/>
        <v>5788</v>
      </c>
      <c r="H26" s="41">
        <f t="shared" si="2"/>
        <v>200.85</v>
      </c>
      <c r="I26" s="41">
        <f t="shared" si="2"/>
        <v>100</v>
      </c>
      <c r="J26" s="41">
        <v>5230</v>
      </c>
      <c r="K26" s="41">
        <v>4994</v>
      </c>
      <c r="L26" s="41">
        <v>70</v>
      </c>
      <c r="M26" s="41">
        <v>0</v>
      </c>
      <c r="N26" s="41">
        <v>980</v>
      </c>
      <c r="O26" s="41">
        <v>434</v>
      </c>
      <c r="P26" s="41">
        <v>200</v>
      </c>
      <c r="Q26" s="41">
        <v>70</v>
      </c>
      <c r="R26" s="41">
        <v>0</v>
      </c>
      <c r="S26" s="41">
        <v>0</v>
      </c>
      <c r="T26" s="41">
        <v>100</v>
      </c>
      <c r="U26" s="41">
        <v>0</v>
      </c>
      <c r="V26" s="41">
        <v>250</v>
      </c>
      <c r="W26" s="41">
        <v>40</v>
      </c>
      <c r="X26" s="41">
        <v>280</v>
      </c>
      <c r="Y26" s="41">
        <v>210</v>
      </c>
      <c r="Z26" s="41">
        <v>200</v>
      </c>
      <c r="AA26" s="41">
        <v>160</v>
      </c>
      <c r="AB26" s="41">
        <v>0</v>
      </c>
      <c r="AC26" s="41">
        <v>0</v>
      </c>
      <c r="AD26" s="41">
        <v>150</v>
      </c>
      <c r="AE26" s="41">
        <v>114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f t="shared" si="3"/>
        <v>370.30070000000001</v>
      </c>
      <c r="AS26" s="41">
        <f t="shared" si="3"/>
        <v>260</v>
      </c>
      <c r="AT26" s="41">
        <v>570.30070000000001</v>
      </c>
      <c r="AU26" s="41">
        <v>360</v>
      </c>
      <c r="AV26" s="41">
        <v>0</v>
      </c>
      <c r="AW26" s="41">
        <v>0</v>
      </c>
      <c r="AX26" s="41">
        <v>570.30070000000001</v>
      </c>
      <c r="AY26" s="41">
        <v>360</v>
      </c>
      <c r="AZ26" s="41">
        <v>0</v>
      </c>
      <c r="BA26" s="41">
        <v>0</v>
      </c>
      <c r="BB26" s="41">
        <v>200</v>
      </c>
      <c r="BC26" s="41">
        <v>100</v>
      </c>
      <c r="BD26" s="41">
        <v>0</v>
      </c>
      <c r="BE26" s="41">
        <v>0</v>
      </c>
      <c r="BF26" s="41">
        <v>200.85</v>
      </c>
      <c r="BG26" s="41">
        <v>100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</row>
    <row r="27" spans="1:67" s="42" customFormat="1" ht="13.5">
      <c r="A27" s="39"/>
      <c r="B27" s="40">
        <v>18</v>
      </c>
      <c r="C27" s="43" t="s">
        <v>97</v>
      </c>
      <c r="D27" s="41">
        <f t="shared" si="0"/>
        <v>9173.1103000000003</v>
      </c>
      <c r="E27" s="41">
        <f t="shared" si="0"/>
        <v>8200.857</v>
      </c>
      <c r="F27" s="41">
        <f t="shared" si="1"/>
        <v>8528.1</v>
      </c>
      <c r="G27" s="41">
        <f t="shared" si="1"/>
        <v>7600.857</v>
      </c>
      <c r="H27" s="41">
        <f t="shared" si="2"/>
        <v>645.01030000000003</v>
      </c>
      <c r="I27" s="41">
        <f t="shared" si="2"/>
        <v>600</v>
      </c>
      <c r="J27" s="41">
        <v>7988</v>
      </c>
      <c r="K27" s="41">
        <v>7310.857</v>
      </c>
      <c r="L27" s="41">
        <v>0</v>
      </c>
      <c r="M27" s="41">
        <v>0</v>
      </c>
      <c r="N27" s="41">
        <v>390</v>
      </c>
      <c r="O27" s="41">
        <v>235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200</v>
      </c>
      <c r="W27" s="41">
        <v>200</v>
      </c>
      <c r="X27" s="41">
        <v>140</v>
      </c>
      <c r="Y27" s="41">
        <v>35</v>
      </c>
      <c r="Z27" s="41">
        <v>0</v>
      </c>
      <c r="AA27" s="41">
        <v>0</v>
      </c>
      <c r="AB27" s="41">
        <v>0</v>
      </c>
      <c r="AC27" s="41">
        <v>0</v>
      </c>
      <c r="AD27" s="41">
        <v>50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f t="shared" si="3"/>
        <v>150.1</v>
      </c>
      <c r="AS27" s="41">
        <f t="shared" si="3"/>
        <v>55</v>
      </c>
      <c r="AT27" s="41">
        <v>150.1</v>
      </c>
      <c r="AU27" s="41">
        <v>55</v>
      </c>
      <c r="AV27" s="41">
        <v>0</v>
      </c>
      <c r="AW27" s="41">
        <v>0</v>
      </c>
      <c r="AX27" s="41">
        <v>120</v>
      </c>
      <c r="AY27" s="41">
        <v>55</v>
      </c>
      <c r="AZ27" s="41">
        <v>0</v>
      </c>
      <c r="BA27" s="41">
        <v>0</v>
      </c>
      <c r="BB27" s="41">
        <v>0</v>
      </c>
      <c r="BC27" s="41">
        <v>0</v>
      </c>
      <c r="BD27" s="41">
        <v>600</v>
      </c>
      <c r="BE27" s="41">
        <v>600</v>
      </c>
      <c r="BF27" s="41">
        <v>45.010300000000001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</row>
    <row r="28" spans="1:67" s="42" customFormat="1" ht="13.5">
      <c r="A28" s="39"/>
      <c r="B28" s="40">
        <v>19</v>
      </c>
      <c r="C28" s="43" t="s">
        <v>98</v>
      </c>
      <c r="D28" s="41">
        <f t="shared" si="0"/>
        <v>13951.0689</v>
      </c>
      <c r="E28" s="41">
        <f t="shared" si="0"/>
        <v>13671.469000000001</v>
      </c>
      <c r="F28" s="41">
        <f t="shared" si="1"/>
        <v>12843.4</v>
      </c>
      <c r="G28" s="41">
        <f t="shared" si="1"/>
        <v>12608.519</v>
      </c>
      <c r="H28" s="41">
        <f t="shared" si="2"/>
        <v>1107.6688999999999</v>
      </c>
      <c r="I28" s="41">
        <f t="shared" si="2"/>
        <v>1062.95</v>
      </c>
      <c r="J28" s="41">
        <v>10010</v>
      </c>
      <c r="K28" s="41">
        <v>10008.019</v>
      </c>
      <c r="L28" s="41">
        <v>0</v>
      </c>
      <c r="M28" s="41">
        <v>0</v>
      </c>
      <c r="N28" s="41">
        <v>835.4</v>
      </c>
      <c r="O28" s="41">
        <v>688.5</v>
      </c>
      <c r="P28" s="41">
        <v>50</v>
      </c>
      <c r="Q28" s="41">
        <v>50</v>
      </c>
      <c r="R28" s="41">
        <v>0</v>
      </c>
      <c r="S28" s="41">
        <v>0</v>
      </c>
      <c r="T28" s="41">
        <v>106</v>
      </c>
      <c r="U28" s="41">
        <v>106</v>
      </c>
      <c r="V28" s="41">
        <v>300</v>
      </c>
      <c r="W28" s="41">
        <v>300</v>
      </c>
      <c r="X28" s="41">
        <v>70</v>
      </c>
      <c r="Y28" s="41">
        <v>70</v>
      </c>
      <c r="Z28" s="41">
        <v>0</v>
      </c>
      <c r="AA28" s="41">
        <v>0</v>
      </c>
      <c r="AB28" s="41">
        <v>0</v>
      </c>
      <c r="AC28" s="41">
        <v>0</v>
      </c>
      <c r="AD28" s="41">
        <v>289.39999999999998</v>
      </c>
      <c r="AE28" s="41">
        <v>150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1468</v>
      </c>
      <c r="AQ28" s="41">
        <v>1468</v>
      </c>
      <c r="AR28" s="41">
        <f t="shared" si="3"/>
        <v>530</v>
      </c>
      <c r="AS28" s="41">
        <f t="shared" si="3"/>
        <v>444</v>
      </c>
      <c r="AT28" s="41">
        <v>530</v>
      </c>
      <c r="AU28" s="41">
        <v>444</v>
      </c>
      <c r="AV28" s="41">
        <v>0</v>
      </c>
      <c r="AW28" s="41">
        <v>0</v>
      </c>
      <c r="AX28" s="41">
        <v>500</v>
      </c>
      <c r="AY28" s="41">
        <v>444</v>
      </c>
      <c r="AZ28" s="41">
        <v>0</v>
      </c>
      <c r="BA28" s="41">
        <v>0</v>
      </c>
      <c r="BB28" s="41">
        <v>0</v>
      </c>
      <c r="BC28" s="41">
        <v>0</v>
      </c>
      <c r="BD28" s="41">
        <v>933.66890000000001</v>
      </c>
      <c r="BE28" s="41">
        <v>920</v>
      </c>
      <c r="BF28" s="41">
        <v>704.3</v>
      </c>
      <c r="BG28" s="41">
        <v>703.45</v>
      </c>
      <c r="BH28" s="41">
        <v>0</v>
      </c>
      <c r="BI28" s="41">
        <v>0</v>
      </c>
      <c r="BJ28" s="41">
        <v>0</v>
      </c>
      <c r="BK28" s="41">
        <v>0</v>
      </c>
      <c r="BL28" s="41">
        <v>-530.29999999999995</v>
      </c>
      <c r="BM28" s="41">
        <v>-560.5</v>
      </c>
      <c r="BN28" s="41">
        <v>0</v>
      </c>
      <c r="BO28" s="41">
        <v>0</v>
      </c>
    </row>
    <row r="29" spans="1:67" s="42" customFormat="1" ht="13.5">
      <c r="A29" s="39"/>
      <c r="B29" s="40">
        <v>20</v>
      </c>
      <c r="C29" s="43" t="s">
        <v>99</v>
      </c>
      <c r="D29" s="41">
        <f t="shared" si="0"/>
        <v>14976.2449</v>
      </c>
      <c r="E29" s="41">
        <f t="shared" si="0"/>
        <v>14049.14</v>
      </c>
      <c r="F29" s="41">
        <f t="shared" si="1"/>
        <v>13593</v>
      </c>
      <c r="G29" s="41">
        <f t="shared" si="1"/>
        <v>12666.14</v>
      </c>
      <c r="H29" s="41">
        <f t="shared" si="2"/>
        <v>1383.2448999999999</v>
      </c>
      <c r="I29" s="41">
        <f t="shared" si="2"/>
        <v>1383</v>
      </c>
      <c r="J29" s="41">
        <v>10845</v>
      </c>
      <c r="K29" s="41">
        <v>10434.67</v>
      </c>
      <c r="L29" s="41">
        <v>0</v>
      </c>
      <c r="M29" s="41">
        <v>0</v>
      </c>
      <c r="N29" s="41">
        <v>1418</v>
      </c>
      <c r="O29" s="41">
        <v>1144.97</v>
      </c>
      <c r="P29" s="41">
        <v>100</v>
      </c>
      <c r="Q29" s="41">
        <v>56</v>
      </c>
      <c r="R29" s="41">
        <v>0</v>
      </c>
      <c r="S29" s="41">
        <v>0</v>
      </c>
      <c r="T29" s="41">
        <v>120</v>
      </c>
      <c r="U29" s="41">
        <v>105.6</v>
      </c>
      <c r="V29" s="41">
        <v>165</v>
      </c>
      <c r="W29" s="41">
        <v>165</v>
      </c>
      <c r="X29" s="41">
        <v>160</v>
      </c>
      <c r="Y29" s="41">
        <v>92.72</v>
      </c>
      <c r="Z29" s="41">
        <v>0</v>
      </c>
      <c r="AA29" s="41">
        <v>0</v>
      </c>
      <c r="AB29" s="41">
        <v>0</v>
      </c>
      <c r="AC29" s="41">
        <v>0</v>
      </c>
      <c r="AD29" s="41">
        <v>803</v>
      </c>
      <c r="AE29" s="41">
        <v>725.65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580</v>
      </c>
      <c r="AQ29" s="41">
        <v>385</v>
      </c>
      <c r="AR29" s="41">
        <f t="shared" si="3"/>
        <v>750</v>
      </c>
      <c r="AS29" s="41">
        <f t="shared" si="3"/>
        <v>701.5</v>
      </c>
      <c r="AT29" s="41">
        <v>750</v>
      </c>
      <c r="AU29" s="41">
        <v>701.5</v>
      </c>
      <c r="AV29" s="41">
        <v>0</v>
      </c>
      <c r="AW29" s="41">
        <v>0</v>
      </c>
      <c r="AX29" s="41">
        <v>750</v>
      </c>
      <c r="AY29" s="41">
        <v>701.5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1383.2448999999999</v>
      </c>
      <c r="BG29" s="41">
        <v>1383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</row>
    <row r="30" spans="1:67" s="42" customFormat="1" ht="13.5">
      <c r="A30" s="39"/>
      <c r="B30" s="40">
        <v>21</v>
      </c>
      <c r="C30" s="43" t="s">
        <v>100</v>
      </c>
      <c r="D30" s="41">
        <f t="shared" si="0"/>
        <v>27284.034500000002</v>
      </c>
      <c r="E30" s="41">
        <f t="shared" si="0"/>
        <v>17807.519</v>
      </c>
      <c r="F30" s="41">
        <f t="shared" si="1"/>
        <v>18105.5</v>
      </c>
      <c r="G30" s="41">
        <f t="shared" si="1"/>
        <v>13634.378999999999</v>
      </c>
      <c r="H30" s="41">
        <f t="shared" si="2"/>
        <v>9178.5344999999998</v>
      </c>
      <c r="I30" s="41">
        <f t="shared" si="2"/>
        <v>4173.1399999999994</v>
      </c>
      <c r="J30" s="41">
        <v>11501</v>
      </c>
      <c r="K30" s="41">
        <v>11186.308999999999</v>
      </c>
      <c r="L30" s="41">
        <v>0</v>
      </c>
      <c r="M30" s="41">
        <v>0</v>
      </c>
      <c r="N30" s="41">
        <v>3507</v>
      </c>
      <c r="O30" s="41">
        <v>1239.57</v>
      </c>
      <c r="P30" s="41">
        <v>500</v>
      </c>
      <c r="Q30" s="41">
        <v>302.35000000000002</v>
      </c>
      <c r="R30" s="41">
        <v>70</v>
      </c>
      <c r="S30" s="41">
        <v>70</v>
      </c>
      <c r="T30" s="41">
        <v>135</v>
      </c>
      <c r="U30" s="41">
        <v>135</v>
      </c>
      <c r="V30" s="41">
        <v>300</v>
      </c>
      <c r="W30" s="41">
        <v>66</v>
      </c>
      <c r="X30" s="41">
        <v>252</v>
      </c>
      <c r="Y30" s="41">
        <v>246.22</v>
      </c>
      <c r="Z30" s="41">
        <v>130</v>
      </c>
      <c r="AA30" s="41">
        <v>130</v>
      </c>
      <c r="AB30" s="41">
        <v>0</v>
      </c>
      <c r="AC30" s="41">
        <v>0</v>
      </c>
      <c r="AD30" s="41">
        <v>2250</v>
      </c>
      <c r="AE30" s="41">
        <v>420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2211.6</v>
      </c>
      <c r="AQ30" s="41">
        <v>1145</v>
      </c>
      <c r="AR30" s="41">
        <f t="shared" si="3"/>
        <v>885.9</v>
      </c>
      <c r="AS30" s="41">
        <f t="shared" si="3"/>
        <v>63.5</v>
      </c>
      <c r="AT30" s="41">
        <v>885.9</v>
      </c>
      <c r="AU30" s="41">
        <v>63.5</v>
      </c>
      <c r="AV30" s="41">
        <v>0</v>
      </c>
      <c r="AW30" s="41">
        <v>0</v>
      </c>
      <c r="AX30" s="41">
        <v>885.9</v>
      </c>
      <c r="AY30" s="41">
        <v>63.5</v>
      </c>
      <c r="AZ30" s="41">
        <v>0</v>
      </c>
      <c r="BA30" s="41">
        <v>0</v>
      </c>
      <c r="BB30" s="41">
        <v>0</v>
      </c>
      <c r="BC30" s="41">
        <v>0</v>
      </c>
      <c r="BD30" s="41">
        <v>7478.5344999999998</v>
      </c>
      <c r="BE30" s="41">
        <v>3773.14</v>
      </c>
      <c r="BF30" s="41">
        <v>1700</v>
      </c>
      <c r="BG30" s="41">
        <v>400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</row>
    <row r="31" spans="1:67" s="42" customFormat="1" ht="13.5">
      <c r="A31" s="39"/>
      <c r="B31" s="40">
        <v>22</v>
      </c>
      <c r="C31" s="43" t="s">
        <v>101</v>
      </c>
      <c r="D31" s="41">
        <f t="shared" si="0"/>
        <v>10706.6888</v>
      </c>
      <c r="E31" s="41">
        <f t="shared" si="0"/>
        <v>10703.025000000001</v>
      </c>
      <c r="F31" s="41">
        <f t="shared" si="1"/>
        <v>10083.200000000001</v>
      </c>
      <c r="G31" s="41">
        <f t="shared" si="1"/>
        <v>10080.575000000001</v>
      </c>
      <c r="H31" s="41">
        <f t="shared" si="2"/>
        <v>1160.4888000000001</v>
      </c>
      <c r="I31" s="41">
        <f t="shared" si="2"/>
        <v>1159.45</v>
      </c>
      <c r="J31" s="41">
        <v>6258.7</v>
      </c>
      <c r="K31" s="41">
        <v>6258.7</v>
      </c>
      <c r="L31" s="41">
        <v>0</v>
      </c>
      <c r="M31" s="41">
        <v>0</v>
      </c>
      <c r="N31" s="41">
        <v>2701.3</v>
      </c>
      <c r="O31" s="41">
        <v>2700.8</v>
      </c>
      <c r="P31" s="41">
        <v>200</v>
      </c>
      <c r="Q31" s="41">
        <v>200</v>
      </c>
      <c r="R31" s="41">
        <v>0</v>
      </c>
      <c r="S31" s="41">
        <v>0</v>
      </c>
      <c r="T31" s="41">
        <v>260</v>
      </c>
      <c r="U31" s="41">
        <v>260</v>
      </c>
      <c r="V31" s="41">
        <v>142.5</v>
      </c>
      <c r="W31" s="41">
        <v>142.5</v>
      </c>
      <c r="X31" s="41">
        <v>1027</v>
      </c>
      <c r="Y31" s="41">
        <v>1027</v>
      </c>
      <c r="Z31" s="41">
        <v>992</v>
      </c>
      <c r="AA31" s="41">
        <v>992</v>
      </c>
      <c r="AB31" s="41">
        <v>0</v>
      </c>
      <c r="AC31" s="41">
        <v>0</v>
      </c>
      <c r="AD31" s="41">
        <v>771.8</v>
      </c>
      <c r="AE31" s="41">
        <v>771.3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290</v>
      </c>
      <c r="AQ31" s="41">
        <v>288.07499999999999</v>
      </c>
      <c r="AR31" s="41">
        <f t="shared" si="3"/>
        <v>296.20000000000005</v>
      </c>
      <c r="AS31" s="41">
        <f t="shared" si="3"/>
        <v>296</v>
      </c>
      <c r="AT31" s="41">
        <v>833.2</v>
      </c>
      <c r="AU31" s="41">
        <v>833</v>
      </c>
      <c r="AV31" s="41">
        <v>0</v>
      </c>
      <c r="AW31" s="41">
        <v>0</v>
      </c>
      <c r="AX31" s="41">
        <v>823.2</v>
      </c>
      <c r="AY31" s="41">
        <v>823</v>
      </c>
      <c r="AZ31" s="41">
        <v>0</v>
      </c>
      <c r="BA31" s="41">
        <v>0</v>
      </c>
      <c r="BB31" s="41">
        <v>537</v>
      </c>
      <c r="BC31" s="41">
        <v>537</v>
      </c>
      <c r="BD31" s="41">
        <v>1346.4888000000001</v>
      </c>
      <c r="BE31" s="41">
        <v>1346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-186</v>
      </c>
      <c r="BM31" s="41">
        <v>-186.55</v>
      </c>
      <c r="BN31" s="41">
        <v>0</v>
      </c>
      <c r="BO31" s="41">
        <v>0</v>
      </c>
    </row>
    <row r="32" spans="1:67">
      <c r="A32" s="39"/>
      <c r="B32" s="40">
        <v>23</v>
      </c>
      <c r="C32" s="43" t="s">
        <v>102</v>
      </c>
      <c r="D32" s="41">
        <f t="shared" si="0"/>
        <v>18083.677299999999</v>
      </c>
      <c r="E32" s="41">
        <f t="shared" si="0"/>
        <v>16969.933000000001</v>
      </c>
      <c r="F32" s="41">
        <f t="shared" si="1"/>
        <v>16173.4</v>
      </c>
      <c r="G32" s="41">
        <f t="shared" si="1"/>
        <v>15980.233</v>
      </c>
      <c r="H32" s="41">
        <f t="shared" si="2"/>
        <v>1910.2773</v>
      </c>
      <c r="I32" s="41">
        <f t="shared" si="2"/>
        <v>989.7</v>
      </c>
      <c r="J32" s="41">
        <v>13139</v>
      </c>
      <c r="K32" s="41">
        <v>13116.177</v>
      </c>
      <c r="L32" s="41">
        <v>0</v>
      </c>
      <c r="M32" s="41">
        <v>0</v>
      </c>
      <c r="N32" s="41">
        <v>560</v>
      </c>
      <c r="O32" s="41">
        <v>549.69799999999998</v>
      </c>
      <c r="P32" s="41">
        <v>105</v>
      </c>
      <c r="Q32" s="41">
        <v>95.614000000000004</v>
      </c>
      <c r="R32" s="41">
        <v>0</v>
      </c>
      <c r="S32" s="41">
        <v>0</v>
      </c>
      <c r="T32" s="41">
        <v>148</v>
      </c>
      <c r="U32" s="41">
        <v>147.364</v>
      </c>
      <c r="V32" s="41">
        <v>0</v>
      </c>
      <c r="W32" s="41">
        <v>0</v>
      </c>
      <c r="X32" s="41">
        <v>167</v>
      </c>
      <c r="Y32" s="41">
        <v>166.72</v>
      </c>
      <c r="Z32" s="41">
        <v>50</v>
      </c>
      <c r="AA32" s="41">
        <v>50</v>
      </c>
      <c r="AB32" s="41">
        <v>0</v>
      </c>
      <c r="AC32" s="41">
        <v>0</v>
      </c>
      <c r="AD32" s="41">
        <v>140</v>
      </c>
      <c r="AE32" s="41">
        <v>140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2000</v>
      </c>
      <c r="AM32" s="41">
        <v>2000</v>
      </c>
      <c r="AN32" s="41">
        <v>0</v>
      </c>
      <c r="AO32" s="41">
        <v>0</v>
      </c>
      <c r="AP32" s="41">
        <v>160</v>
      </c>
      <c r="AQ32" s="41">
        <v>0</v>
      </c>
      <c r="AR32" s="41">
        <f t="shared" si="3"/>
        <v>314.39999999999998</v>
      </c>
      <c r="AS32" s="41">
        <f t="shared" si="3"/>
        <v>314.358</v>
      </c>
      <c r="AT32" s="41">
        <v>314.39999999999998</v>
      </c>
      <c r="AU32" s="41">
        <v>314.358</v>
      </c>
      <c r="AV32" s="41">
        <v>0</v>
      </c>
      <c r="AW32" s="41">
        <v>0</v>
      </c>
      <c r="AX32" s="41">
        <v>304.39999999999998</v>
      </c>
      <c r="AY32" s="41">
        <v>304.358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1910.2773</v>
      </c>
      <c r="BG32" s="41">
        <v>1000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-10.3</v>
      </c>
      <c r="BN32" s="41">
        <v>0</v>
      </c>
      <c r="BO32" s="41">
        <v>0</v>
      </c>
    </row>
    <row r="33" spans="1:67">
      <c r="A33" s="39"/>
      <c r="B33" s="40">
        <v>24</v>
      </c>
      <c r="C33" s="43" t="s">
        <v>103</v>
      </c>
      <c r="D33" s="41">
        <f t="shared" si="0"/>
        <v>31726.6682</v>
      </c>
      <c r="E33" s="41">
        <f t="shared" si="0"/>
        <v>21526.878999999997</v>
      </c>
      <c r="F33" s="41">
        <f t="shared" si="1"/>
        <v>27174.2</v>
      </c>
      <c r="G33" s="41">
        <f t="shared" si="1"/>
        <v>21438.378999999997</v>
      </c>
      <c r="H33" s="41">
        <f t="shared" si="2"/>
        <v>4552.4681999999993</v>
      </c>
      <c r="I33" s="41">
        <f t="shared" si="2"/>
        <v>88.5</v>
      </c>
      <c r="J33" s="41">
        <v>16400</v>
      </c>
      <c r="K33" s="41">
        <v>16334.841</v>
      </c>
      <c r="L33" s="41">
        <v>0</v>
      </c>
      <c r="M33" s="41">
        <v>0</v>
      </c>
      <c r="N33" s="41">
        <v>5620.2</v>
      </c>
      <c r="O33" s="41">
        <v>2510.8119999999999</v>
      </c>
      <c r="P33" s="41">
        <v>600</v>
      </c>
      <c r="Q33" s="41">
        <v>302.71199999999999</v>
      </c>
      <c r="R33" s="41">
        <v>0</v>
      </c>
      <c r="S33" s="41">
        <v>0</v>
      </c>
      <c r="T33" s="41">
        <v>450</v>
      </c>
      <c r="U33" s="41">
        <v>293.7</v>
      </c>
      <c r="V33" s="41">
        <v>400</v>
      </c>
      <c r="W33" s="41">
        <v>40</v>
      </c>
      <c r="X33" s="41">
        <v>1400</v>
      </c>
      <c r="Y33" s="41">
        <v>294.39999999999998</v>
      </c>
      <c r="Z33" s="41">
        <v>1000</v>
      </c>
      <c r="AA33" s="41">
        <v>150</v>
      </c>
      <c r="AB33" s="41">
        <v>870.2</v>
      </c>
      <c r="AC33" s="41">
        <v>360</v>
      </c>
      <c r="AD33" s="41">
        <v>1200</v>
      </c>
      <c r="AE33" s="41">
        <v>977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3504</v>
      </c>
      <c r="AQ33" s="41">
        <v>1939</v>
      </c>
      <c r="AR33" s="41">
        <f t="shared" si="3"/>
        <v>1650</v>
      </c>
      <c r="AS33" s="41">
        <f t="shared" si="3"/>
        <v>653.726</v>
      </c>
      <c r="AT33" s="41">
        <v>1650</v>
      </c>
      <c r="AU33" s="41">
        <v>653.726</v>
      </c>
      <c r="AV33" s="41">
        <v>0</v>
      </c>
      <c r="AW33" s="41">
        <v>0</v>
      </c>
      <c r="AX33" s="41">
        <v>1400</v>
      </c>
      <c r="AY33" s="41">
        <v>653.726</v>
      </c>
      <c r="AZ33" s="41">
        <v>0</v>
      </c>
      <c r="BA33" s="41">
        <v>0</v>
      </c>
      <c r="BB33" s="41">
        <v>0</v>
      </c>
      <c r="BC33" s="41">
        <v>0</v>
      </c>
      <c r="BD33" s="41">
        <v>500</v>
      </c>
      <c r="BE33" s="41">
        <v>480</v>
      </c>
      <c r="BF33" s="41">
        <v>4052.4681999999998</v>
      </c>
      <c r="BG33" s="41">
        <v>50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-441.5</v>
      </c>
      <c r="BN33" s="41">
        <v>0</v>
      </c>
      <c r="BO33" s="41">
        <v>0</v>
      </c>
    </row>
    <row r="34" spans="1:67">
      <c r="A34" s="39"/>
      <c r="B34" s="40">
        <v>25</v>
      </c>
      <c r="C34" s="43" t="s">
        <v>104</v>
      </c>
      <c r="D34" s="41">
        <f t="shared" si="0"/>
        <v>37514.192300000002</v>
      </c>
      <c r="E34" s="41">
        <f t="shared" si="0"/>
        <v>35988.151999999995</v>
      </c>
      <c r="F34" s="41">
        <f t="shared" si="1"/>
        <v>31767.4</v>
      </c>
      <c r="G34" s="41">
        <f t="shared" si="1"/>
        <v>31287.951999999997</v>
      </c>
      <c r="H34" s="41">
        <f t="shared" si="2"/>
        <v>5746.7923000000001</v>
      </c>
      <c r="I34" s="41">
        <f t="shared" si="2"/>
        <v>4700.2</v>
      </c>
      <c r="J34" s="41">
        <v>20700</v>
      </c>
      <c r="K34" s="41">
        <v>20697.135999999999</v>
      </c>
      <c r="L34" s="41">
        <v>0</v>
      </c>
      <c r="M34" s="41">
        <v>0</v>
      </c>
      <c r="N34" s="41">
        <v>7060</v>
      </c>
      <c r="O34" s="41">
        <v>6641.5159999999996</v>
      </c>
      <c r="P34" s="41">
        <v>1100</v>
      </c>
      <c r="Q34" s="41">
        <v>1042.886</v>
      </c>
      <c r="R34" s="41">
        <v>0</v>
      </c>
      <c r="S34" s="41">
        <v>0</v>
      </c>
      <c r="T34" s="41">
        <v>240</v>
      </c>
      <c r="U34" s="41">
        <v>239.74</v>
      </c>
      <c r="V34" s="41">
        <v>100</v>
      </c>
      <c r="W34" s="41">
        <v>50</v>
      </c>
      <c r="X34" s="41">
        <v>4640</v>
      </c>
      <c r="Y34" s="41">
        <v>4505.4399999999996</v>
      </c>
      <c r="Z34" s="41">
        <v>4400</v>
      </c>
      <c r="AA34" s="41">
        <v>4394</v>
      </c>
      <c r="AB34" s="41">
        <v>180</v>
      </c>
      <c r="AC34" s="41">
        <v>15</v>
      </c>
      <c r="AD34" s="41">
        <v>800</v>
      </c>
      <c r="AE34" s="41">
        <v>788.45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1200</v>
      </c>
      <c r="AQ34" s="41">
        <v>1180</v>
      </c>
      <c r="AR34" s="41">
        <f t="shared" si="3"/>
        <v>2807.4</v>
      </c>
      <c r="AS34" s="41">
        <f t="shared" si="3"/>
        <v>2769.3</v>
      </c>
      <c r="AT34" s="41">
        <v>2807.4</v>
      </c>
      <c r="AU34" s="41">
        <v>2769.3</v>
      </c>
      <c r="AV34" s="41">
        <v>0</v>
      </c>
      <c r="AW34" s="41">
        <v>0</v>
      </c>
      <c r="AX34" s="41">
        <v>2777.4</v>
      </c>
      <c r="AY34" s="41">
        <v>2744.8</v>
      </c>
      <c r="AZ34" s="41">
        <v>0</v>
      </c>
      <c r="BA34" s="41">
        <v>0</v>
      </c>
      <c r="BB34" s="41">
        <v>0</v>
      </c>
      <c r="BC34" s="41">
        <v>0</v>
      </c>
      <c r="BD34" s="41">
        <v>5106.8</v>
      </c>
      <c r="BE34" s="41">
        <v>4495.5</v>
      </c>
      <c r="BF34" s="41">
        <v>639.9923</v>
      </c>
      <c r="BG34" s="41">
        <v>204.7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</row>
    <row r="35" spans="1:67">
      <c r="A35" s="39"/>
      <c r="B35" s="40">
        <v>26</v>
      </c>
      <c r="C35" s="43" t="s">
        <v>105</v>
      </c>
      <c r="D35" s="41">
        <f t="shared" si="0"/>
        <v>9134.6551999999992</v>
      </c>
      <c r="E35" s="41">
        <f t="shared" si="0"/>
        <v>7334.7730000000001</v>
      </c>
      <c r="F35" s="41">
        <f t="shared" si="1"/>
        <v>8849.6999999999989</v>
      </c>
      <c r="G35" s="41">
        <f t="shared" si="1"/>
        <v>7334.7730000000001</v>
      </c>
      <c r="H35" s="41">
        <f t="shared" si="2"/>
        <v>484.95519999999999</v>
      </c>
      <c r="I35" s="41">
        <f t="shared" si="2"/>
        <v>0</v>
      </c>
      <c r="J35" s="41">
        <v>6800</v>
      </c>
      <c r="K35" s="41">
        <v>6774.7730000000001</v>
      </c>
      <c r="L35" s="41">
        <v>0</v>
      </c>
      <c r="M35" s="41">
        <v>0</v>
      </c>
      <c r="N35" s="41">
        <v>1120.3</v>
      </c>
      <c r="O35" s="41">
        <v>390</v>
      </c>
      <c r="P35" s="41">
        <v>100</v>
      </c>
      <c r="Q35" s="41">
        <v>100</v>
      </c>
      <c r="R35" s="41">
        <v>0</v>
      </c>
      <c r="S35" s="41">
        <v>0</v>
      </c>
      <c r="T35" s="41">
        <v>0</v>
      </c>
      <c r="U35" s="41">
        <v>0</v>
      </c>
      <c r="V35" s="41">
        <v>300</v>
      </c>
      <c r="W35" s="41">
        <v>90</v>
      </c>
      <c r="X35" s="41">
        <v>422.3</v>
      </c>
      <c r="Y35" s="41">
        <v>0</v>
      </c>
      <c r="Z35" s="41">
        <v>272.3</v>
      </c>
      <c r="AA35" s="41">
        <v>0</v>
      </c>
      <c r="AB35" s="41">
        <v>0</v>
      </c>
      <c r="AC35" s="41">
        <v>0</v>
      </c>
      <c r="AD35" s="41">
        <v>298</v>
      </c>
      <c r="AE35" s="41">
        <v>200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400</v>
      </c>
      <c r="AQ35" s="41">
        <v>25</v>
      </c>
      <c r="AR35" s="41">
        <f t="shared" si="3"/>
        <v>329.4</v>
      </c>
      <c r="AS35" s="41">
        <f t="shared" si="3"/>
        <v>145</v>
      </c>
      <c r="AT35" s="41">
        <v>529.4</v>
      </c>
      <c r="AU35" s="41">
        <v>145</v>
      </c>
      <c r="AV35" s="41">
        <v>0</v>
      </c>
      <c r="AW35" s="41">
        <v>0</v>
      </c>
      <c r="AX35" s="41">
        <v>507.9</v>
      </c>
      <c r="AY35" s="41">
        <v>145</v>
      </c>
      <c r="AZ35" s="41">
        <v>0</v>
      </c>
      <c r="BA35" s="41">
        <v>0</v>
      </c>
      <c r="BB35" s="41">
        <v>200</v>
      </c>
      <c r="BC35" s="41">
        <v>0</v>
      </c>
      <c r="BD35" s="41">
        <v>0</v>
      </c>
      <c r="BE35" s="41">
        <v>0</v>
      </c>
      <c r="BF35" s="41">
        <v>484.95519999999999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</row>
    <row r="36" spans="1:67">
      <c r="A36" s="39"/>
      <c r="B36" s="40">
        <v>27</v>
      </c>
      <c r="C36" s="43" t="s">
        <v>106</v>
      </c>
      <c r="D36" s="41">
        <f t="shared" si="0"/>
        <v>7333.5825000000004</v>
      </c>
      <c r="E36" s="41">
        <f t="shared" si="0"/>
        <v>5841.9989999999998</v>
      </c>
      <c r="F36" s="41">
        <f t="shared" si="1"/>
        <v>7333.5230000000001</v>
      </c>
      <c r="G36" s="41">
        <f t="shared" si="1"/>
        <v>6767</v>
      </c>
      <c r="H36" s="41">
        <f t="shared" si="2"/>
        <v>5.9499999999999997E-2</v>
      </c>
      <c r="I36" s="41">
        <f t="shared" si="2"/>
        <v>-925.00099999999998</v>
      </c>
      <c r="J36" s="41">
        <v>6175</v>
      </c>
      <c r="K36" s="41">
        <v>5985</v>
      </c>
      <c r="L36" s="41">
        <v>0</v>
      </c>
      <c r="M36" s="41">
        <v>0</v>
      </c>
      <c r="N36" s="41">
        <v>600</v>
      </c>
      <c r="O36" s="41">
        <v>487</v>
      </c>
      <c r="P36" s="41">
        <v>150</v>
      </c>
      <c r="Q36" s="41">
        <v>95</v>
      </c>
      <c r="R36" s="41">
        <v>0</v>
      </c>
      <c r="S36" s="41">
        <v>0</v>
      </c>
      <c r="T36" s="41">
        <v>0</v>
      </c>
      <c r="U36" s="41">
        <v>0</v>
      </c>
      <c r="V36" s="41">
        <v>150</v>
      </c>
      <c r="W36" s="41">
        <v>137</v>
      </c>
      <c r="X36" s="41">
        <v>100</v>
      </c>
      <c r="Y36" s="41">
        <v>100</v>
      </c>
      <c r="Z36" s="41">
        <v>100</v>
      </c>
      <c r="AA36" s="41">
        <v>100</v>
      </c>
      <c r="AB36" s="41">
        <v>0</v>
      </c>
      <c r="AC36" s="41">
        <v>0</v>
      </c>
      <c r="AD36" s="41">
        <v>200</v>
      </c>
      <c r="AE36" s="41">
        <v>155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178.523</v>
      </c>
      <c r="AQ36" s="41">
        <v>15</v>
      </c>
      <c r="AR36" s="41">
        <f t="shared" si="3"/>
        <v>380</v>
      </c>
      <c r="AS36" s="41">
        <f t="shared" si="3"/>
        <v>280</v>
      </c>
      <c r="AT36" s="41">
        <v>380</v>
      </c>
      <c r="AU36" s="41">
        <v>280</v>
      </c>
      <c r="AV36" s="41">
        <v>0</v>
      </c>
      <c r="AW36" s="41">
        <v>0</v>
      </c>
      <c r="AX36" s="41">
        <v>360</v>
      </c>
      <c r="AY36" s="41">
        <v>270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5.9499999999999997E-2</v>
      </c>
      <c r="BG36" s="41">
        <v>0</v>
      </c>
      <c r="BH36" s="41">
        <v>0</v>
      </c>
      <c r="BI36" s="41">
        <v>0</v>
      </c>
      <c r="BJ36" s="41">
        <v>0</v>
      </c>
      <c r="BK36" s="41">
        <v>-575.00099999999998</v>
      </c>
      <c r="BL36" s="41">
        <v>0</v>
      </c>
      <c r="BM36" s="41">
        <v>-350</v>
      </c>
      <c r="BN36" s="41">
        <v>0</v>
      </c>
      <c r="BO36" s="41">
        <v>0</v>
      </c>
    </row>
    <row r="37" spans="1:67">
      <c r="A37" s="39"/>
      <c r="B37" s="40">
        <v>28</v>
      </c>
      <c r="C37" s="43" t="s">
        <v>107</v>
      </c>
      <c r="D37" s="41">
        <f t="shared" si="0"/>
        <v>12809.6073</v>
      </c>
      <c r="E37" s="41">
        <f t="shared" si="0"/>
        <v>9091.148000000001</v>
      </c>
      <c r="F37" s="41">
        <f t="shared" si="1"/>
        <v>11290.2</v>
      </c>
      <c r="G37" s="41">
        <f t="shared" si="1"/>
        <v>8379.148000000001</v>
      </c>
      <c r="H37" s="41">
        <f t="shared" si="2"/>
        <v>1519.4072999999999</v>
      </c>
      <c r="I37" s="41">
        <f t="shared" si="2"/>
        <v>712</v>
      </c>
      <c r="J37" s="41">
        <v>8050</v>
      </c>
      <c r="K37" s="41">
        <v>7640.5780000000004</v>
      </c>
      <c r="L37" s="41">
        <v>0</v>
      </c>
      <c r="M37" s="41">
        <v>0</v>
      </c>
      <c r="N37" s="41">
        <v>1780.2</v>
      </c>
      <c r="O37" s="41">
        <v>409.57</v>
      </c>
      <c r="P37" s="41">
        <v>100.2</v>
      </c>
      <c r="Q37" s="41">
        <v>0</v>
      </c>
      <c r="R37" s="41">
        <v>0</v>
      </c>
      <c r="S37" s="41">
        <v>0</v>
      </c>
      <c r="T37" s="41">
        <v>100</v>
      </c>
      <c r="U37" s="41">
        <v>60.5</v>
      </c>
      <c r="V37" s="41">
        <v>100</v>
      </c>
      <c r="W37" s="41">
        <v>0</v>
      </c>
      <c r="X37" s="41">
        <v>348</v>
      </c>
      <c r="Y37" s="41">
        <v>6.72</v>
      </c>
      <c r="Z37" s="41">
        <v>198</v>
      </c>
      <c r="AA37" s="41">
        <v>0</v>
      </c>
      <c r="AB37" s="41">
        <v>310</v>
      </c>
      <c r="AC37" s="41">
        <v>0</v>
      </c>
      <c r="AD37" s="41">
        <v>702</v>
      </c>
      <c r="AE37" s="41">
        <v>342.35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100</v>
      </c>
      <c r="AM37" s="41">
        <v>0</v>
      </c>
      <c r="AN37" s="41">
        <v>0</v>
      </c>
      <c r="AO37" s="41">
        <v>0</v>
      </c>
      <c r="AP37" s="41">
        <v>200</v>
      </c>
      <c r="AQ37" s="41">
        <v>200</v>
      </c>
      <c r="AR37" s="41">
        <f t="shared" si="3"/>
        <v>1160</v>
      </c>
      <c r="AS37" s="41">
        <f t="shared" si="3"/>
        <v>129</v>
      </c>
      <c r="AT37" s="41">
        <v>1160</v>
      </c>
      <c r="AU37" s="41">
        <v>129</v>
      </c>
      <c r="AV37" s="41">
        <v>0</v>
      </c>
      <c r="AW37" s="41">
        <v>0</v>
      </c>
      <c r="AX37" s="41">
        <v>1000</v>
      </c>
      <c r="AY37" s="41">
        <v>110</v>
      </c>
      <c r="AZ37" s="41">
        <v>0</v>
      </c>
      <c r="BA37" s="41">
        <v>0</v>
      </c>
      <c r="BB37" s="41">
        <v>0</v>
      </c>
      <c r="BC37" s="41">
        <v>0</v>
      </c>
      <c r="BD37" s="41">
        <v>500</v>
      </c>
      <c r="BE37" s="41">
        <v>220</v>
      </c>
      <c r="BF37" s="41">
        <v>1019.4073</v>
      </c>
      <c r="BG37" s="41">
        <v>492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</row>
    <row r="38" spans="1:67">
      <c r="A38" s="39"/>
      <c r="B38" s="40">
        <v>29</v>
      </c>
      <c r="C38" s="43" t="s">
        <v>108</v>
      </c>
      <c r="D38" s="41">
        <f t="shared" si="0"/>
        <v>7821.6762000000008</v>
      </c>
      <c r="E38" s="41">
        <f t="shared" si="0"/>
        <v>6842.78</v>
      </c>
      <c r="F38" s="41">
        <f t="shared" si="1"/>
        <v>7821.6172000000006</v>
      </c>
      <c r="G38" s="41">
        <f t="shared" si="1"/>
        <v>6842.78</v>
      </c>
      <c r="H38" s="41">
        <f t="shared" si="2"/>
        <v>5.8999999999999997E-2</v>
      </c>
      <c r="I38" s="41">
        <f t="shared" si="2"/>
        <v>0</v>
      </c>
      <c r="J38" s="41">
        <v>6687.5172000000002</v>
      </c>
      <c r="K38" s="41">
        <v>5975.78</v>
      </c>
      <c r="L38" s="41">
        <v>0</v>
      </c>
      <c r="M38" s="41">
        <v>0</v>
      </c>
      <c r="N38" s="41">
        <v>334.1</v>
      </c>
      <c r="O38" s="41">
        <v>327</v>
      </c>
      <c r="P38" s="41">
        <v>0</v>
      </c>
      <c r="Q38" s="41">
        <v>0</v>
      </c>
      <c r="R38" s="41">
        <v>0</v>
      </c>
      <c r="S38" s="41">
        <v>0</v>
      </c>
      <c r="T38" s="41">
        <v>84.1</v>
      </c>
      <c r="U38" s="41">
        <v>77</v>
      </c>
      <c r="V38" s="41">
        <v>0</v>
      </c>
      <c r="W38" s="41">
        <v>0</v>
      </c>
      <c r="X38" s="41">
        <v>140</v>
      </c>
      <c r="Y38" s="41">
        <v>140</v>
      </c>
      <c r="Z38" s="41">
        <v>125</v>
      </c>
      <c r="AA38" s="41">
        <v>125</v>
      </c>
      <c r="AB38" s="41">
        <v>0</v>
      </c>
      <c r="AC38" s="41">
        <v>0</v>
      </c>
      <c r="AD38" s="41">
        <v>110</v>
      </c>
      <c r="AE38" s="41">
        <v>110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400</v>
      </c>
      <c r="AQ38" s="41">
        <v>385</v>
      </c>
      <c r="AR38" s="41">
        <f t="shared" si="3"/>
        <v>400</v>
      </c>
      <c r="AS38" s="41">
        <f t="shared" si="3"/>
        <v>155</v>
      </c>
      <c r="AT38" s="41">
        <v>400</v>
      </c>
      <c r="AU38" s="41">
        <v>155</v>
      </c>
      <c r="AV38" s="41">
        <v>0</v>
      </c>
      <c r="AW38" s="41">
        <v>0</v>
      </c>
      <c r="AX38" s="41">
        <v>400</v>
      </c>
      <c r="AY38" s="41">
        <v>155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5.8999999999999997E-2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</row>
    <row r="39" spans="1:67">
      <c r="A39" s="39"/>
      <c r="B39" s="40">
        <v>30</v>
      </c>
      <c r="C39" s="43" t="s">
        <v>109</v>
      </c>
      <c r="D39" s="41">
        <f t="shared" si="0"/>
        <v>11198.153</v>
      </c>
      <c r="E39" s="41">
        <f t="shared" si="0"/>
        <v>6095.2250000000004</v>
      </c>
      <c r="F39" s="41">
        <f t="shared" si="1"/>
        <v>6125</v>
      </c>
      <c r="G39" s="41">
        <f t="shared" si="1"/>
        <v>6095.2250000000004</v>
      </c>
      <c r="H39" s="41">
        <f t="shared" si="2"/>
        <v>5073.1530000000002</v>
      </c>
      <c r="I39" s="41">
        <f t="shared" si="2"/>
        <v>0</v>
      </c>
      <c r="J39" s="41">
        <v>5440</v>
      </c>
      <c r="K39" s="41">
        <v>5434.2250000000004</v>
      </c>
      <c r="L39" s="41">
        <v>0</v>
      </c>
      <c r="M39" s="41">
        <v>0</v>
      </c>
      <c r="N39" s="41">
        <v>225</v>
      </c>
      <c r="O39" s="41">
        <v>225</v>
      </c>
      <c r="P39" s="41">
        <v>35</v>
      </c>
      <c r="Q39" s="41">
        <v>35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77.5</v>
      </c>
      <c r="Y39" s="41">
        <v>77.5</v>
      </c>
      <c r="Z39" s="41">
        <v>35</v>
      </c>
      <c r="AA39" s="41">
        <v>35</v>
      </c>
      <c r="AB39" s="41">
        <v>0</v>
      </c>
      <c r="AC39" s="41">
        <v>0</v>
      </c>
      <c r="AD39" s="41">
        <v>112.5</v>
      </c>
      <c r="AE39" s="41">
        <v>112.5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60</v>
      </c>
      <c r="AQ39" s="41">
        <v>40</v>
      </c>
      <c r="AR39" s="41">
        <f t="shared" si="3"/>
        <v>400</v>
      </c>
      <c r="AS39" s="41">
        <f t="shared" si="3"/>
        <v>396</v>
      </c>
      <c r="AT39" s="41">
        <v>400</v>
      </c>
      <c r="AU39" s="41">
        <v>396</v>
      </c>
      <c r="AV39" s="41">
        <v>0</v>
      </c>
      <c r="AW39" s="41">
        <v>0</v>
      </c>
      <c r="AX39" s="41">
        <v>400</v>
      </c>
      <c r="AY39" s="41">
        <v>396</v>
      </c>
      <c r="AZ39" s="41">
        <v>0</v>
      </c>
      <c r="BA39" s="41">
        <v>0</v>
      </c>
      <c r="BB39" s="41">
        <v>0</v>
      </c>
      <c r="BC39" s="41">
        <v>0</v>
      </c>
      <c r="BD39" s="41">
        <v>5073.1530000000002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</row>
    <row r="40" spans="1:67">
      <c r="A40" s="39"/>
      <c r="B40" s="40">
        <v>31</v>
      </c>
      <c r="C40" s="43" t="s">
        <v>110</v>
      </c>
      <c r="D40" s="41">
        <f t="shared" si="0"/>
        <v>25260.544600000001</v>
      </c>
      <c r="E40" s="41">
        <f t="shared" si="0"/>
        <v>22763.925000000003</v>
      </c>
      <c r="F40" s="41">
        <f t="shared" si="1"/>
        <v>25250.694600000003</v>
      </c>
      <c r="G40" s="41">
        <f t="shared" si="1"/>
        <v>22754.945000000003</v>
      </c>
      <c r="H40" s="41">
        <f t="shared" si="2"/>
        <v>509.85</v>
      </c>
      <c r="I40" s="41">
        <f t="shared" si="2"/>
        <v>308.98</v>
      </c>
      <c r="J40" s="41">
        <v>16706.0946</v>
      </c>
      <c r="K40" s="41">
        <v>16033.263000000001</v>
      </c>
      <c r="L40" s="41">
        <v>0</v>
      </c>
      <c r="M40" s="41">
        <v>0</v>
      </c>
      <c r="N40" s="41">
        <v>3835</v>
      </c>
      <c r="O40" s="41">
        <v>3076.8</v>
      </c>
      <c r="P40" s="41">
        <v>150</v>
      </c>
      <c r="Q40" s="41">
        <v>132</v>
      </c>
      <c r="R40" s="41">
        <v>0</v>
      </c>
      <c r="S40" s="41">
        <v>0</v>
      </c>
      <c r="T40" s="41">
        <v>124</v>
      </c>
      <c r="U40" s="41">
        <v>107</v>
      </c>
      <c r="V40" s="41">
        <v>600</v>
      </c>
      <c r="W40" s="41">
        <v>580</v>
      </c>
      <c r="X40" s="41">
        <v>321</v>
      </c>
      <c r="Y40" s="41">
        <v>203.8</v>
      </c>
      <c r="Z40" s="41">
        <v>160</v>
      </c>
      <c r="AA40" s="41">
        <v>145</v>
      </c>
      <c r="AB40" s="41">
        <v>400</v>
      </c>
      <c r="AC40" s="41">
        <v>0</v>
      </c>
      <c r="AD40" s="41">
        <v>2015</v>
      </c>
      <c r="AE40" s="41">
        <v>1829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3450.2</v>
      </c>
      <c r="AQ40" s="41">
        <v>3280</v>
      </c>
      <c r="AR40" s="41">
        <f t="shared" si="3"/>
        <v>759.40000000000009</v>
      </c>
      <c r="AS40" s="41">
        <f t="shared" si="3"/>
        <v>64.882000000000005</v>
      </c>
      <c r="AT40" s="41">
        <v>1259.4000000000001</v>
      </c>
      <c r="AU40" s="41">
        <v>364.88200000000001</v>
      </c>
      <c r="AV40" s="41">
        <v>0</v>
      </c>
      <c r="AW40" s="41">
        <v>0</v>
      </c>
      <c r="AX40" s="41">
        <v>1259.4000000000001</v>
      </c>
      <c r="AY40" s="41">
        <v>364.88200000000001</v>
      </c>
      <c r="AZ40" s="41">
        <v>0</v>
      </c>
      <c r="BA40" s="41">
        <v>0</v>
      </c>
      <c r="BB40" s="41">
        <v>500</v>
      </c>
      <c r="BC40" s="41">
        <v>300</v>
      </c>
      <c r="BD40" s="41">
        <v>200</v>
      </c>
      <c r="BE40" s="41">
        <v>0</v>
      </c>
      <c r="BF40" s="41">
        <v>709.85</v>
      </c>
      <c r="BG40" s="41">
        <v>682.85</v>
      </c>
      <c r="BH40" s="41">
        <v>0</v>
      </c>
      <c r="BI40" s="41">
        <v>0</v>
      </c>
      <c r="BJ40" s="41">
        <v>0</v>
      </c>
      <c r="BK40" s="41">
        <v>0</v>
      </c>
      <c r="BL40" s="41">
        <v>-400</v>
      </c>
      <c r="BM40" s="41">
        <v>-373.87</v>
      </c>
      <c r="BN40" s="41">
        <v>0</v>
      </c>
      <c r="BO40" s="41">
        <v>0</v>
      </c>
    </row>
    <row r="41" spans="1:67">
      <c r="A41" s="39"/>
      <c r="B41" s="40">
        <v>32</v>
      </c>
      <c r="C41" s="43" t="s">
        <v>111</v>
      </c>
      <c r="D41" s="41">
        <f t="shared" si="0"/>
        <v>11482.631800000001</v>
      </c>
      <c r="E41" s="41">
        <f t="shared" si="0"/>
        <v>9321.61</v>
      </c>
      <c r="F41" s="41">
        <f t="shared" si="1"/>
        <v>11482.631800000001</v>
      </c>
      <c r="G41" s="41">
        <f t="shared" si="1"/>
        <v>9321.61</v>
      </c>
      <c r="H41" s="41">
        <f t="shared" si="2"/>
        <v>300</v>
      </c>
      <c r="I41" s="41">
        <f t="shared" si="2"/>
        <v>0</v>
      </c>
      <c r="J41" s="41">
        <v>8522.0318000000007</v>
      </c>
      <c r="K41" s="41">
        <v>8507.7900000000009</v>
      </c>
      <c r="L41" s="41">
        <v>0</v>
      </c>
      <c r="M41" s="41">
        <v>0</v>
      </c>
      <c r="N41" s="41">
        <v>1600</v>
      </c>
      <c r="O41" s="41">
        <v>743.82</v>
      </c>
      <c r="P41" s="41">
        <v>300</v>
      </c>
      <c r="Q41" s="41">
        <v>70</v>
      </c>
      <c r="R41" s="41">
        <v>0</v>
      </c>
      <c r="S41" s="41">
        <v>0</v>
      </c>
      <c r="T41" s="41">
        <v>0</v>
      </c>
      <c r="U41" s="41">
        <v>0</v>
      </c>
      <c r="V41" s="41">
        <v>200</v>
      </c>
      <c r="W41" s="41">
        <v>70</v>
      </c>
      <c r="X41" s="41">
        <v>400</v>
      </c>
      <c r="Y41" s="41">
        <v>155.72</v>
      </c>
      <c r="Z41" s="41">
        <v>300</v>
      </c>
      <c r="AA41" s="41">
        <v>105</v>
      </c>
      <c r="AB41" s="41">
        <v>0</v>
      </c>
      <c r="AC41" s="41">
        <v>0</v>
      </c>
      <c r="AD41" s="41">
        <v>700</v>
      </c>
      <c r="AE41" s="41">
        <v>448.1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300</v>
      </c>
      <c r="AQ41" s="41">
        <v>70</v>
      </c>
      <c r="AR41" s="41">
        <f t="shared" si="3"/>
        <v>760.59999999999991</v>
      </c>
      <c r="AS41" s="41">
        <f t="shared" si="3"/>
        <v>0</v>
      </c>
      <c r="AT41" s="41">
        <v>1060.5999999999999</v>
      </c>
      <c r="AU41" s="41">
        <v>0</v>
      </c>
      <c r="AV41" s="41">
        <v>0</v>
      </c>
      <c r="AW41" s="41">
        <v>0</v>
      </c>
      <c r="AX41" s="41">
        <v>1060.5999999999999</v>
      </c>
      <c r="AY41" s="41">
        <v>0</v>
      </c>
      <c r="AZ41" s="41">
        <v>0</v>
      </c>
      <c r="BA41" s="41">
        <v>0</v>
      </c>
      <c r="BB41" s="41">
        <v>300</v>
      </c>
      <c r="BC41" s="41">
        <v>0</v>
      </c>
      <c r="BD41" s="41">
        <v>0</v>
      </c>
      <c r="BE41" s="41">
        <v>0</v>
      </c>
      <c r="BF41" s="41">
        <v>300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</row>
    <row r="42" spans="1:67">
      <c r="A42" s="39"/>
      <c r="B42" s="40">
        <v>33</v>
      </c>
      <c r="C42" s="43" t="s">
        <v>112</v>
      </c>
      <c r="D42" s="41">
        <f t="shared" ref="D42:E73" si="4">F42+H42-BB42</f>
        <v>69026.761200000008</v>
      </c>
      <c r="E42" s="41">
        <f t="shared" si="4"/>
        <v>62428.447</v>
      </c>
      <c r="F42" s="41">
        <f t="shared" ref="F42:G73" si="5">J42+L42+N42+AF42+AH42+AL42+AP42+AT42</f>
        <v>68042.3</v>
      </c>
      <c r="G42" s="41">
        <f t="shared" si="5"/>
        <v>61444.047000000006</v>
      </c>
      <c r="H42" s="41">
        <f t="shared" ref="H42:I73" si="6">AZ42+BD42+BF42+BH42+BJ42+BL42+BN42</f>
        <v>12284.4612</v>
      </c>
      <c r="I42" s="41">
        <f t="shared" si="6"/>
        <v>9491.6999999999989</v>
      </c>
      <c r="J42" s="41">
        <v>26400</v>
      </c>
      <c r="K42" s="41">
        <v>25833.626</v>
      </c>
      <c r="L42" s="41">
        <v>0</v>
      </c>
      <c r="M42" s="41">
        <v>0</v>
      </c>
      <c r="N42" s="41">
        <v>27802.3</v>
      </c>
      <c r="O42" s="41">
        <v>25350.120999999999</v>
      </c>
      <c r="P42" s="41">
        <v>1610</v>
      </c>
      <c r="Q42" s="41">
        <v>1558.1579999999999</v>
      </c>
      <c r="R42" s="41">
        <v>0</v>
      </c>
      <c r="S42" s="41">
        <v>0</v>
      </c>
      <c r="T42" s="41">
        <v>800</v>
      </c>
      <c r="U42" s="41">
        <v>638.56299999999999</v>
      </c>
      <c r="V42" s="41">
        <v>72</v>
      </c>
      <c r="W42" s="41">
        <v>28</v>
      </c>
      <c r="X42" s="41">
        <v>15242.3</v>
      </c>
      <c r="Y42" s="41">
        <v>13932.4</v>
      </c>
      <c r="Z42" s="41">
        <v>14942.3</v>
      </c>
      <c r="AA42" s="41">
        <v>13856.9</v>
      </c>
      <c r="AB42" s="41">
        <v>5228</v>
      </c>
      <c r="AC42" s="41">
        <v>5119</v>
      </c>
      <c r="AD42" s="41">
        <v>4450</v>
      </c>
      <c r="AE42" s="41">
        <v>3674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1300</v>
      </c>
      <c r="AQ42" s="41">
        <v>580</v>
      </c>
      <c r="AR42" s="41">
        <f t="shared" ref="AR42:AS73" si="7">AT42+AV42-BB42</f>
        <v>1240</v>
      </c>
      <c r="AS42" s="41">
        <f t="shared" si="7"/>
        <v>1173</v>
      </c>
      <c r="AT42" s="41">
        <v>12540</v>
      </c>
      <c r="AU42" s="41">
        <v>9680.2999999999993</v>
      </c>
      <c r="AV42" s="41">
        <v>0</v>
      </c>
      <c r="AW42" s="41">
        <v>0</v>
      </c>
      <c r="AX42" s="41">
        <v>12440</v>
      </c>
      <c r="AY42" s="41">
        <v>9647.2999999999993</v>
      </c>
      <c r="AZ42" s="41">
        <v>0</v>
      </c>
      <c r="BA42" s="41">
        <v>0</v>
      </c>
      <c r="BB42" s="41">
        <v>11300</v>
      </c>
      <c r="BC42" s="41">
        <v>8507.2999999999993</v>
      </c>
      <c r="BD42" s="41">
        <v>10914.4612</v>
      </c>
      <c r="BE42" s="41">
        <v>8323.9</v>
      </c>
      <c r="BF42" s="41">
        <v>1370</v>
      </c>
      <c r="BG42" s="41">
        <v>1217.8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-50</v>
      </c>
      <c r="BN42" s="41">
        <v>0</v>
      </c>
      <c r="BO42" s="41">
        <v>0</v>
      </c>
    </row>
    <row r="43" spans="1:67">
      <c r="A43" s="39"/>
      <c r="B43" s="40">
        <v>34</v>
      </c>
      <c r="C43" s="43" t="s">
        <v>113</v>
      </c>
      <c r="D43" s="41">
        <f t="shared" si="4"/>
        <v>102511.01259999999</v>
      </c>
      <c r="E43" s="41">
        <f t="shared" si="4"/>
        <v>99151.617999999988</v>
      </c>
      <c r="F43" s="41">
        <f t="shared" si="5"/>
        <v>88947.4</v>
      </c>
      <c r="G43" s="41">
        <f t="shared" si="5"/>
        <v>86613.09599999999</v>
      </c>
      <c r="H43" s="41">
        <f t="shared" si="6"/>
        <v>18993.6126</v>
      </c>
      <c r="I43" s="41">
        <f t="shared" si="6"/>
        <v>16638.522000000001</v>
      </c>
      <c r="J43" s="41">
        <v>36100</v>
      </c>
      <c r="K43" s="41">
        <v>36027.565999999999</v>
      </c>
      <c r="L43" s="41">
        <v>0</v>
      </c>
      <c r="M43" s="41">
        <v>0</v>
      </c>
      <c r="N43" s="41">
        <v>34797.4</v>
      </c>
      <c r="O43" s="41">
        <v>34018.53</v>
      </c>
      <c r="P43" s="41">
        <v>3900</v>
      </c>
      <c r="Q43" s="41">
        <v>3876</v>
      </c>
      <c r="R43" s="41">
        <v>2300</v>
      </c>
      <c r="S43" s="41">
        <v>2240</v>
      </c>
      <c r="T43" s="41">
        <v>400</v>
      </c>
      <c r="U43" s="41">
        <v>355.6</v>
      </c>
      <c r="V43" s="41">
        <v>350</v>
      </c>
      <c r="W43" s="41">
        <v>342</v>
      </c>
      <c r="X43" s="41">
        <v>22969.4</v>
      </c>
      <c r="Y43" s="41">
        <v>22900.32</v>
      </c>
      <c r="Z43" s="41">
        <v>22359.4</v>
      </c>
      <c r="AA43" s="41">
        <v>22351</v>
      </c>
      <c r="AB43" s="41">
        <v>488</v>
      </c>
      <c r="AC43" s="41">
        <v>231</v>
      </c>
      <c r="AD43" s="41">
        <v>4050</v>
      </c>
      <c r="AE43" s="41">
        <v>3752.11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12300</v>
      </c>
      <c r="AQ43" s="41">
        <v>12296</v>
      </c>
      <c r="AR43" s="41">
        <f t="shared" si="7"/>
        <v>320</v>
      </c>
      <c r="AS43" s="41">
        <f t="shared" si="7"/>
        <v>171</v>
      </c>
      <c r="AT43" s="41">
        <v>5750</v>
      </c>
      <c r="AU43" s="41">
        <v>4271</v>
      </c>
      <c r="AV43" s="41">
        <v>0</v>
      </c>
      <c r="AW43" s="41">
        <v>0</v>
      </c>
      <c r="AX43" s="41">
        <v>5430</v>
      </c>
      <c r="AY43" s="41">
        <v>4100</v>
      </c>
      <c r="AZ43" s="41">
        <v>0</v>
      </c>
      <c r="BA43" s="41">
        <v>0</v>
      </c>
      <c r="BB43" s="41">
        <v>5430</v>
      </c>
      <c r="BC43" s="41">
        <v>4100</v>
      </c>
      <c r="BD43" s="41">
        <v>13216.0126</v>
      </c>
      <c r="BE43" s="41">
        <v>13182</v>
      </c>
      <c r="BF43" s="41">
        <v>5777.6</v>
      </c>
      <c r="BG43" s="41">
        <v>5773</v>
      </c>
      <c r="BH43" s="41">
        <v>0</v>
      </c>
      <c r="BI43" s="41">
        <v>0</v>
      </c>
      <c r="BJ43" s="41">
        <v>0</v>
      </c>
      <c r="BK43" s="41">
        <v>-2000</v>
      </c>
      <c r="BL43" s="41">
        <v>0</v>
      </c>
      <c r="BM43" s="41">
        <v>-316.47800000000001</v>
      </c>
      <c r="BN43" s="41">
        <v>0</v>
      </c>
      <c r="BO43" s="41">
        <v>0</v>
      </c>
    </row>
    <row r="44" spans="1:67">
      <c r="A44" s="39"/>
      <c r="B44" s="40">
        <v>35</v>
      </c>
      <c r="C44" s="43" t="s">
        <v>114</v>
      </c>
      <c r="D44" s="41">
        <f t="shared" si="4"/>
        <v>11382.373</v>
      </c>
      <c r="E44" s="41">
        <f t="shared" si="4"/>
        <v>11106.637000000001</v>
      </c>
      <c r="F44" s="41">
        <f t="shared" si="5"/>
        <v>11191.6</v>
      </c>
      <c r="G44" s="41">
        <f t="shared" si="5"/>
        <v>10915.864000000001</v>
      </c>
      <c r="H44" s="41">
        <f t="shared" si="6"/>
        <v>430.77300000000002</v>
      </c>
      <c r="I44" s="41">
        <f t="shared" si="6"/>
        <v>428.5</v>
      </c>
      <c r="J44" s="41">
        <v>9980.6</v>
      </c>
      <c r="K44" s="41">
        <v>9952.1370000000006</v>
      </c>
      <c r="L44" s="41">
        <v>0</v>
      </c>
      <c r="M44" s="41">
        <v>0</v>
      </c>
      <c r="N44" s="41">
        <v>971</v>
      </c>
      <c r="O44" s="41">
        <v>726</v>
      </c>
      <c r="P44" s="41">
        <v>200</v>
      </c>
      <c r="Q44" s="41">
        <v>0</v>
      </c>
      <c r="R44" s="41">
        <v>0</v>
      </c>
      <c r="S44" s="41">
        <v>0</v>
      </c>
      <c r="T44" s="41">
        <v>72</v>
      </c>
      <c r="U44" s="41">
        <v>72</v>
      </c>
      <c r="V44" s="41">
        <v>0</v>
      </c>
      <c r="W44" s="41">
        <v>0</v>
      </c>
      <c r="X44" s="41">
        <v>75</v>
      </c>
      <c r="Y44" s="41">
        <v>30</v>
      </c>
      <c r="Z44" s="41">
        <v>0</v>
      </c>
      <c r="AA44" s="41">
        <v>0</v>
      </c>
      <c r="AB44" s="41">
        <v>0</v>
      </c>
      <c r="AC44" s="41">
        <v>0</v>
      </c>
      <c r="AD44" s="41">
        <v>84</v>
      </c>
      <c r="AE44" s="41">
        <v>84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f t="shared" si="7"/>
        <v>0</v>
      </c>
      <c r="AS44" s="41">
        <f t="shared" si="7"/>
        <v>0</v>
      </c>
      <c r="AT44" s="41">
        <v>240</v>
      </c>
      <c r="AU44" s="41">
        <v>237.727</v>
      </c>
      <c r="AV44" s="41">
        <v>0</v>
      </c>
      <c r="AW44" s="41">
        <v>0</v>
      </c>
      <c r="AX44" s="41">
        <v>240</v>
      </c>
      <c r="AY44" s="41">
        <v>237.727</v>
      </c>
      <c r="AZ44" s="41">
        <v>0</v>
      </c>
      <c r="BA44" s="41">
        <v>0</v>
      </c>
      <c r="BB44" s="41">
        <v>240</v>
      </c>
      <c r="BC44" s="41">
        <v>237.727</v>
      </c>
      <c r="BD44" s="41">
        <v>0</v>
      </c>
      <c r="BE44" s="41">
        <v>0</v>
      </c>
      <c r="BF44" s="41">
        <v>430.77300000000002</v>
      </c>
      <c r="BG44" s="41">
        <v>428.5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</row>
    <row r="45" spans="1:67">
      <c r="A45" s="39"/>
      <c r="B45" s="40">
        <v>36</v>
      </c>
      <c r="C45" s="43" t="s">
        <v>115</v>
      </c>
      <c r="D45" s="41">
        <f t="shared" si="4"/>
        <v>68967.714699999997</v>
      </c>
      <c r="E45" s="41">
        <f t="shared" si="4"/>
        <v>63570.415000000001</v>
      </c>
      <c r="F45" s="41">
        <f t="shared" si="5"/>
        <v>56706</v>
      </c>
      <c r="G45" s="41">
        <f t="shared" si="5"/>
        <v>51843.695</v>
      </c>
      <c r="H45" s="41">
        <f t="shared" si="6"/>
        <v>12261.7147</v>
      </c>
      <c r="I45" s="41">
        <f t="shared" si="6"/>
        <v>11726.72</v>
      </c>
      <c r="J45" s="41">
        <v>33548.9</v>
      </c>
      <c r="K45" s="41">
        <v>32777.483</v>
      </c>
      <c r="L45" s="41">
        <v>0</v>
      </c>
      <c r="M45" s="41">
        <v>0</v>
      </c>
      <c r="N45" s="41">
        <v>16015</v>
      </c>
      <c r="O45" s="41">
        <v>12846.212</v>
      </c>
      <c r="P45" s="41">
        <v>900</v>
      </c>
      <c r="Q45" s="41">
        <v>663.89200000000005</v>
      </c>
      <c r="R45" s="41">
        <v>1000</v>
      </c>
      <c r="S45" s="41">
        <v>1000</v>
      </c>
      <c r="T45" s="41">
        <v>450</v>
      </c>
      <c r="U45" s="41">
        <v>190</v>
      </c>
      <c r="V45" s="41">
        <v>440</v>
      </c>
      <c r="W45" s="41">
        <v>428.6</v>
      </c>
      <c r="X45" s="41">
        <v>7740</v>
      </c>
      <c r="Y45" s="41">
        <v>5281.6</v>
      </c>
      <c r="Z45" s="41">
        <v>7000</v>
      </c>
      <c r="AA45" s="41">
        <v>5030</v>
      </c>
      <c r="AB45" s="41">
        <v>1500</v>
      </c>
      <c r="AC45" s="41">
        <v>1500</v>
      </c>
      <c r="AD45" s="41">
        <v>3805</v>
      </c>
      <c r="AE45" s="41">
        <v>3703.12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3550</v>
      </c>
      <c r="AQ45" s="41">
        <v>3465</v>
      </c>
      <c r="AR45" s="41">
        <f t="shared" si="7"/>
        <v>3592.1</v>
      </c>
      <c r="AS45" s="41">
        <f t="shared" si="7"/>
        <v>2755</v>
      </c>
      <c r="AT45" s="41">
        <v>3592.1</v>
      </c>
      <c r="AU45" s="41">
        <v>2755</v>
      </c>
      <c r="AV45" s="41">
        <v>0</v>
      </c>
      <c r="AW45" s="41">
        <v>0</v>
      </c>
      <c r="AX45" s="41">
        <v>3572.1</v>
      </c>
      <c r="AY45" s="41">
        <v>2755</v>
      </c>
      <c r="AZ45" s="41">
        <v>0</v>
      </c>
      <c r="BA45" s="41">
        <v>0</v>
      </c>
      <c r="BB45" s="41">
        <v>0</v>
      </c>
      <c r="BC45" s="41">
        <v>0</v>
      </c>
      <c r="BD45" s="41">
        <v>11.714700000000001</v>
      </c>
      <c r="BE45" s="41">
        <v>0</v>
      </c>
      <c r="BF45" s="41">
        <v>12850</v>
      </c>
      <c r="BG45" s="41">
        <v>12765</v>
      </c>
      <c r="BH45" s="41">
        <v>0</v>
      </c>
      <c r="BI45" s="41">
        <v>0</v>
      </c>
      <c r="BJ45" s="41">
        <v>0</v>
      </c>
      <c r="BK45" s="41">
        <v>-375.99099999999999</v>
      </c>
      <c r="BL45" s="41">
        <v>-600</v>
      </c>
      <c r="BM45" s="41">
        <v>-662.28899999999999</v>
      </c>
      <c r="BN45" s="41">
        <v>0</v>
      </c>
      <c r="BO45" s="41">
        <v>0</v>
      </c>
    </row>
    <row r="46" spans="1:67">
      <c r="A46" s="39"/>
      <c r="B46" s="40">
        <v>37</v>
      </c>
      <c r="C46" s="43" t="s">
        <v>116</v>
      </c>
      <c r="D46" s="41">
        <f t="shared" si="4"/>
        <v>502515.06759999995</v>
      </c>
      <c r="E46" s="41">
        <f t="shared" si="4"/>
        <v>474288.21499999997</v>
      </c>
      <c r="F46" s="41">
        <f t="shared" si="5"/>
        <v>474236.69999999995</v>
      </c>
      <c r="G46" s="41">
        <f t="shared" si="5"/>
        <v>447908.28200000001</v>
      </c>
      <c r="H46" s="41">
        <f t="shared" si="6"/>
        <v>68278.367599999998</v>
      </c>
      <c r="I46" s="41">
        <f t="shared" si="6"/>
        <v>66349.70199999999</v>
      </c>
      <c r="J46" s="41">
        <v>56108.1</v>
      </c>
      <c r="K46" s="41">
        <v>53224.175999999999</v>
      </c>
      <c r="L46" s="41">
        <v>0</v>
      </c>
      <c r="M46" s="41">
        <v>0</v>
      </c>
      <c r="N46" s="41">
        <v>321828.09999999998</v>
      </c>
      <c r="O46" s="41">
        <v>311830.17300000001</v>
      </c>
      <c r="P46" s="41">
        <v>3929.7</v>
      </c>
      <c r="Q46" s="41">
        <v>3770.7939999999999</v>
      </c>
      <c r="R46" s="41">
        <v>53093.599999999999</v>
      </c>
      <c r="S46" s="41">
        <v>51548.576999999997</v>
      </c>
      <c r="T46" s="41">
        <v>1447.6</v>
      </c>
      <c r="U46" s="41">
        <v>1229.67</v>
      </c>
      <c r="V46" s="41">
        <v>400</v>
      </c>
      <c r="W46" s="41">
        <v>99.8</v>
      </c>
      <c r="X46" s="41">
        <v>229646.8</v>
      </c>
      <c r="Y46" s="41">
        <v>224560.51300000001</v>
      </c>
      <c r="Z46" s="41">
        <v>225892.8</v>
      </c>
      <c r="AA46" s="41">
        <v>221429.37700000001</v>
      </c>
      <c r="AB46" s="41">
        <v>23590</v>
      </c>
      <c r="AC46" s="41">
        <v>23373.453000000001</v>
      </c>
      <c r="AD46" s="41">
        <v>5490</v>
      </c>
      <c r="AE46" s="41">
        <v>4852.2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16500.5</v>
      </c>
      <c r="AM46" s="41">
        <v>16500.5</v>
      </c>
      <c r="AN46" s="41">
        <v>10200.5</v>
      </c>
      <c r="AO46" s="41">
        <v>10200.5</v>
      </c>
      <c r="AP46" s="41">
        <v>8000</v>
      </c>
      <c r="AQ46" s="41">
        <v>6775</v>
      </c>
      <c r="AR46" s="41">
        <f t="shared" si="7"/>
        <v>31800</v>
      </c>
      <c r="AS46" s="41">
        <f t="shared" si="7"/>
        <v>19608.663999999997</v>
      </c>
      <c r="AT46" s="41">
        <v>71800</v>
      </c>
      <c r="AU46" s="41">
        <v>59578.432999999997</v>
      </c>
      <c r="AV46" s="41">
        <v>0</v>
      </c>
      <c r="AW46" s="41">
        <v>0</v>
      </c>
      <c r="AX46" s="41">
        <v>50000</v>
      </c>
      <c r="AY46" s="41">
        <v>49490.523000000001</v>
      </c>
      <c r="AZ46" s="41">
        <v>0</v>
      </c>
      <c r="BA46" s="41">
        <v>0</v>
      </c>
      <c r="BB46" s="41">
        <v>40000</v>
      </c>
      <c r="BC46" s="41">
        <v>39969.769</v>
      </c>
      <c r="BD46" s="41">
        <v>74452.367599999998</v>
      </c>
      <c r="BE46" s="41">
        <v>64335.43</v>
      </c>
      <c r="BF46" s="41">
        <v>23333.200000000001</v>
      </c>
      <c r="BG46" s="41">
        <v>21411.576000000001</v>
      </c>
      <c r="BH46" s="41">
        <v>0</v>
      </c>
      <c r="BI46" s="41">
        <v>0</v>
      </c>
      <c r="BJ46" s="41">
        <v>0</v>
      </c>
      <c r="BK46" s="41">
        <v>0</v>
      </c>
      <c r="BL46" s="41">
        <v>-29507.200000000001</v>
      </c>
      <c r="BM46" s="41">
        <v>-19397.304</v>
      </c>
      <c r="BN46" s="41">
        <v>0</v>
      </c>
      <c r="BO46" s="41">
        <v>0</v>
      </c>
    </row>
    <row r="47" spans="1:67">
      <c r="A47" s="39"/>
      <c r="B47" s="40">
        <v>38</v>
      </c>
      <c r="C47" s="43" t="s">
        <v>117</v>
      </c>
      <c r="D47" s="41">
        <f t="shared" si="4"/>
        <v>32110.011400000003</v>
      </c>
      <c r="E47" s="41">
        <f t="shared" si="4"/>
        <v>29695.445300000003</v>
      </c>
      <c r="F47" s="41">
        <f t="shared" si="5"/>
        <v>28611.5</v>
      </c>
      <c r="G47" s="41">
        <f t="shared" si="5"/>
        <v>26247.434000000001</v>
      </c>
      <c r="H47" s="41">
        <f t="shared" si="6"/>
        <v>5820.0114000000003</v>
      </c>
      <c r="I47" s="41">
        <f t="shared" si="6"/>
        <v>5180.3622999999998</v>
      </c>
      <c r="J47" s="41">
        <v>17389.900000000001</v>
      </c>
      <c r="K47" s="41">
        <v>16566.935000000001</v>
      </c>
      <c r="L47" s="41">
        <v>0</v>
      </c>
      <c r="M47" s="41">
        <v>0</v>
      </c>
      <c r="N47" s="41">
        <v>7325</v>
      </c>
      <c r="O47" s="41">
        <v>6931.7979999999998</v>
      </c>
      <c r="P47" s="41">
        <v>450</v>
      </c>
      <c r="Q47" s="41">
        <v>411.1</v>
      </c>
      <c r="R47" s="41">
        <v>80</v>
      </c>
      <c r="S47" s="41">
        <v>23.2</v>
      </c>
      <c r="T47" s="41">
        <v>80</v>
      </c>
      <c r="U47" s="41">
        <v>48</v>
      </c>
      <c r="V47" s="41">
        <v>350</v>
      </c>
      <c r="W47" s="41">
        <v>350</v>
      </c>
      <c r="X47" s="41">
        <v>5030</v>
      </c>
      <c r="Y47" s="41">
        <v>4854.5</v>
      </c>
      <c r="Z47" s="41">
        <v>4630</v>
      </c>
      <c r="AA47" s="41">
        <v>4628.5</v>
      </c>
      <c r="AB47" s="41">
        <v>400</v>
      </c>
      <c r="AC47" s="41">
        <v>399.99799999999999</v>
      </c>
      <c r="AD47" s="41">
        <v>850</v>
      </c>
      <c r="AE47" s="41">
        <v>795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873.3</v>
      </c>
      <c r="AQ47" s="41">
        <v>860</v>
      </c>
      <c r="AR47" s="41">
        <f t="shared" si="7"/>
        <v>701.80000000000018</v>
      </c>
      <c r="AS47" s="41">
        <f t="shared" si="7"/>
        <v>156.34999999999991</v>
      </c>
      <c r="AT47" s="41">
        <v>3023.3</v>
      </c>
      <c r="AU47" s="41">
        <v>1888.701</v>
      </c>
      <c r="AV47" s="41">
        <v>0</v>
      </c>
      <c r="AW47" s="41">
        <v>0</v>
      </c>
      <c r="AX47" s="41">
        <v>2873.3</v>
      </c>
      <c r="AY47" s="41">
        <v>1832.3510000000001</v>
      </c>
      <c r="AZ47" s="41">
        <v>0</v>
      </c>
      <c r="BA47" s="41">
        <v>0</v>
      </c>
      <c r="BB47" s="41">
        <v>2321.5</v>
      </c>
      <c r="BC47" s="41">
        <v>1732.3510000000001</v>
      </c>
      <c r="BD47" s="41">
        <v>4260.0114000000003</v>
      </c>
      <c r="BE47" s="41">
        <v>3709.5</v>
      </c>
      <c r="BF47" s="41">
        <v>1560</v>
      </c>
      <c r="BG47" s="41">
        <v>1560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-89.137699999999995</v>
      </c>
      <c r="BN47" s="41">
        <v>0</v>
      </c>
      <c r="BO47" s="41">
        <v>0</v>
      </c>
    </row>
    <row r="48" spans="1:67">
      <c r="A48" s="39"/>
      <c r="B48" s="40">
        <v>39</v>
      </c>
      <c r="C48" s="43" t="s">
        <v>118</v>
      </c>
      <c r="D48" s="41">
        <f t="shared" si="4"/>
        <v>16872.9604</v>
      </c>
      <c r="E48" s="41">
        <f t="shared" si="4"/>
        <v>15810.721400000002</v>
      </c>
      <c r="F48" s="41">
        <f t="shared" si="5"/>
        <v>14071.2</v>
      </c>
      <c r="G48" s="41">
        <f t="shared" si="5"/>
        <v>13558.961000000001</v>
      </c>
      <c r="H48" s="41">
        <f t="shared" si="6"/>
        <v>2801.7604000000001</v>
      </c>
      <c r="I48" s="41">
        <f t="shared" si="6"/>
        <v>2251.7604000000001</v>
      </c>
      <c r="J48" s="41">
        <v>11226</v>
      </c>
      <c r="K48" s="41">
        <v>10852.361000000001</v>
      </c>
      <c r="L48" s="41">
        <v>0</v>
      </c>
      <c r="M48" s="41">
        <v>0</v>
      </c>
      <c r="N48" s="41">
        <v>1449</v>
      </c>
      <c r="O48" s="41">
        <v>1364.4</v>
      </c>
      <c r="P48" s="41">
        <v>350</v>
      </c>
      <c r="Q48" s="41">
        <v>306.39999999999998</v>
      </c>
      <c r="R48" s="41">
        <v>0</v>
      </c>
      <c r="S48" s="41">
        <v>0</v>
      </c>
      <c r="T48" s="41">
        <v>130</v>
      </c>
      <c r="U48" s="41">
        <v>130</v>
      </c>
      <c r="V48" s="41">
        <v>0</v>
      </c>
      <c r="W48" s="41">
        <v>0</v>
      </c>
      <c r="X48" s="41">
        <v>67.2</v>
      </c>
      <c r="Y48" s="41">
        <v>67.2</v>
      </c>
      <c r="Z48" s="41">
        <v>0</v>
      </c>
      <c r="AA48" s="41">
        <v>0</v>
      </c>
      <c r="AB48" s="41">
        <v>520</v>
      </c>
      <c r="AC48" s="41">
        <v>520</v>
      </c>
      <c r="AD48" s="41">
        <v>272.8</v>
      </c>
      <c r="AE48" s="41">
        <v>272.8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700</v>
      </c>
      <c r="AM48" s="41">
        <v>700</v>
      </c>
      <c r="AN48" s="41">
        <v>100</v>
      </c>
      <c r="AO48" s="41">
        <v>100</v>
      </c>
      <c r="AP48" s="41">
        <v>400</v>
      </c>
      <c r="AQ48" s="41">
        <v>400</v>
      </c>
      <c r="AR48" s="41">
        <f t="shared" si="7"/>
        <v>296.2</v>
      </c>
      <c r="AS48" s="41">
        <f t="shared" si="7"/>
        <v>242.2</v>
      </c>
      <c r="AT48" s="41">
        <v>296.2</v>
      </c>
      <c r="AU48" s="41">
        <v>242.2</v>
      </c>
      <c r="AV48" s="41">
        <v>0</v>
      </c>
      <c r="AW48" s="41">
        <v>0</v>
      </c>
      <c r="AX48" s="41">
        <v>236</v>
      </c>
      <c r="AY48" s="41">
        <v>182</v>
      </c>
      <c r="AZ48" s="41">
        <v>0</v>
      </c>
      <c r="BA48" s="41">
        <v>0</v>
      </c>
      <c r="BB48" s="41">
        <v>0</v>
      </c>
      <c r="BC48" s="41">
        <v>0</v>
      </c>
      <c r="BD48" s="41">
        <v>2701.7604000000001</v>
      </c>
      <c r="BE48" s="41">
        <v>2151.7604000000001</v>
      </c>
      <c r="BF48" s="41">
        <v>100</v>
      </c>
      <c r="BG48" s="41">
        <v>100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</row>
    <row r="49" spans="1:67">
      <c r="A49" s="39"/>
      <c r="B49" s="40">
        <v>40</v>
      </c>
      <c r="C49" s="43" t="s">
        <v>119</v>
      </c>
      <c r="D49" s="41">
        <f t="shared" si="4"/>
        <v>31292.825199999999</v>
      </c>
      <c r="E49" s="41">
        <f t="shared" si="4"/>
        <v>22082.09</v>
      </c>
      <c r="F49" s="41">
        <f t="shared" si="5"/>
        <v>18245.7</v>
      </c>
      <c r="G49" s="41">
        <f t="shared" si="5"/>
        <v>18011.517</v>
      </c>
      <c r="H49" s="41">
        <f t="shared" si="6"/>
        <v>13047.1252</v>
      </c>
      <c r="I49" s="41">
        <f t="shared" si="6"/>
        <v>4070.5730000000003</v>
      </c>
      <c r="J49" s="41">
        <v>13408.5</v>
      </c>
      <c r="K49" s="41">
        <v>13267.517</v>
      </c>
      <c r="L49" s="41">
        <v>0</v>
      </c>
      <c r="M49" s="41">
        <v>0</v>
      </c>
      <c r="N49" s="41">
        <v>1464.2</v>
      </c>
      <c r="O49" s="41">
        <v>1461</v>
      </c>
      <c r="P49" s="41">
        <v>600</v>
      </c>
      <c r="Q49" s="41">
        <v>600</v>
      </c>
      <c r="R49" s="41">
        <v>0</v>
      </c>
      <c r="S49" s="41">
        <v>0</v>
      </c>
      <c r="T49" s="41">
        <v>108</v>
      </c>
      <c r="U49" s="41">
        <v>105</v>
      </c>
      <c r="V49" s="41">
        <v>0</v>
      </c>
      <c r="W49" s="41">
        <v>0</v>
      </c>
      <c r="X49" s="41">
        <v>242.5</v>
      </c>
      <c r="Y49" s="41">
        <v>242.5</v>
      </c>
      <c r="Z49" s="41">
        <v>0</v>
      </c>
      <c r="AA49" s="41">
        <v>0</v>
      </c>
      <c r="AB49" s="41">
        <v>0</v>
      </c>
      <c r="AC49" s="41">
        <v>0</v>
      </c>
      <c r="AD49" s="41">
        <v>476</v>
      </c>
      <c r="AE49" s="41">
        <v>476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3000</v>
      </c>
      <c r="AM49" s="41">
        <v>3000</v>
      </c>
      <c r="AN49" s="41">
        <v>0</v>
      </c>
      <c r="AO49" s="41">
        <v>0</v>
      </c>
      <c r="AP49" s="41">
        <v>250</v>
      </c>
      <c r="AQ49" s="41">
        <v>250</v>
      </c>
      <c r="AR49" s="41">
        <f t="shared" si="7"/>
        <v>123</v>
      </c>
      <c r="AS49" s="41">
        <f t="shared" si="7"/>
        <v>33</v>
      </c>
      <c r="AT49" s="41">
        <v>123</v>
      </c>
      <c r="AU49" s="41">
        <v>33</v>
      </c>
      <c r="AV49" s="41">
        <v>0</v>
      </c>
      <c r="AW49" s="41">
        <v>0</v>
      </c>
      <c r="AX49" s="41">
        <v>84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15050.273999999999</v>
      </c>
      <c r="BE49" s="41">
        <v>8181.2690000000002</v>
      </c>
      <c r="BF49" s="41">
        <v>900.12519999999995</v>
      </c>
      <c r="BG49" s="41">
        <v>900</v>
      </c>
      <c r="BH49" s="41">
        <v>0</v>
      </c>
      <c r="BI49" s="41">
        <v>0</v>
      </c>
      <c r="BJ49" s="41">
        <v>0</v>
      </c>
      <c r="BK49" s="41">
        <v>0</v>
      </c>
      <c r="BL49" s="41">
        <v>-2903.2739999999999</v>
      </c>
      <c r="BM49" s="41">
        <v>-5010.6959999999999</v>
      </c>
      <c r="BN49" s="41">
        <v>0</v>
      </c>
      <c r="BO49" s="41">
        <v>0</v>
      </c>
    </row>
    <row r="50" spans="1:67">
      <c r="A50" s="39"/>
      <c r="B50" s="40">
        <v>41</v>
      </c>
      <c r="C50" s="43" t="s">
        <v>120</v>
      </c>
      <c r="D50" s="41">
        <f t="shared" si="4"/>
        <v>7376.107</v>
      </c>
      <c r="E50" s="41">
        <f t="shared" si="4"/>
        <v>6304.8002000000006</v>
      </c>
      <c r="F50" s="41">
        <f t="shared" si="5"/>
        <v>5973</v>
      </c>
      <c r="G50" s="41">
        <f t="shared" si="5"/>
        <v>4983.7900000000009</v>
      </c>
      <c r="H50" s="41">
        <f t="shared" si="6"/>
        <v>1403.107</v>
      </c>
      <c r="I50" s="41">
        <f t="shared" si="6"/>
        <v>1321.0101999999999</v>
      </c>
      <c r="J50" s="41">
        <v>5135</v>
      </c>
      <c r="K50" s="41">
        <v>4333.2700000000004</v>
      </c>
      <c r="L50" s="41">
        <v>0</v>
      </c>
      <c r="M50" s="41">
        <v>0</v>
      </c>
      <c r="N50" s="41">
        <v>578</v>
      </c>
      <c r="O50" s="41">
        <v>494.02</v>
      </c>
      <c r="P50" s="41">
        <v>30</v>
      </c>
      <c r="Q50" s="41">
        <v>30</v>
      </c>
      <c r="R50" s="41">
        <v>0</v>
      </c>
      <c r="S50" s="41">
        <v>0</v>
      </c>
      <c r="T50" s="41">
        <v>60</v>
      </c>
      <c r="U50" s="41">
        <v>60</v>
      </c>
      <c r="V50" s="41">
        <v>0</v>
      </c>
      <c r="W50" s="41">
        <v>0</v>
      </c>
      <c r="X50" s="41">
        <v>53</v>
      </c>
      <c r="Y50" s="41">
        <v>53</v>
      </c>
      <c r="Z50" s="41">
        <v>0</v>
      </c>
      <c r="AA50" s="41">
        <v>0</v>
      </c>
      <c r="AB50" s="41">
        <v>40</v>
      </c>
      <c r="AC50" s="41">
        <v>40</v>
      </c>
      <c r="AD50" s="41">
        <v>360</v>
      </c>
      <c r="AE50" s="41">
        <v>280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120</v>
      </c>
      <c r="AQ50" s="41">
        <v>120</v>
      </c>
      <c r="AR50" s="41">
        <f t="shared" si="7"/>
        <v>140</v>
      </c>
      <c r="AS50" s="41">
        <f t="shared" si="7"/>
        <v>36.5</v>
      </c>
      <c r="AT50" s="41">
        <v>140</v>
      </c>
      <c r="AU50" s="41">
        <v>36.5</v>
      </c>
      <c r="AV50" s="41">
        <v>0</v>
      </c>
      <c r="AW50" s="41">
        <v>0</v>
      </c>
      <c r="AX50" s="41">
        <v>100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1346.3019999999999</v>
      </c>
      <c r="BE50" s="41">
        <v>1330.0139999999999</v>
      </c>
      <c r="BF50" s="41">
        <v>150</v>
      </c>
      <c r="BG50" s="41">
        <v>150</v>
      </c>
      <c r="BH50" s="41">
        <v>0</v>
      </c>
      <c r="BI50" s="41">
        <v>0</v>
      </c>
      <c r="BJ50" s="41">
        <v>0</v>
      </c>
      <c r="BK50" s="41">
        <v>0</v>
      </c>
      <c r="BL50" s="41">
        <v>-93.194999999999993</v>
      </c>
      <c r="BM50" s="41">
        <v>-159.00380000000001</v>
      </c>
      <c r="BN50" s="41">
        <v>0</v>
      </c>
      <c r="BO50" s="41">
        <v>0</v>
      </c>
    </row>
    <row r="51" spans="1:67">
      <c r="A51" s="39"/>
      <c r="B51" s="40">
        <v>42</v>
      </c>
      <c r="C51" s="43" t="s">
        <v>121</v>
      </c>
      <c r="D51" s="41">
        <f t="shared" si="4"/>
        <v>44287.974799999996</v>
      </c>
      <c r="E51" s="41">
        <f t="shared" si="4"/>
        <v>43714.786999999997</v>
      </c>
      <c r="F51" s="41">
        <f t="shared" si="5"/>
        <v>42302.7</v>
      </c>
      <c r="G51" s="41">
        <f t="shared" si="5"/>
        <v>41791.698999999993</v>
      </c>
      <c r="H51" s="41">
        <f t="shared" si="6"/>
        <v>9507.9748</v>
      </c>
      <c r="I51" s="41">
        <f t="shared" si="6"/>
        <v>9313.1370000000006</v>
      </c>
      <c r="J51" s="41">
        <v>21745</v>
      </c>
      <c r="K51" s="41">
        <v>21719.599999999999</v>
      </c>
      <c r="L51" s="41">
        <v>0</v>
      </c>
      <c r="M51" s="41">
        <v>0</v>
      </c>
      <c r="N51" s="41">
        <v>10265</v>
      </c>
      <c r="O51" s="41">
        <v>10039.549999999999</v>
      </c>
      <c r="P51" s="41">
        <v>830</v>
      </c>
      <c r="Q51" s="41">
        <v>791.2</v>
      </c>
      <c r="R51" s="41">
        <v>3300</v>
      </c>
      <c r="S51" s="41">
        <v>3300</v>
      </c>
      <c r="T51" s="41">
        <v>120</v>
      </c>
      <c r="U51" s="41">
        <v>115</v>
      </c>
      <c r="V51" s="41">
        <v>0</v>
      </c>
      <c r="W51" s="41">
        <v>0</v>
      </c>
      <c r="X51" s="41">
        <v>294</v>
      </c>
      <c r="Y51" s="41">
        <v>198</v>
      </c>
      <c r="Z51" s="41">
        <v>30</v>
      </c>
      <c r="AA51" s="41">
        <v>27</v>
      </c>
      <c r="AB51" s="41">
        <v>4160</v>
      </c>
      <c r="AC51" s="41">
        <v>4160</v>
      </c>
      <c r="AD51" s="41">
        <v>1300</v>
      </c>
      <c r="AE51" s="41">
        <v>1300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1865</v>
      </c>
      <c r="AQ51" s="41">
        <v>1840</v>
      </c>
      <c r="AR51" s="41">
        <f t="shared" si="7"/>
        <v>905.00000000000091</v>
      </c>
      <c r="AS51" s="41">
        <f t="shared" si="7"/>
        <v>802.50000000000091</v>
      </c>
      <c r="AT51" s="41">
        <v>8427.7000000000007</v>
      </c>
      <c r="AU51" s="41">
        <v>8192.5490000000009</v>
      </c>
      <c r="AV51" s="41">
        <v>0</v>
      </c>
      <c r="AW51" s="41">
        <v>0</v>
      </c>
      <c r="AX51" s="41">
        <v>8332.7000000000007</v>
      </c>
      <c r="AY51" s="41">
        <v>8150.049</v>
      </c>
      <c r="AZ51" s="41">
        <v>0</v>
      </c>
      <c r="BA51" s="41">
        <v>0</v>
      </c>
      <c r="BB51" s="41">
        <v>7522.7</v>
      </c>
      <c r="BC51" s="41">
        <v>7390.049</v>
      </c>
      <c r="BD51" s="41">
        <v>8640.0748000000003</v>
      </c>
      <c r="BE51" s="41">
        <v>8620.2489999999998</v>
      </c>
      <c r="BF51" s="41">
        <v>1247.9000000000001</v>
      </c>
      <c r="BG51" s="41">
        <v>1135</v>
      </c>
      <c r="BH51" s="41">
        <v>0</v>
      </c>
      <c r="BI51" s="41">
        <v>0</v>
      </c>
      <c r="BJ51" s="41">
        <v>0</v>
      </c>
      <c r="BK51" s="41">
        <v>0</v>
      </c>
      <c r="BL51" s="41">
        <v>-380</v>
      </c>
      <c r="BM51" s="41">
        <v>-442.11200000000002</v>
      </c>
      <c r="BN51" s="41">
        <v>0</v>
      </c>
      <c r="BO51" s="41">
        <v>0</v>
      </c>
    </row>
    <row r="52" spans="1:67">
      <c r="A52" s="39"/>
      <c r="B52" s="40">
        <v>43</v>
      </c>
      <c r="C52" s="43" t="s">
        <v>122</v>
      </c>
      <c r="D52" s="41">
        <f t="shared" si="4"/>
        <v>158402.1838</v>
      </c>
      <c r="E52" s="41">
        <f t="shared" si="4"/>
        <v>132021.35829999999</v>
      </c>
      <c r="F52" s="41">
        <f t="shared" si="5"/>
        <v>124056</v>
      </c>
      <c r="G52" s="41">
        <f t="shared" si="5"/>
        <v>108238.09999999999</v>
      </c>
      <c r="H52" s="41">
        <f t="shared" si="6"/>
        <v>36846.183799999999</v>
      </c>
      <c r="I52" s="41">
        <f t="shared" si="6"/>
        <v>23783.258300000001</v>
      </c>
      <c r="J52" s="41">
        <v>50198.400000000001</v>
      </c>
      <c r="K52" s="41">
        <v>50198.400000000001</v>
      </c>
      <c r="L52" s="41">
        <v>0</v>
      </c>
      <c r="M52" s="41">
        <v>0</v>
      </c>
      <c r="N52" s="41">
        <v>56370.2</v>
      </c>
      <c r="O52" s="41">
        <v>46871.47</v>
      </c>
      <c r="P52" s="41">
        <v>4500</v>
      </c>
      <c r="Q52" s="41">
        <v>1594.6610000000001</v>
      </c>
      <c r="R52" s="41">
        <v>6860</v>
      </c>
      <c r="S52" s="41">
        <v>6725.49</v>
      </c>
      <c r="T52" s="41">
        <v>500</v>
      </c>
      <c r="U52" s="41">
        <v>357.5</v>
      </c>
      <c r="V52" s="41">
        <v>300</v>
      </c>
      <c r="W52" s="41">
        <v>0</v>
      </c>
      <c r="X52" s="41">
        <v>33855.199999999997</v>
      </c>
      <c r="Y52" s="41">
        <v>31633.1</v>
      </c>
      <c r="Z52" s="41">
        <v>32050.2</v>
      </c>
      <c r="AA52" s="41">
        <v>30705.1</v>
      </c>
      <c r="AB52" s="41">
        <v>3500</v>
      </c>
      <c r="AC52" s="41">
        <v>2494.94</v>
      </c>
      <c r="AD52" s="41">
        <v>4900</v>
      </c>
      <c r="AE52" s="41">
        <v>3799.3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6617.4</v>
      </c>
      <c r="AM52" s="41">
        <v>4667.3999999999996</v>
      </c>
      <c r="AN52" s="41">
        <v>2667.4</v>
      </c>
      <c r="AO52" s="41">
        <v>2667.4</v>
      </c>
      <c r="AP52" s="41">
        <v>4000</v>
      </c>
      <c r="AQ52" s="41">
        <v>4000</v>
      </c>
      <c r="AR52" s="41">
        <f t="shared" si="7"/>
        <v>4370</v>
      </c>
      <c r="AS52" s="41">
        <f t="shared" si="7"/>
        <v>2500.83</v>
      </c>
      <c r="AT52" s="41">
        <v>6870</v>
      </c>
      <c r="AU52" s="41">
        <v>2500.83</v>
      </c>
      <c r="AV52" s="41">
        <v>0</v>
      </c>
      <c r="AW52" s="41">
        <v>0</v>
      </c>
      <c r="AX52" s="41">
        <v>6000</v>
      </c>
      <c r="AY52" s="41">
        <v>2387</v>
      </c>
      <c r="AZ52" s="41">
        <v>0</v>
      </c>
      <c r="BA52" s="41">
        <v>0</v>
      </c>
      <c r="BB52" s="41">
        <v>2500</v>
      </c>
      <c r="BC52" s="41">
        <v>0</v>
      </c>
      <c r="BD52" s="41">
        <v>37487.279000000002</v>
      </c>
      <c r="BE52" s="41">
        <v>28172.433000000001</v>
      </c>
      <c r="BF52" s="41">
        <v>1996.1838</v>
      </c>
      <c r="BG52" s="41">
        <v>958</v>
      </c>
      <c r="BH52" s="41">
        <v>0</v>
      </c>
      <c r="BI52" s="41">
        <v>0</v>
      </c>
      <c r="BJ52" s="41">
        <v>0</v>
      </c>
      <c r="BK52" s="41">
        <v>0</v>
      </c>
      <c r="BL52" s="41">
        <v>-2637.279</v>
      </c>
      <c r="BM52" s="41">
        <v>-5347.1746999999996</v>
      </c>
      <c r="BN52" s="41">
        <v>0</v>
      </c>
      <c r="BO52" s="41">
        <v>0</v>
      </c>
    </row>
    <row r="53" spans="1:67">
      <c r="A53" s="39"/>
      <c r="B53" s="40">
        <v>44</v>
      </c>
      <c r="C53" s="43" t="s">
        <v>123</v>
      </c>
      <c r="D53" s="41">
        <f t="shared" si="4"/>
        <v>90165.098999999987</v>
      </c>
      <c r="E53" s="41">
        <f t="shared" si="4"/>
        <v>89638.144</v>
      </c>
      <c r="F53" s="41">
        <f t="shared" si="5"/>
        <v>87094.7</v>
      </c>
      <c r="G53" s="41">
        <f t="shared" si="5"/>
        <v>86637.934000000008</v>
      </c>
      <c r="H53" s="41">
        <f t="shared" si="6"/>
        <v>16597.196</v>
      </c>
      <c r="I53" s="41">
        <f t="shared" si="6"/>
        <v>16360.299000000001</v>
      </c>
      <c r="J53" s="41">
        <v>32470</v>
      </c>
      <c r="K53" s="41">
        <v>32405.16</v>
      </c>
      <c r="L53" s="41">
        <v>0</v>
      </c>
      <c r="M53" s="41">
        <v>0</v>
      </c>
      <c r="N53" s="41">
        <v>36004.199999999997</v>
      </c>
      <c r="O53" s="41">
        <v>35816.084999999999</v>
      </c>
      <c r="P53" s="41">
        <v>1945</v>
      </c>
      <c r="Q53" s="41">
        <v>1944.95</v>
      </c>
      <c r="R53" s="41">
        <v>1700</v>
      </c>
      <c r="S53" s="41">
        <v>1643.4</v>
      </c>
      <c r="T53" s="41">
        <v>141</v>
      </c>
      <c r="U53" s="41">
        <v>139.9</v>
      </c>
      <c r="V53" s="41">
        <v>0</v>
      </c>
      <c r="W53" s="41">
        <v>0</v>
      </c>
      <c r="X53" s="41">
        <v>22433.200000000001</v>
      </c>
      <c r="Y53" s="41">
        <v>22417.599999999999</v>
      </c>
      <c r="Z53" s="41">
        <v>21423</v>
      </c>
      <c r="AA53" s="41">
        <v>21423</v>
      </c>
      <c r="AB53" s="41">
        <v>2633</v>
      </c>
      <c r="AC53" s="41">
        <v>2623.9749999999999</v>
      </c>
      <c r="AD53" s="41">
        <v>6270</v>
      </c>
      <c r="AE53" s="41">
        <v>6252.4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3526.1</v>
      </c>
      <c r="AM53" s="41">
        <v>3526.1</v>
      </c>
      <c r="AN53" s="41">
        <v>1867.1</v>
      </c>
      <c r="AO53" s="41">
        <v>1867.1</v>
      </c>
      <c r="AP53" s="41">
        <v>1000</v>
      </c>
      <c r="AQ53" s="41">
        <v>1000</v>
      </c>
      <c r="AR53" s="41">
        <f t="shared" si="7"/>
        <v>567.60299999999916</v>
      </c>
      <c r="AS53" s="41">
        <f t="shared" si="7"/>
        <v>530.5</v>
      </c>
      <c r="AT53" s="41">
        <v>14094.4</v>
      </c>
      <c r="AU53" s="41">
        <v>13890.589</v>
      </c>
      <c r="AV53" s="41">
        <v>0</v>
      </c>
      <c r="AW53" s="41">
        <v>0</v>
      </c>
      <c r="AX53" s="41">
        <v>13544.4</v>
      </c>
      <c r="AY53" s="41">
        <v>13360.089</v>
      </c>
      <c r="AZ53" s="41">
        <v>0</v>
      </c>
      <c r="BA53" s="41">
        <v>0</v>
      </c>
      <c r="BB53" s="41">
        <v>13526.797</v>
      </c>
      <c r="BC53" s="41">
        <v>13360.089</v>
      </c>
      <c r="BD53" s="41">
        <v>14049.297</v>
      </c>
      <c r="BE53" s="41">
        <v>14022.518</v>
      </c>
      <c r="BF53" s="41">
        <v>8936.8989999999994</v>
      </c>
      <c r="BG53" s="41">
        <v>8762.8989999999994</v>
      </c>
      <c r="BH53" s="41">
        <v>0</v>
      </c>
      <c r="BI53" s="41">
        <v>0</v>
      </c>
      <c r="BJ53" s="41">
        <v>0</v>
      </c>
      <c r="BK53" s="41">
        <v>0</v>
      </c>
      <c r="BL53" s="41">
        <v>-6389</v>
      </c>
      <c r="BM53" s="41">
        <v>-6425.1180000000004</v>
      </c>
      <c r="BN53" s="41">
        <v>0</v>
      </c>
      <c r="BO53" s="41">
        <v>0</v>
      </c>
    </row>
    <row r="54" spans="1:67">
      <c r="A54" s="39"/>
      <c r="B54" s="40">
        <v>45</v>
      </c>
      <c r="C54" s="43" t="s">
        <v>124</v>
      </c>
      <c r="D54" s="41">
        <f t="shared" si="4"/>
        <v>170833.8273</v>
      </c>
      <c r="E54" s="41">
        <f t="shared" si="4"/>
        <v>166353.6335</v>
      </c>
      <c r="F54" s="41">
        <f t="shared" si="5"/>
        <v>160734.5</v>
      </c>
      <c r="G54" s="41">
        <f t="shared" si="5"/>
        <v>156271.1537</v>
      </c>
      <c r="H54" s="41">
        <f t="shared" si="6"/>
        <v>13000</v>
      </c>
      <c r="I54" s="41">
        <f t="shared" si="6"/>
        <v>12983.1525</v>
      </c>
      <c r="J54" s="41">
        <v>41440</v>
      </c>
      <c r="K54" s="41">
        <v>40224.207999999999</v>
      </c>
      <c r="L54" s="41">
        <v>0</v>
      </c>
      <c r="M54" s="41">
        <v>0</v>
      </c>
      <c r="N54" s="41">
        <v>88903.5</v>
      </c>
      <c r="O54" s="41">
        <v>85744.293000000005</v>
      </c>
      <c r="P54" s="41">
        <v>4480</v>
      </c>
      <c r="Q54" s="41">
        <v>4360</v>
      </c>
      <c r="R54" s="41">
        <v>13380</v>
      </c>
      <c r="S54" s="41">
        <v>13380</v>
      </c>
      <c r="T54" s="41">
        <v>264</v>
      </c>
      <c r="U54" s="41">
        <v>236</v>
      </c>
      <c r="V54" s="41">
        <v>426.5</v>
      </c>
      <c r="W54" s="41">
        <v>426</v>
      </c>
      <c r="X54" s="41">
        <v>63765</v>
      </c>
      <c r="Y54" s="41">
        <v>62736.2</v>
      </c>
      <c r="Z54" s="41">
        <v>61900</v>
      </c>
      <c r="AA54" s="41">
        <v>61148</v>
      </c>
      <c r="AB54" s="41">
        <v>2250</v>
      </c>
      <c r="AC54" s="41">
        <v>964.97799999999995</v>
      </c>
      <c r="AD54" s="41">
        <v>3200</v>
      </c>
      <c r="AE54" s="41">
        <v>3197.4</v>
      </c>
      <c r="AF54" s="41">
        <v>0</v>
      </c>
      <c r="AG54" s="41">
        <v>0</v>
      </c>
      <c r="AH54" s="41">
        <v>1000</v>
      </c>
      <c r="AI54" s="41">
        <v>1000</v>
      </c>
      <c r="AJ54" s="41">
        <v>0</v>
      </c>
      <c r="AK54" s="41">
        <v>0</v>
      </c>
      <c r="AL54" s="41">
        <v>15734.3</v>
      </c>
      <c r="AM54" s="41">
        <v>15734.3</v>
      </c>
      <c r="AN54" s="41">
        <v>5734.3</v>
      </c>
      <c r="AO54" s="41">
        <v>5734.3</v>
      </c>
      <c r="AP54" s="41">
        <v>10400</v>
      </c>
      <c r="AQ54" s="41">
        <v>10400</v>
      </c>
      <c r="AR54" s="41">
        <f t="shared" si="7"/>
        <v>356.02729999999974</v>
      </c>
      <c r="AS54" s="41">
        <f t="shared" si="7"/>
        <v>267.67999999999984</v>
      </c>
      <c r="AT54" s="41">
        <v>3256.7</v>
      </c>
      <c r="AU54" s="41">
        <v>3168.3526999999999</v>
      </c>
      <c r="AV54" s="41">
        <v>0</v>
      </c>
      <c r="AW54" s="41">
        <v>0</v>
      </c>
      <c r="AX54" s="41">
        <v>2900.7</v>
      </c>
      <c r="AY54" s="41">
        <v>2900.6727000000001</v>
      </c>
      <c r="AZ54" s="41">
        <v>0</v>
      </c>
      <c r="BA54" s="41">
        <v>0</v>
      </c>
      <c r="BB54" s="41">
        <v>2900.6727000000001</v>
      </c>
      <c r="BC54" s="41">
        <v>2900.6727000000001</v>
      </c>
      <c r="BD54" s="41">
        <v>8500</v>
      </c>
      <c r="BE54" s="41">
        <v>4977.8726999999999</v>
      </c>
      <c r="BF54" s="41">
        <v>12500</v>
      </c>
      <c r="BG54" s="41">
        <v>11388</v>
      </c>
      <c r="BH54" s="41">
        <v>0</v>
      </c>
      <c r="BI54" s="41">
        <v>0</v>
      </c>
      <c r="BJ54" s="41">
        <v>0</v>
      </c>
      <c r="BK54" s="41">
        <v>0</v>
      </c>
      <c r="BL54" s="41">
        <v>-8000</v>
      </c>
      <c r="BM54" s="41">
        <v>-3382.7202000000002</v>
      </c>
      <c r="BN54" s="41">
        <v>0</v>
      </c>
      <c r="BO54" s="41">
        <v>0</v>
      </c>
    </row>
    <row r="55" spans="1:67">
      <c r="A55" s="39"/>
      <c r="B55" s="40">
        <v>46</v>
      </c>
      <c r="C55" s="43" t="s">
        <v>125</v>
      </c>
      <c r="D55" s="41">
        <f t="shared" si="4"/>
        <v>56547.787600000003</v>
      </c>
      <c r="E55" s="41">
        <f t="shared" si="4"/>
        <v>55186.135900000008</v>
      </c>
      <c r="F55" s="41">
        <f t="shared" si="5"/>
        <v>53976</v>
      </c>
      <c r="G55" s="41">
        <f t="shared" si="5"/>
        <v>52614.973000000005</v>
      </c>
      <c r="H55" s="41">
        <f t="shared" si="6"/>
        <v>5500.7876000000006</v>
      </c>
      <c r="I55" s="41">
        <f t="shared" si="6"/>
        <v>4704.7628999999997</v>
      </c>
      <c r="J55" s="41">
        <v>24450</v>
      </c>
      <c r="K55" s="41">
        <v>24374.168000000001</v>
      </c>
      <c r="L55" s="41">
        <v>0</v>
      </c>
      <c r="M55" s="41">
        <v>0</v>
      </c>
      <c r="N55" s="41">
        <v>24822</v>
      </c>
      <c r="O55" s="41">
        <v>24333.495999999999</v>
      </c>
      <c r="P55" s="41">
        <v>1000</v>
      </c>
      <c r="Q55" s="41">
        <v>903.31</v>
      </c>
      <c r="R55" s="41">
        <v>6539</v>
      </c>
      <c r="S55" s="41">
        <v>6539</v>
      </c>
      <c r="T55" s="41">
        <v>280</v>
      </c>
      <c r="U55" s="41">
        <v>257.52</v>
      </c>
      <c r="V55" s="41">
        <v>0</v>
      </c>
      <c r="W55" s="41">
        <v>0</v>
      </c>
      <c r="X55" s="41">
        <v>10411</v>
      </c>
      <c r="Y55" s="41">
        <v>10372.200000000001</v>
      </c>
      <c r="Z55" s="41">
        <v>9761</v>
      </c>
      <c r="AA55" s="41">
        <v>9761</v>
      </c>
      <c r="AB55" s="41">
        <v>2955</v>
      </c>
      <c r="AC55" s="41">
        <v>2637.1460000000002</v>
      </c>
      <c r="AD55" s="41">
        <v>3242</v>
      </c>
      <c r="AE55" s="41">
        <v>3242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1700</v>
      </c>
      <c r="AQ55" s="41">
        <v>1700</v>
      </c>
      <c r="AR55" s="41">
        <f t="shared" si="7"/>
        <v>75</v>
      </c>
      <c r="AS55" s="41">
        <f t="shared" si="7"/>
        <v>73.709000000000287</v>
      </c>
      <c r="AT55" s="41">
        <v>3004</v>
      </c>
      <c r="AU55" s="41">
        <v>2207.3090000000002</v>
      </c>
      <c r="AV55" s="41">
        <v>0</v>
      </c>
      <c r="AW55" s="41">
        <v>0</v>
      </c>
      <c r="AX55" s="41">
        <v>2929</v>
      </c>
      <c r="AY55" s="41">
        <v>2133.6</v>
      </c>
      <c r="AZ55" s="41">
        <v>0</v>
      </c>
      <c r="BA55" s="41">
        <v>0</v>
      </c>
      <c r="BB55" s="41">
        <v>2929</v>
      </c>
      <c r="BC55" s="41">
        <v>2133.6</v>
      </c>
      <c r="BD55" s="41">
        <v>4634.8526000000002</v>
      </c>
      <c r="BE55" s="41">
        <v>3839.89</v>
      </c>
      <c r="BF55" s="41">
        <v>1093.662</v>
      </c>
      <c r="BG55" s="41">
        <v>1092.5999999999999</v>
      </c>
      <c r="BH55" s="41">
        <v>0</v>
      </c>
      <c r="BI55" s="41">
        <v>0</v>
      </c>
      <c r="BJ55" s="41">
        <v>0</v>
      </c>
      <c r="BK55" s="41">
        <v>0</v>
      </c>
      <c r="BL55" s="41">
        <v>-227.727</v>
      </c>
      <c r="BM55" s="41">
        <v>-227.72710000000001</v>
      </c>
      <c r="BN55" s="41">
        <v>0</v>
      </c>
      <c r="BO55" s="41">
        <v>0</v>
      </c>
    </row>
    <row r="56" spans="1:67">
      <c r="A56" s="39"/>
      <c r="B56" s="40">
        <v>47</v>
      </c>
      <c r="C56" s="43" t="s">
        <v>126</v>
      </c>
      <c r="D56" s="41">
        <f t="shared" si="4"/>
        <v>50408.269</v>
      </c>
      <c r="E56" s="41">
        <f t="shared" si="4"/>
        <v>47275.465799999998</v>
      </c>
      <c r="F56" s="41">
        <f t="shared" si="5"/>
        <v>45731.4</v>
      </c>
      <c r="G56" s="41">
        <f t="shared" si="5"/>
        <v>42599.877999999997</v>
      </c>
      <c r="H56" s="41">
        <f t="shared" si="6"/>
        <v>7351.8690000000006</v>
      </c>
      <c r="I56" s="41">
        <f t="shared" si="6"/>
        <v>7322.5877999999993</v>
      </c>
      <c r="J56" s="41">
        <v>21574</v>
      </c>
      <c r="K56" s="41">
        <v>20526.98</v>
      </c>
      <c r="L56" s="41">
        <v>0</v>
      </c>
      <c r="M56" s="41">
        <v>0</v>
      </c>
      <c r="N56" s="41">
        <v>15187.4</v>
      </c>
      <c r="O56" s="41">
        <v>13171.897999999999</v>
      </c>
      <c r="P56" s="41">
        <v>1857.4</v>
      </c>
      <c r="Q56" s="41">
        <v>1686</v>
      </c>
      <c r="R56" s="41">
        <v>80</v>
      </c>
      <c r="S56" s="41">
        <v>15</v>
      </c>
      <c r="T56" s="41">
        <v>400</v>
      </c>
      <c r="U56" s="41">
        <v>387</v>
      </c>
      <c r="V56" s="41">
        <v>300</v>
      </c>
      <c r="W56" s="41">
        <v>300</v>
      </c>
      <c r="X56" s="41">
        <v>7565</v>
      </c>
      <c r="Y56" s="41">
        <v>6460.8</v>
      </c>
      <c r="Z56" s="41">
        <v>6800</v>
      </c>
      <c r="AA56" s="41">
        <v>6000</v>
      </c>
      <c r="AB56" s="41">
        <v>200</v>
      </c>
      <c r="AC56" s="41">
        <v>200</v>
      </c>
      <c r="AD56" s="41">
        <v>4650</v>
      </c>
      <c r="AE56" s="41">
        <v>4015.3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3200</v>
      </c>
      <c r="AM56" s="41">
        <v>3200</v>
      </c>
      <c r="AN56" s="41">
        <v>0</v>
      </c>
      <c r="AO56" s="41">
        <v>0</v>
      </c>
      <c r="AP56" s="41">
        <v>3000</v>
      </c>
      <c r="AQ56" s="41">
        <v>2965</v>
      </c>
      <c r="AR56" s="41">
        <f t="shared" si="7"/>
        <v>95</v>
      </c>
      <c r="AS56" s="41">
        <f t="shared" si="7"/>
        <v>89</v>
      </c>
      <c r="AT56" s="41">
        <v>2770</v>
      </c>
      <c r="AU56" s="41">
        <v>2736</v>
      </c>
      <c r="AV56" s="41">
        <v>0</v>
      </c>
      <c r="AW56" s="41">
        <v>0</v>
      </c>
      <c r="AX56" s="41">
        <v>2675</v>
      </c>
      <c r="AY56" s="41">
        <v>2647</v>
      </c>
      <c r="AZ56" s="41">
        <v>0</v>
      </c>
      <c r="BA56" s="41">
        <v>0</v>
      </c>
      <c r="BB56" s="41">
        <v>2675</v>
      </c>
      <c r="BC56" s="41">
        <v>2647</v>
      </c>
      <c r="BD56" s="41">
        <v>9153.27</v>
      </c>
      <c r="BE56" s="41">
        <v>9149.7549999999992</v>
      </c>
      <c r="BF56" s="41">
        <v>1754.5601999999999</v>
      </c>
      <c r="BG56" s="41">
        <v>1728.7940000000001</v>
      </c>
      <c r="BH56" s="41">
        <v>0</v>
      </c>
      <c r="BI56" s="41">
        <v>0</v>
      </c>
      <c r="BJ56" s="41">
        <v>0</v>
      </c>
      <c r="BK56" s="41">
        <v>0</v>
      </c>
      <c r="BL56" s="41">
        <v>-3555.9612000000002</v>
      </c>
      <c r="BM56" s="41">
        <v>-3555.9612000000002</v>
      </c>
      <c r="BN56" s="41">
        <v>0</v>
      </c>
      <c r="BO56" s="41">
        <v>0</v>
      </c>
    </row>
    <row r="57" spans="1:67">
      <c r="A57" s="39"/>
      <c r="B57" s="40">
        <v>48</v>
      </c>
      <c r="C57" s="43" t="s">
        <v>127</v>
      </c>
      <c r="D57" s="41">
        <f t="shared" si="4"/>
        <v>183396.4638</v>
      </c>
      <c r="E57" s="41">
        <f t="shared" si="4"/>
        <v>177368.19299999997</v>
      </c>
      <c r="F57" s="41">
        <f t="shared" si="5"/>
        <v>143680</v>
      </c>
      <c r="G57" s="41">
        <f t="shared" si="5"/>
        <v>137683.212</v>
      </c>
      <c r="H57" s="41">
        <f t="shared" si="6"/>
        <v>63616.463799999998</v>
      </c>
      <c r="I57" s="41">
        <f t="shared" si="6"/>
        <v>62609.023000000001</v>
      </c>
      <c r="J57" s="41">
        <v>34680</v>
      </c>
      <c r="K57" s="41">
        <v>34680</v>
      </c>
      <c r="L57" s="41">
        <v>0</v>
      </c>
      <c r="M57" s="41">
        <v>0</v>
      </c>
      <c r="N57" s="41">
        <v>72414</v>
      </c>
      <c r="O57" s="41">
        <v>67393.17</v>
      </c>
      <c r="P57" s="41">
        <v>1990</v>
      </c>
      <c r="Q57" s="41">
        <v>1813.6369999999999</v>
      </c>
      <c r="R57" s="41">
        <v>11000</v>
      </c>
      <c r="S57" s="41">
        <v>11000</v>
      </c>
      <c r="T57" s="41">
        <v>96</v>
      </c>
      <c r="U57" s="41">
        <v>88</v>
      </c>
      <c r="V57" s="41">
        <v>0</v>
      </c>
      <c r="W57" s="41">
        <v>0</v>
      </c>
      <c r="X57" s="41">
        <v>49118</v>
      </c>
      <c r="Y57" s="41">
        <v>46340.86</v>
      </c>
      <c r="Z57" s="41">
        <v>48460</v>
      </c>
      <c r="AA57" s="41">
        <v>45837.7</v>
      </c>
      <c r="AB57" s="41">
        <v>6750</v>
      </c>
      <c r="AC57" s="41">
        <v>5544.28</v>
      </c>
      <c r="AD57" s="41">
        <v>2420</v>
      </c>
      <c r="AE57" s="41">
        <v>2113.34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5601.5</v>
      </c>
      <c r="AM57" s="41">
        <v>5601.5</v>
      </c>
      <c r="AN57" s="41">
        <v>5601.5</v>
      </c>
      <c r="AO57" s="41">
        <v>5601.5</v>
      </c>
      <c r="AP57" s="41">
        <v>5000</v>
      </c>
      <c r="AQ57" s="41">
        <v>5000</v>
      </c>
      <c r="AR57" s="41">
        <f t="shared" si="7"/>
        <v>2084.5</v>
      </c>
      <c r="AS57" s="41">
        <f t="shared" si="7"/>
        <v>2084.5</v>
      </c>
      <c r="AT57" s="41">
        <v>25984.5</v>
      </c>
      <c r="AU57" s="41">
        <v>25008.542000000001</v>
      </c>
      <c r="AV57" s="41">
        <v>0</v>
      </c>
      <c r="AW57" s="41">
        <v>0</v>
      </c>
      <c r="AX57" s="41">
        <v>25823.4</v>
      </c>
      <c r="AY57" s="41">
        <v>24847.441999999999</v>
      </c>
      <c r="AZ57" s="41">
        <v>0</v>
      </c>
      <c r="BA57" s="41">
        <v>0</v>
      </c>
      <c r="BB57" s="41">
        <v>23900</v>
      </c>
      <c r="BC57" s="41">
        <v>22924.042000000001</v>
      </c>
      <c r="BD57" s="41">
        <v>87383.463799999998</v>
      </c>
      <c r="BE57" s="41">
        <v>65282.453999999998</v>
      </c>
      <c r="BF57" s="41">
        <v>11733</v>
      </c>
      <c r="BG57" s="41">
        <v>11021</v>
      </c>
      <c r="BH57" s="41">
        <v>0</v>
      </c>
      <c r="BI57" s="41">
        <v>0</v>
      </c>
      <c r="BJ57" s="41">
        <v>0</v>
      </c>
      <c r="BK57" s="41">
        <v>0</v>
      </c>
      <c r="BL57" s="41">
        <v>-35500</v>
      </c>
      <c r="BM57" s="41">
        <v>-13694.431</v>
      </c>
      <c r="BN57" s="41">
        <v>0</v>
      </c>
      <c r="BO57" s="41">
        <v>0</v>
      </c>
    </row>
    <row r="58" spans="1:67">
      <c r="A58" s="39"/>
      <c r="B58" s="40">
        <v>49</v>
      </c>
      <c r="C58" s="43" t="s">
        <v>128</v>
      </c>
      <c r="D58" s="41">
        <f t="shared" si="4"/>
        <v>159902.1899</v>
      </c>
      <c r="E58" s="41">
        <f t="shared" si="4"/>
        <v>147602.70000000001</v>
      </c>
      <c r="F58" s="41">
        <f t="shared" si="5"/>
        <v>147179.6</v>
      </c>
      <c r="G58" s="41">
        <f t="shared" si="5"/>
        <v>144073.78400000001</v>
      </c>
      <c r="H58" s="41">
        <f t="shared" si="6"/>
        <v>12722.589900000001</v>
      </c>
      <c r="I58" s="41">
        <f t="shared" si="6"/>
        <v>3528.9160000000006</v>
      </c>
      <c r="J58" s="41">
        <v>38345.535000000003</v>
      </c>
      <c r="K58" s="41">
        <v>37858.442999999999</v>
      </c>
      <c r="L58" s="41">
        <v>0</v>
      </c>
      <c r="M58" s="41">
        <v>0</v>
      </c>
      <c r="N58" s="41">
        <v>23487.309000000001</v>
      </c>
      <c r="O58" s="41">
        <v>21963.807000000001</v>
      </c>
      <c r="P58" s="41">
        <v>3322.9090000000001</v>
      </c>
      <c r="Q58" s="41">
        <v>3321.2829999999999</v>
      </c>
      <c r="R58" s="41">
        <v>60</v>
      </c>
      <c r="S58" s="41">
        <v>51.3</v>
      </c>
      <c r="T58" s="41">
        <v>1140</v>
      </c>
      <c r="U58" s="41">
        <v>775.24599999999998</v>
      </c>
      <c r="V58" s="41">
        <v>800</v>
      </c>
      <c r="W58" s="41">
        <v>564.6</v>
      </c>
      <c r="X58" s="41">
        <v>1552</v>
      </c>
      <c r="Y58" s="41">
        <v>1263.8</v>
      </c>
      <c r="Z58" s="41">
        <v>930</v>
      </c>
      <c r="AA58" s="41">
        <v>895</v>
      </c>
      <c r="AB58" s="41">
        <v>9625</v>
      </c>
      <c r="AC58" s="41">
        <v>9505.5480000000007</v>
      </c>
      <c r="AD58" s="41">
        <v>6585.4</v>
      </c>
      <c r="AE58" s="41">
        <v>6172.49</v>
      </c>
      <c r="AF58" s="41">
        <v>0</v>
      </c>
      <c r="AG58" s="41">
        <v>0</v>
      </c>
      <c r="AH58" s="41">
        <v>62785.856</v>
      </c>
      <c r="AI58" s="41">
        <v>62344.434000000001</v>
      </c>
      <c r="AJ58" s="41">
        <v>62785.856</v>
      </c>
      <c r="AK58" s="41">
        <v>62344.434000000001</v>
      </c>
      <c r="AL58" s="41">
        <v>17867.099999999999</v>
      </c>
      <c r="AM58" s="41">
        <v>17867.099999999999</v>
      </c>
      <c r="AN58" s="41">
        <v>1867.1</v>
      </c>
      <c r="AO58" s="41">
        <v>1867.1</v>
      </c>
      <c r="AP58" s="41">
        <v>2040</v>
      </c>
      <c r="AQ58" s="41">
        <v>2010</v>
      </c>
      <c r="AR58" s="41">
        <f t="shared" si="7"/>
        <v>2653.8</v>
      </c>
      <c r="AS58" s="41">
        <f t="shared" si="7"/>
        <v>2030</v>
      </c>
      <c r="AT58" s="41">
        <v>2653.8</v>
      </c>
      <c r="AU58" s="41">
        <v>2030</v>
      </c>
      <c r="AV58" s="41">
        <v>0</v>
      </c>
      <c r="AW58" s="41">
        <v>0</v>
      </c>
      <c r="AX58" s="41">
        <v>484.8</v>
      </c>
      <c r="AY58" s="41">
        <v>0</v>
      </c>
      <c r="AZ58" s="41">
        <v>0</v>
      </c>
      <c r="BA58" s="41">
        <v>0</v>
      </c>
      <c r="BB58" s="41">
        <v>0</v>
      </c>
      <c r="BC58" s="41">
        <v>0</v>
      </c>
      <c r="BD58" s="41">
        <v>13211.6</v>
      </c>
      <c r="BE58" s="41">
        <v>4605.9970000000003</v>
      </c>
      <c r="BF58" s="41">
        <v>1494.9899</v>
      </c>
      <c r="BG58" s="41">
        <v>1026</v>
      </c>
      <c r="BH58" s="41">
        <v>0</v>
      </c>
      <c r="BI58" s="41">
        <v>0</v>
      </c>
      <c r="BJ58" s="41">
        <v>-1602</v>
      </c>
      <c r="BK58" s="41">
        <v>-1629.329</v>
      </c>
      <c r="BL58" s="41">
        <v>-382</v>
      </c>
      <c r="BM58" s="41">
        <v>-473.75200000000001</v>
      </c>
      <c r="BN58" s="41">
        <v>0</v>
      </c>
      <c r="BO58" s="41">
        <v>0</v>
      </c>
    </row>
    <row r="59" spans="1:67">
      <c r="A59" s="39"/>
      <c r="B59" s="40">
        <v>50</v>
      </c>
      <c r="C59" s="43" t="s">
        <v>129</v>
      </c>
      <c r="D59" s="41">
        <f t="shared" si="4"/>
        <v>10144.0625</v>
      </c>
      <c r="E59" s="41">
        <f t="shared" si="4"/>
        <v>10059.5</v>
      </c>
      <c r="F59" s="41">
        <f t="shared" si="5"/>
        <v>10107.299999999999</v>
      </c>
      <c r="G59" s="41">
        <f t="shared" si="5"/>
        <v>10059.5</v>
      </c>
      <c r="H59" s="41">
        <f t="shared" si="6"/>
        <v>36.762500000000003</v>
      </c>
      <c r="I59" s="41">
        <f t="shared" si="6"/>
        <v>0</v>
      </c>
      <c r="J59" s="41">
        <v>8502.65</v>
      </c>
      <c r="K59" s="41">
        <v>8454.85</v>
      </c>
      <c r="L59" s="41">
        <v>0</v>
      </c>
      <c r="M59" s="41">
        <v>0</v>
      </c>
      <c r="N59" s="41">
        <v>843.85</v>
      </c>
      <c r="O59" s="41">
        <v>843.85</v>
      </c>
      <c r="P59" s="41">
        <v>189.15</v>
      </c>
      <c r="Q59" s="41">
        <v>189.15</v>
      </c>
      <c r="R59" s="41">
        <v>0</v>
      </c>
      <c r="S59" s="41">
        <v>0</v>
      </c>
      <c r="T59" s="41">
        <v>108</v>
      </c>
      <c r="U59" s="41">
        <v>108</v>
      </c>
      <c r="V59" s="41">
        <v>392</v>
      </c>
      <c r="W59" s="41">
        <v>392</v>
      </c>
      <c r="X59" s="41">
        <v>57.5</v>
      </c>
      <c r="Y59" s="41">
        <v>57.5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722.4</v>
      </c>
      <c r="AQ59" s="41">
        <v>722.4</v>
      </c>
      <c r="AR59" s="41">
        <f t="shared" si="7"/>
        <v>38.4</v>
      </c>
      <c r="AS59" s="41">
        <f t="shared" si="7"/>
        <v>38.4</v>
      </c>
      <c r="AT59" s="41">
        <v>38.4</v>
      </c>
      <c r="AU59" s="41">
        <v>38.4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0</v>
      </c>
      <c r="BC59" s="41">
        <v>0</v>
      </c>
      <c r="BD59" s="41">
        <v>0</v>
      </c>
      <c r="BE59" s="41">
        <v>0</v>
      </c>
      <c r="BF59" s="41">
        <v>36.762500000000003</v>
      </c>
      <c r="BG59" s="41">
        <v>0</v>
      </c>
      <c r="BH59" s="41">
        <v>0</v>
      </c>
      <c r="BI59" s="41">
        <v>0</v>
      </c>
      <c r="BJ59" s="41">
        <v>0</v>
      </c>
      <c r="BK59" s="41">
        <v>0</v>
      </c>
      <c r="BL59" s="41">
        <v>0</v>
      </c>
      <c r="BM59" s="41">
        <v>0</v>
      </c>
      <c r="BN59" s="41">
        <v>0</v>
      </c>
      <c r="BO59" s="41">
        <v>0</v>
      </c>
    </row>
    <row r="60" spans="1:67">
      <c r="A60" s="39"/>
      <c r="B60" s="40">
        <v>51</v>
      </c>
      <c r="C60" s="43" t="s">
        <v>130</v>
      </c>
      <c r="D60" s="41">
        <f t="shared" si="4"/>
        <v>30967.520800000002</v>
      </c>
      <c r="E60" s="41">
        <f t="shared" si="4"/>
        <v>29984.2</v>
      </c>
      <c r="F60" s="41">
        <f t="shared" si="5"/>
        <v>29984.2</v>
      </c>
      <c r="G60" s="41">
        <f t="shared" si="5"/>
        <v>29984.2</v>
      </c>
      <c r="H60" s="41">
        <f t="shared" si="6"/>
        <v>2263.3208</v>
      </c>
      <c r="I60" s="41">
        <f t="shared" si="6"/>
        <v>1280</v>
      </c>
      <c r="J60" s="41">
        <v>11233.401</v>
      </c>
      <c r="K60" s="41">
        <v>11233.401</v>
      </c>
      <c r="L60" s="41">
        <v>0</v>
      </c>
      <c r="M60" s="41">
        <v>0</v>
      </c>
      <c r="N60" s="41">
        <v>2243.88</v>
      </c>
      <c r="O60" s="41">
        <v>2243.88</v>
      </c>
      <c r="P60" s="41">
        <v>170.58</v>
      </c>
      <c r="Q60" s="41">
        <v>170.58</v>
      </c>
      <c r="R60" s="41">
        <v>0</v>
      </c>
      <c r="S60" s="41">
        <v>0</v>
      </c>
      <c r="T60" s="41">
        <v>154</v>
      </c>
      <c r="U60" s="41">
        <v>154</v>
      </c>
      <c r="V60" s="41">
        <v>716</v>
      </c>
      <c r="W60" s="41">
        <v>716</v>
      </c>
      <c r="X60" s="41">
        <v>127</v>
      </c>
      <c r="Y60" s="41">
        <v>127</v>
      </c>
      <c r="Z60" s="41">
        <v>0</v>
      </c>
      <c r="AA60" s="41">
        <v>0</v>
      </c>
      <c r="AB60" s="41">
        <v>0</v>
      </c>
      <c r="AC60" s="41">
        <v>0</v>
      </c>
      <c r="AD60" s="41">
        <v>800</v>
      </c>
      <c r="AE60" s="41">
        <v>800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12043</v>
      </c>
      <c r="AM60" s="41">
        <v>12043</v>
      </c>
      <c r="AN60" s="41">
        <v>0</v>
      </c>
      <c r="AO60" s="41">
        <v>0</v>
      </c>
      <c r="AP60" s="41">
        <v>3134.5189999999998</v>
      </c>
      <c r="AQ60" s="41">
        <v>3134.5189999999998</v>
      </c>
      <c r="AR60" s="41">
        <f t="shared" si="7"/>
        <v>1032.7208000000001</v>
      </c>
      <c r="AS60" s="41">
        <f t="shared" si="7"/>
        <v>49.400000000000091</v>
      </c>
      <c r="AT60" s="41">
        <v>1329.4</v>
      </c>
      <c r="AU60" s="41">
        <v>1329.4</v>
      </c>
      <c r="AV60" s="41">
        <v>983.32079999999996</v>
      </c>
      <c r="AW60" s="41">
        <v>0</v>
      </c>
      <c r="AX60" s="41">
        <v>1280</v>
      </c>
      <c r="AY60" s="41">
        <v>1280</v>
      </c>
      <c r="AZ60" s="41">
        <v>983.32079999999996</v>
      </c>
      <c r="BA60" s="41">
        <v>0</v>
      </c>
      <c r="BB60" s="41">
        <v>1280</v>
      </c>
      <c r="BC60" s="41">
        <v>1280</v>
      </c>
      <c r="BD60" s="41">
        <v>0</v>
      </c>
      <c r="BE60" s="41">
        <v>0</v>
      </c>
      <c r="BF60" s="41">
        <v>1280</v>
      </c>
      <c r="BG60" s="41">
        <v>1280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</row>
    <row r="61" spans="1:67">
      <c r="A61" s="39"/>
      <c r="B61" s="40">
        <v>52</v>
      </c>
      <c r="C61" s="43" t="s">
        <v>131</v>
      </c>
      <c r="D61" s="41">
        <f t="shared" si="4"/>
        <v>13725.289500000001</v>
      </c>
      <c r="E61" s="41">
        <f t="shared" si="4"/>
        <v>13092.171</v>
      </c>
      <c r="F61" s="41">
        <f t="shared" si="5"/>
        <v>13725.289500000001</v>
      </c>
      <c r="G61" s="41">
        <f t="shared" si="5"/>
        <v>13092.171</v>
      </c>
      <c r="H61" s="41">
        <f t="shared" si="6"/>
        <v>0</v>
      </c>
      <c r="I61" s="41">
        <f t="shared" si="6"/>
        <v>0</v>
      </c>
      <c r="J61" s="41">
        <v>11502</v>
      </c>
      <c r="K61" s="41">
        <v>11230.071</v>
      </c>
      <c r="L61" s="41">
        <v>0</v>
      </c>
      <c r="M61" s="41">
        <v>0</v>
      </c>
      <c r="N61" s="41">
        <v>1422</v>
      </c>
      <c r="O61" s="41">
        <v>1252.0999999999999</v>
      </c>
      <c r="P61" s="41">
        <v>280</v>
      </c>
      <c r="Q61" s="41">
        <v>176.5</v>
      </c>
      <c r="R61" s="41">
        <v>0</v>
      </c>
      <c r="S61" s="41">
        <v>0</v>
      </c>
      <c r="T61" s="41">
        <v>45</v>
      </c>
      <c r="U61" s="41">
        <v>36</v>
      </c>
      <c r="V61" s="41">
        <v>400</v>
      </c>
      <c r="W61" s="41">
        <v>392</v>
      </c>
      <c r="X61" s="41">
        <v>107</v>
      </c>
      <c r="Y61" s="41">
        <v>80</v>
      </c>
      <c r="Z61" s="41">
        <v>0</v>
      </c>
      <c r="AA61" s="41">
        <v>0</v>
      </c>
      <c r="AB61" s="41">
        <v>0</v>
      </c>
      <c r="AC61" s="41">
        <v>0</v>
      </c>
      <c r="AD61" s="41">
        <v>400</v>
      </c>
      <c r="AE61" s="41">
        <v>400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550</v>
      </c>
      <c r="AQ61" s="41">
        <v>550</v>
      </c>
      <c r="AR61" s="41">
        <f t="shared" si="7"/>
        <v>251.2895</v>
      </c>
      <c r="AS61" s="41">
        <f t="shared" si="7"/>
        <v>60</v>
      </c>
      <c r="AT61" s="41">
        <v>251.2895</v>
      </c>
      <c r="AU61" s="41">
        <v>60</v>
      </c>
      <c r="AV61" s="41">
        <v>0</v>
      </c>
      <c r="AW61" s="41">
        <v>0</v>
      </c>
      <c r="AX61" s="41">
        <v>151.08949999999999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</row>
    <row r="62" spans="1:67">
      <c r="A62" s="39"/>
      <c r="B62" s="40">
        <v>53</v>
      </c>
      <c r="C62" s="43" t="s">
        <v>132</v>
      </c>
      <c r="D62" s="41">
        <f t="shared" si="4"/>
        <v>25911.600400000003</v>
      </c>
      <c r="E62" s="41">
        <f t="shared" si="4"/>
        <v>25414.679400000001</v>
      </c>
      <c r="F62" s="41">
        <f t="shared" si="5"/>
        <v>25851.600400000003</v>
      </c>
      <c r="G62" s="41">
        <f t="shared" si="5"/>
        <v>25414.679400000001</v>
      </c>
      <c r="H62" s="41">
        <f t="shared" si="6"/>
        <v>460</v>
      </c>
      <c r="I62" s="41">
        <f t="shared" si="6"/>
        <v>0</v>
      </c>
      <c r="J62" s="41">
        <v>13283.772000000001</v>
      </c>
      <c r="K62" s="41">
        <v>13283.772000000001</v>
      </c>
      <c r="L62" s="41">
        <v>0</v>
      </c>
      <c r="M62" s="41">
        <v>0</v>
      </c>
      <c r="N62" s="41">
        <v>2288.819</v>
      </c>
      <c r="O62" s="41">
        <v>2259.306</v>
      </c>
      <c r="P62" s="41">
        <v>977.7</v>
      </c>
      <c r="Q62" s="41">
        <v>977.7</v>
      </c>
      <c r="R62" s="41">
        <v>0</v>
      </c>
      <c r="S62" s="41">
        <v>0</v>
      </c>
      <c r="T62" s="41">
        <v>173.91900000000001</v>
      </c>
      <c r="U62" s="41">
        <v>173.91900000000001</v>
      </c>
      <c r="V62" s="41">
        <v>600.9</v>
      </c>
      <c r="W62" s="41">
        <v>596.18700000000001</v>
      </c>
      <c r="X62" s="41">
        <v>216.2</v>
      </c>
      <c r="Y62" s="41">
        <v>216.2</v>
      </c>
      <c r="Z62" s="41">
        <v>0</v>
      </c>
      <c r="AA62" s="41">
        <v>0</v>
      </c>
      <c r="AB62" s="41">
        <v>0</v>
      </c>
      <c r="AC62" s="41">
        <v>0</v>
      </c>
      <c r="AD62" s="41">
        <v>305.10000000000002</v>
      </c>
      <c r="AE62" s="41">
        <v>280.3</v>
      </c>
      <c r="AF62" s="41">
        <v>0</v>
      </c>
      <c r="AG62" s="41">
        <v>0</v>
      </c>
      <c r="AH62" s="41">
        <v>8513.7090000000007</v>
      </c>
      <c r="AI62" s="41">
        <v>8506.3014000000003</v>
      </c>
      <c r="AJ62" s="41">
        <v>8513.7090000000007</v>
      </c>
      <c r="AK62" s="41">
        <v>8506.3014000000003</v>
      </c>
      <c r="AL62" s="41">
        <v>0</v>
      </c>
      <c r="AM62" s="41">
        <v>0</v>
      </c>
      <c r="AN62" s="41">
        <v>0</v>
      </c>
      <c r="AO62" s="41">
        <v>0</v>
      </c>
      <c r="AP62" s="41">
        <v>1170</v>
      </c>
      <c r="AQ62" s="41">
        <v>1170</v>
      </c>
      <c r="AR62" s="41">
        <f t="shared" si="7"/>
        <v>195.30039999999997</v>
      </c>
      <c r="AS62" s="41">
        <f t="shared" si="7"/>
        <v>195.3</v>
      </c>
      <c r="AT62" s="41">
        <v>595.30039999999997</v>
      </c>
      <c r="AU62" s="41">
        <v>195.3</v>
      </c>
      <c r="AV62" s="41">
        <v>0</v>
      </c>
      <c r="AW62" s="41">
        <v>0</v>
      </c>
      <c r="AX62" s="41">
        <v>400.00040000000001</v>
      </c>
      <c r="AY62" s="41">
        <v>0</v>
      </c>
      <c r="AZ62" s="41">
        <v>0</v>
      </c>
      <c r="BA62" s="41">
        <v>0</v>
      </c>
      <c r="BB62" s="41">
        <v>400</v>
      </c>
      <c r="BC62" s="41">
        <v>0</v>
      </c>
      <c r="BD62" s="41">
        <v>60</v>
      </c>
      <c r="BE62" s="41">
        <v>0</v>
      </c>
      <c r="BF62" s="41">
        <v>400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</row>
    <row r="63" spans="1:67">
      <c r="A63" s="39"/>
      <c r="B63" s="40">
        <v>54</v>
      </c>
      <c r="C63" s="43" t="s">
        <v>133</v>
      </c>
      <c r="D63" s="41">
        <f t="shared" si="4"/>
        <v>4572.5061999999998</v>
      </c>
      <c r="E63" s="41">
        <f t="shared" si="4"/>
        <v>4543.9120000000003</v>
      </c>
      <c r="F63" s="41">
        <f t="shared" si="5"/>
        <v>4572.5061999999998</v>
      </c>
      <c r="G63" s="41">
        <f t="shared" si="5"/>
        <v>4543.9120000000003</v>
      </c>
      <c r="H63" s="41">
        <f t="shared" si="6"/>
        <v>0</v>
      </c>
      <c r="I63" s="41">
        <f t="shared" si="6"/>
        <v>0</v>
      </c>
      <c r="J63" s="41">
        <v>4130.3</v>
      </c>
      <c r="K63" s="41">
        <v>4118.9120000000003</v>
      </c>
      <c r="L63" s="41">
        <v>0</v>
      </c>
      <c r="M63" s="41">
        <v>0</v>
      </c>
      <c r="N63" s="41">
        <v>352</v>
      </c>
      <c r="O63" s="41">
        <v>336</v>
      </c>
      <c r="P63" s="41">
        <v>50</v>
      </c>
      <c r="Q63" s="41">
        <v>34</v>
      </c>
      <c r="R63" s="41">
        <v>0</v>
      </c>
      <c r="S63" s="41">
        <v>0</v>
      </c>
      <c r="T63" s="41">
        <v>0</v>
      </c>
      <c r="U63" s="41">
        <v>0</v>
      </c>
      <c r="V63" s="41">
        <v>302</v>
      </c>
      <c r="W63" s="41">
        <v>302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50</v>
      </c>
      <c r="AQ63" s="41">
        <v>49</v>
      </c>
      <c r="AR63" s="41">
        <f t="shared" si="7"/>
        <v>40.206200000000003</v>
      </c>
      <c r="AS63" s="41">
        <f t="shared" si="7"/>
        <v>40</v>
      </c>
      <c r="AT63" s="41">
        <v>40.206200000000003</v>
      </c>
      <c r="AU63" s="41">
        <v>40</v>
      </c>
      <c r="AV63" s="41">
        <v>0</v>
      </c>
      <c r="AW63" s="41">
        <v>0</v>
      </c>
      <c r="AX63" s="41">
        <v>0.20619999999999999</v>
      </c>
      <c r="AY63" s="41">
        <v>0</v>
      </c>
      <c r="AZ63" s="41">
        <v>0</v>
      </c>
      <c r="BA63" s="41">
        <v>0</v>
      </c>
      <c r="BB63" s="41">
        <v>0</v>
      </c>
      <c r="BC63" s="41">
        <v>0</v>
      </c>
      <c r="BD63" s="41">
        <v>0</v>
      </c>
      <c r="BE63" s="41">
        <v>0</v>
      </c>
      <c r="BF63" s="41">
        <v>0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0</v>
      </c>
      <c r="BM63" s="41">
        <v>0</v>
      </c>
      <c r="BN63" s="41">
        <v>0</v>
      </c>
      <c r="BO63" s="41">
        <v>0</v>
      </c>
    </row>
    <row r="64" spans="1:67">
      <c r="A64" s="39"/>
      <c r="B64" s="40">
        <v>55</v>
      </c>
      <c r="C64" s="43" t="s">
        <v>134</v>
      </c>
      <c r="D64" s="41">
        <f t="shared" si="4"/>
        <v>4471.0019000000002</v>
      </c>
      <c r="E64" s="41">
        <f t="shared" si="4"/>
        <v>4420.4470000000001</v>
      </c>
      <c r="F64" s="41">
        <f t="shared" si="5"/>
        <v>4471.0019000000002</v>
      </c>
      <c r="G64" s="41">
        <f t="shared" si="5"/>
        <v>4420.4470000000001</v>
      </c>
      <c r="H64" s="41">
        <f t="shared" si="6"/>
        <v>0</v>
      </c>
      <c r="I64" s="41">
        <f t="shared" si="6"/>
        <v>0</v>
      </c>
      <c r="J64" s="41">
        <v>4123</v>
      </c>
      <c r="K64" s="41">
        <v>4089.3470000000002</v>
      </c>
      <c r="L64" s="41">
        <v>0</v>
      </c>
      <c r="M64" s="41">
        <v>0</v>
      </c>
      <c r="N64" s="41">
        <v>300</v>
      </c>
      <c r="O64" s="41">
        <v>292.7</v>
      </c>
      <c r="P64" s="41">
        <v>20</v>
      </c>
      <c r="Q64" s="41">
        <v>12.7</v>
      </c>
      <c r="R64" s="41">
        <v>0</v>
      </c>
      <c r="S64" s="41">
        <v>0</v>
      </c>
      <c r="T64" s="41">
        <v>0</v>
      </c>
      <c r="U64" s="41">
        <v>0</v>
      </c>
      <c r="V64" s="41">
        <v>280</v>
      </c>
      <c r="W64" s="41">
        <v>280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f t="shared" si="7"/>
        <v>48.001899999999999</v>
      </c>
      <c r="AS64" s="41">
        <f t="shared" si="7"/>
        <v>38.4</v>
      </c>
      <c r="AT64" s="41">
        <v>48.001899999999999</v>
      </c>
      <c r="AU64" s="41">
        <v>38.4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</row>
    <row r="65" spans="1:67">
      <c r="A65" s="39"/>
      <c r="B65" s="40">
        <v>56</v>
      </c>
      <c r="C65" s="43" t="s">
        <v>135</v>
      </c>
      <c r="D65" s="41">
        <f t="shared" si="4"/>
        <v>14022.025099999999</v>
      </c>
      <c r="E65" s="41">
        <f t="shared" si="4"/>
        <v>12814.837</v>
      </c>
      <c r="F65" s="41">
        <f t="shared" si="5"/>
        <v>13970.1</v>
      </c>
      <c r="G65" s="41">
        <f t="shared" si="5"/>
        <v>12762.912</v>
      </c>
      <c r="H65" s="41">
        <f t="shared" si="6"/>
        <v>110.0001</v>
      </c>
      <c r="I65" s="41">
        <f t="shared" si="6"/>
        <v>110</v>
      </c>
      <c r="J65" s="41">
        <v>9378.7000000000007</v>
      </c>
      <c r="K65" s="41">
        <v>8592.0570000000007</v>
      </c>
      <c r="L65" s="41">
        <v>0</v>
      </c>
      <c r="M65" s="41">
        <v>0</v>
      </c>
      <c r="N65" s="41">
        <v>1467.6</v>
      </c>
      <c r="O65" s="41">
        <v>1457.98</v>
      </c>
      <c r="P65" s="41">
        <v>140</v>
      </c>
      <c r="Q65" s="41">
        <v>140</v>
      </c>
      <c r="R65" s="41">
        <v>0</v>
      </c>
      <c r="S65" s="41">
        <v>0</v>
      </c>
      <c r="T65" s="41">
        <v>66</v>
      </c>
      <c r="U65" s="41">
        <v>66</v>
      </c>
      <c r="V65" s="41">
        <v>400</v>
      </c>
      <c r="W65" s="41">
        <v>400</v>
      </c>
      <c r="X65" s="41">
        <v>106.1</v>
      </c>
      <c r="Y65" s="41">
        <v>106.1</v>
      </c>
      <c r="Z65" s="41">
        <v>0</v>
      </c>
      <c r="AA65" s="41">
        <v>0</v>
      </c>
      <c r="AB65" s="41">
        <v>0</v>
      </c>
      <c r="AC65" s="41">
        <v>0</v>
      </c>
      <c r="AD65" s="41">
        <v>500</v>
      </c>
      <c r="AE65" s="41">
        <v>500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1894.8</v>
      </c>
      <c r="AM65" s="41">
        <v>1781.8</v>
      </c>
      <c r="AN65" s="41">
        <v>452</v>
      </c>
      <c r="AO65" s="41">
        <v>339</v>
      </c>
      <c r="AP65" s="41">
        <v>800</v>
      </c>
      <c r="AQ65" s="41">
        <v>800</v>
      </c>
      <c r="AR65" s="41">
        <f t="shared" si="7"/>
        <v>370.92500000000001</v>
      </c>
      <c r="AS65" s="41">
        <f t="shared" si="7"/>
        <v>72.999999999999986</v>
      </c>
      <c r="AT65" s="41">
        <v>429</v>
      </c>
      <c r="AU65" s="41">
        <v>131.07499999999999</v>
      </c>
      <c r="AV65" s="41">
        <v>0</v>
      </c>
      <c r="AW65" s="41">
        <v>0</v>
      </c>
      <c r="AX65" s="41">
        <v>336</v>
      </c>
      <c r="AY65" s="41">
        <v>58.075000000000003</v>
      </c>
      <c r="AZ65" s="41">
        <v>0</v>
      </c>
      <c r="BA65" s="41">
        <v>0</v>
      </c>
      <c r="BB65" s="41">
        <v>58.075000000000003</v>
      </c>
      <c r="BC65" s="41">
        <v>58.075000000000003</v>
      </c>
      <c r="BD65" s="41">
        <v>1E-4</v>
      </c>
      <c r="BE65" s="41">
        <v>0</v>
      </c>
      <c r="BF65" s="41">
        <v>110</v>
      </c>
      <c r="BG65" s="41">
        <v>110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</row>
    <row r="66" spans="1:67">
      <c r="A66" s="39"/>
      <c r="B66" s="40">
        <v>57</v>
      </c>
      <c r="C66" s="43" t="s">
        <v>136</v>
      </c>
      <c r="D66" s="41">
        <f t="shared" si="4"/>
        <v>15880.000599999999</v>
      </c>
      <c r="E66" s="41">
        <f t="shared" si="4"/>
        <v>14301.785</v>
      </c>
      <c r="F66" s="41">
        <f t="shared" si="5"/>
        <v>15880.000599999999</v>
      </c>
      <c r="G66" s="41">
        <f t="shared" si="5"/>
        <v>14301.785</v>
      </c>
      <c r="H66" s="41">
        <f t="shared" si="6"/>
        <v>2000</v>
      </c>
      <c r="I66" s="41">
        <f t="shared" si="6"/>
        <v>450.726</v>
      </c>
      <c r="J66" s="41">
        <v>12486.4136</v>
      </c>
      <c r="K66" s="41">
        <v>12478.871999999999</v>
      </c>
      <c r="L66" s="41">
        <v>0</v>
      </c>
      <c r="M66" s="41">
        <v>0</v>
      </c>
      <c r="N66" s="41">
        <v>1082.787</v>
      </c>
      <c r="O66" s="41">
        <v>1082.1869999999999</v>
      </c>
      <c r="P66" s="41">
        <v>100</v>
      </c>
      <c r="Q66" s="41">
        <v>100</v>
      </c>
      <c r="R66" s="41">
        <v>0</v>
      </c>
      <c r="S66" s="41">
        <v>0</v>
      </c>
      <c r="T66" s="41">
        <v>57.786999999999999</v>
      </c>
      <c r="U66" s="41">
        <v>57.786999999999999</v>
      </c>
      <c r="V66" s="41">
        <v>660</v>
      </c>
      <c r="W66" s="41">
        <v>660</v>
      </c>
      <c r="X66" s="41">
        <v>165</v>
      </c>
      <c r="Y66" s="41">
        <v>164.4</v>
      </c>
      <c r="Z66" s="41">
        <v>0</v>
      </c>
      <c r="AA66" s="41">
        <v>0</v>
      </c>
      <c r="AB66" s="41">
        <v>0</v>
      </c>
      <c r="AC66" s="41">
        <v>0</v>
      </c>
      <c r="AD66" s="41">
        <v>100</v>
      </c>
      <c r="AE66" s="41">
        <v>100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240</v>
      </c>
      <c r="AQ66" s="41">
        <v>240</v>
      </c>
      <c r="AR66" s="41">
        <f t="shared" si="7"/>
        <v>70.800000000000182</v>
      </c>
      <c r="AS66" s="41">
        <f t="shared" si="7"/>
        <v>50</v>
      </c>
      <c r="AT66" s="41">
        <v>2070.8000000000002</v>
      </c>
      <c r="AU66" s="41">
        <v>500.726</v>
      </c>
      <c r="AV66" s="41">
        <v>0</v>
      </c>
      <c r="AW66" s="41">
        <v>0</v>
      </c>
      <c r="AX66" s="41">
        <v>2000</v>
      </c>
      <c r="AY66" s="41">
        <v>450.726</v>
      </c>
      <c r="AZ66" s="41">
        <v>0</v>
      </c>
      <c r="BA66" s="41">
        <v>0</v>
      </c>
      <c r="BB66" s="41">
        <v>2000</v>
      </c>
      <c r="BC66" s="41">
        <v>450.726</v>
      </c>
      <c r="BD66" s="41">
        <v>500</v>
      </c>
      <c r="BE66" s="41">
        <v>0</v>
      </c>
      <c r="BF66" s="41">
        <v>1500</v>
      </c>
      <c r="BG66" s="41">
        <v>486.726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-36</v>
      </c>
      <c r="BN66" s="41">
        <v>0</v>
      </c>
      <c r="BO66" s="41">
        <v>0</v>
      </c>
    </row>
    <row r="67" spans="1:67">
      <c r="A67" s="39"/>
      <c r="B67" s="40">
        <v>58</v>
      </c>
      <c r="C67" s="43" t="s">
        <v>137</v>
      </c>
      <c r="D67" s="41">
        <f t="shared" si="4"/>
        <v>8727.7859000000008</v>
      </c>
      <c r="E67" s="41">
        <f t="shared" si="4"/>
        <v>4729.2400000000007</v>
      </c>
      <c r="F67" s="41">
        <f t="shared" si="5"/>
        <v>4761.4859000000006</v>
      </c>
      <c r="G67" s="41">
        <f t="shared" si="5"/>
        <v>4729.2400000000007</v>
      </c>
      <c r="H67" s="41">
        <f t="shared" si="6"/>
        <v>3966.3</v>
      </c>
      <c r="I67" s="41">
        <f t="shared" si="6"/>
        <v>0</v>
      </c>
      <c r="J67" s="41">
        <v>4551.6000000000004</v>
      </c>
      <c r="K67" s="41">
        <v>4549.1400000000003</v>
      </c>
      <c r="L67" s="41">
        <v>0</v>
      </c>
      <c r="M67" s="41">
        <v>0</v>
      </c>
      <c r="N67" s="41">
        <v>126.5</v>
      </c>
      <c r="O67" s="41">
        <v>96.8</v>
      </c>
      <c r="P67" s="41">
        <v>20</v>
      </c>
      <c r="Q67" s="41">
        <v>13</v>
      </c>
      <c r="R67" s="41">
        <v>0</v>
      </c>
      <c r="S67" s="41">
        <v>0</v>
      </c>
      <c r="T67" s="41">
        <v>42</v>
      </c>
      <c r="U67" s="41">
        <v>19.3</v>
      </c>
      <c r="V67" s="41">
        <v>64.5</v>
      </c>
      <c r="W67" s="41">
        <v>64.5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f t="shared" si="7"/>
        <v>83.385900000000007</v>
      </c>
      <c r="AS67" s="41">
        <f t="shared" si="7"/>
        <v>83.3</v>
      </c>
      <c r="AT67" s="41">
        <v>83.385900000000007</v>
      </c>
      <c r="AU67" s="41">
        <v>83.3</v>
      </c>
      <c r="AV67" s="41">
        <v>0</v>
      </c>
      <c r="AW67" s="41">
        <v>0</v>
      </c>
      <c r="AX67" s="41">
        <v>8.5900000000000004E-2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0</v>
      </c>
      <c r="BE67" s="41">
        <v>0</v>
      </c>
      <c r="BF67" s="41">
        <v>3966.3</v>
      </c>
      <c r="BG67" s="41">
        <v>0</v>
      </c>
      <c r="BH67" s="41">
        <v>0</v>
      </c>
      <c r="BI67" s="41">
        <v>0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</row>
    <row r="68" spans="1:67">
      <c r="A68" s="39"/>
      <c r="B68" s="40">
        <v>59</v>
      </c>
      <c r="C68" s="43" t="s">
        <v>138</v>
      </c>
      <c r="D68" s="41">
        <f t="shared" si="4"/>
        <v>50452.662899999996</v>
      </c>
      <c r="E68" s="41">
        <f t="shared" si="4"/>
        <v>30301.572</v>
      </c>
      <c r="F68" s="41">
        <f t="shared" si="5"/>
        <v>26998</v>
      </c>
      <c r="G68" s="41">
        <f t="shared" si="5"/>
        <v>21386.602000000003</v>
      </c>
      <c r="H68" s="41">
        <f t="shared" si="6"/>
        <v>23454.662899999999</v>
      </c>
      <c r="I68" s="41">
        <f t="shared" si="6"/>
        <v>8914.9699999999993</v>
      </c>
      <c r="J68" s="41">
        <v>11550</v>
      </c>
      <c r="K68" s="41">
        <v>11503.912</v>
      </c>
      <c r="L68" s="41">
        <v>0</v>
      </c>
      <c r="M68" s="41">
        <v>0</v>
      </c>
      <c r="N68" s="41">
        <v>8647.5</v>
      </c>
      <c r="O68" s="41">
        <v>6794.54</v>
      </c>
      <c r="P68" s="41">
        <v>645</v>
      </c>
      <c r="Q68" s="41">
        <v>618.69000000000005</v>
      </c>
      <c r="R68" s="41">
        <v>0</v>
      </c>
      <c r="S68" s="41">
        <v>0</v>
      </c>
      <c r="T68" s="41">
        <v>400</v>
      </c>
      <c r="U68" s="41">
        <v>366</v>
      </c>
      <c r="V68" s="41">
        <v>500</v>
      </c>
      <c r="W68" s="41">
        <v>373</v>
      </c>
      <c r="X68" s="41">
        <v>580</v>
      </c>
      <c r="Y68" s="41">
        <v>370</v>
      </c>
      <c r="Z68" s="41">
        <v>0</v>
      </c>
      <c r="AA68" s="41">
        <v>0</v>
      </c>
      <c r="AB68" s="41">
        <v>3500</v>
      </c>
      <c r="AC68" s="41">
        <v>2849.41</v>
      </c>
      <c r="AD68" s="41">
        <v>2160</v>
      </c>
      <c r="AE68" s="41">
        <v>1804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1342.15</v>
      </c>
      <c r="AM68" s="41">
        <v>1342.15</v>
      </c>
      <c r="AN68" s="41">
        <v>0</v>
      </c>
      <c r="AO68" s="41">
        <v>0</v>
      </c>
      <c r="AP68" s="41">
        <v>1800</v>
      </c>
      <c r="AQ68" s="41">
        <v>1600</v>
      </c>
      <c r="AR68" s="41">
        <f t="shared" si="7"/>
        <v>7361.0128999999997</v>
      </c>
      <c r="AS68" s="41">
        <f t="shared" si="7"/>
        <v>146</v>
      </c>
      <c r="AT68" s="41">
        <v>3658.35</v>
      </c>
      <c r="AU68" s="41">
        <v>146</v>
      </c>
      <c r="AV68" s="41">
        <v>3702.6628999999998</v>
      </c>
      <c r="AW68" s="41">
        <v>0</v>
      </c>
      <c r="AX68" s="41">
        <v>3497.35</v>
      </c>
      <c r="AY68" s="41">
        <v>0</v>
      </c>
      <c r="AZ68" s="41">
        <v>3702.6628999999998</v>
      </c>
      <c r="BA68" s="41">
        <v>0</v>
      </c>
      <c r="BB68" s="41">
        <v>0</v>
      </c>
      <c r="BC68" s="41">
        <v>0</v>
      </c>
      <c r="BD68" s="41">
        <v>13000</v>
      </c>
      <c r="BE68" s="41">
        <v>2862.97</v>
      </c>
      <c r="BF68" s="41">
        <v>6752</v>
      </c>
      <c r="BG68" s="41">
        <v>6052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</row>
    <row r="69" spans="1:67">
      <c r="A69" s="39"/>
      <c r="B69" s="40">
        <v>60</v>
      </c>
      <c r="C69" s="43" t="s">
        <v>139</v>
      </c>
      <c r="D69" s="41">
        <f t="shared" si="4"/>
        <v>8447.4732999999997</v>
      </c>
      <c r="E69" s="41">
        <f t="shared" si="4"/>
        <v>7724.71</v>
      </c>
      <c r="F69" s="41">
        <f t="shared" si="5"/>
        <v>8190.7242999999999</v>
      </c>
      <c r="G69" s="41">
        <f t="shared" si="5"/>
        <v>7470.71</v>
      </c>
      <c r="H69" s="41">
        <f t="shared" si="6"/>
        <v>256.7489999999998</v>
      </c>
      <c r="I69" s="41">
        <f t="shared" si="6"/>
        <v>254</v>
      </c>
      <c r="J69" s="41">
        <v>6200</v>
      </c>
      <c r="K69" s="41">
        <v>6182.81</v>
      </c>
      <c r="L69" s="41">
        <v>0</v>
      </c>
      <c r="M69" s="41">
        <v>0</v>
      </c>
      <c r="N69" s="41">
        <v>1075.3</v>
      </c>
      <c r="O69" s="41">
        <v>908.9</v>
      </c>
      <c r="P69" s="41">
        <v>150</v>
      </c>
      <c r="Q69" s="41">
        <v>77</v>
      </c>
      <c r="R69" s="41">
        <v>0</v>
      </c>
      <c r="S69" s="41">
        <v>0</v>
      </c>
      <c r="T69" s="41">
        <v>98.5</v>
      </c>
      <c r="U69" s="41">
        <v>60.5</v>
      </c>
      <c r="V69" s="41">
        <v>400</v>
      </c>
      <c r="W69" s="41">
        <v>400</v>
      </c>
      <c r="X69" s="41">
        <v>73</v>
      </c>
      <c r="Y69" s="41">
        <v>17.600000000000001</v>
      </c>
      <c r="Z69" s="41">
        <v>0</v>
      </c>
      <c r="AA69" s="41">
        <v>0</v>
      </c>
      <c r="AB69" s="41">
        <v>0</v>
      </c>
      <c r="AC69" s="41">
        <v>0</v>
      </c>
      <c r="AD69" s="41">
        <v>150</v>
      </c>
      <c r="AE69" s="41">
        <v>150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300</v>
      </c>
      <c r="AQ69" s="41">
        <v>300</v>
      </c>
      <c r="AR69" s="41">
        <f t="shared" si="7"/>
        <v>616.17330000000004</v>
      </c>
      <c r="AS69" s="41">
        <f t="shared" si="7"/>
        <v>79</v>
      </c>
      <c r="AT69" s="41">
        <v>615.42430000000002</v>
      </c>
      <c r="AU69" s="41">
        <v>79</v>
      </c>
      <c r="AV69" s="41">
        <v>0.749</v>
      </c>
      <c r="AW69" s="41">
        <v>0</v>
      </c>
      <c r="AX69" s="41">
        <v>536.42430000000002</v>
      </c>
      <c r="AY69" s="41">
        <v>0</v>
      </c>
      <c r="AZ69" s="41">
        <v>0.749</v>
      </c>
      <c r="BA69" s="41">
        <v>0</v>
      </c>
      <c r="BB69" s="41">
        <v>0</v>
      </c>
      <c r="BC69" s="41">
        <v>0</v>
      </c>
      <c r="BD69" s="41">
        <v>3400</v>
      </c>
      <c r="BE69" s="41">
        <v>200</v>
      </c>
      <c r="BF69" s="41">
        <v>56</v>
      </c>
      <c r="BG69" s="41">
        <v>54</v>
      </c>
      <c r="BH69" s="41">
        <v>0</v>
      </c>
      <c r="BI69" s="41">
        <v>0</v>
      </c>
      <c r="BJ69" s="41">
        <v>0</v>
      </c>
      <c r="BK69" s="41">
        <v>0</v>
      </c>
      <c r="BL69" s="41">
        <v>-3200</v>
      </c>
      <c r="BM69" s="41">
        <v>0</v>
      </c>
      <c r="BN69" s="41">
        <v>0</v>
      </c>
      <c r="BO69" s="41">
        <v>0</v>
      </c>
    </row>
    <row r="70" spans="1:67">
      <c r="A70" s="39"/>
      <c r="B70" s="40">
        <v>61</v>
      </c>
      <c r="C70" s="43" t="s">
        <v>140</v>
      </c>
      <c r="D70" s="41">
        <f t="shared" si="4"/>
        <v>27340.598400000003</v>
      </c>
      <c r="E70" s="41">
        <f t="shared" si="4"/>
        <v>24678.882999999994</v>
      </c>
      <c r="F70" s="41">
        <f t="shared" si="5"/>
        <v>25736.500400000001</v>
      </c>
      <c r="G70" s="41">
        <f t="shared" si="5"/>
        <v>23074.784999999996</v>
      </c>
      <c r="H70" s="41">
        <f t="shared" si="6"/>
        <v>1604.098</v>
      </c>
      <c r="I70" s="41">
        <f t="shared" si="6"/>
        <v>1604.098</v>
      </c>
      <c r="J70" s="41">
        <v>11200</v>
      </c>
      <c r="K70" s="41">
        <v>11179.132</v>
      </c>
      <c r="L70" s="41">
        <v>0</v>
      </c>
      <c r="M70" s="41">
        <v>0</v>
      </c>
      <c r="N70" s="41">
        <v>11013.385</v>
      </c>
      <c r="O70" s="41">
        <v>10325.553</v>
      </c>
      <c r="P70" s="41">
        <v>3210</v>
      </c>
      <c r="Q70" s="41">
        <v>3019.8719999999998</v>
      </c>
      <c r="R70" s="41">
        <v>600</v>
      </c>
      <c r="S70" s="41">
        <v>600</v>
      </c>
      <c r="T70" s="41">
        <v>157</v>
      </c>
      <c r="U70" s="41">
        <v>149.5</v>
      </c>
      <c r="V70" s="41">
        <v>600</v>
      </c>
      <c r="W70" s="41">
        <v>600</v>
      </c>
      <c r="X70" s="41">
        <v>993.9</v>
      </c>
      <c r="Y70" s="41">
        <v>884.28</v>
      </c>
      <c r="Z70" s="41">
        <v>500</v>
      </c>
      <c r="AA70" s="41">
        <v>500</v>
      </c>
      <c r="AB70" s="41">
        <v>2580.6</v>
      </c>
      <c r="AC70" s="41">
        <v>2580.6</v>
      </c>
      <c r="AD70" s="41">
        <v>2260</v>
      </c>
      <c r="AE70" s="41">
        <v>2260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325</v>
      </c>
      <c r="AM70" s="41">
        <v>325</v>
      </c>
      <c r="AN70" s="41">
        <v>0</v>
      </c>
      <c r="AO70" s="41">
        <v>0</v>
      </c>
      <c r="AP70" s="41">
        <v>1450</v>
      </c>
      <c r="AQ70" s="41">
        <v>1060</v>
      </c>
      <c r="AR70" s="41">
        <f t="shared" si="7"/>
        <v>1854.2133999999999</v>
      </c>
      <c r="AS70" s="41">
        <f t="shared" si="7"/>
        <v>185.1</v>
      </c>
      <c r="AT70" s="41">
        <v>1748.1153999999999</v>
      </c>
      <c r="AU70" s="41">
        <v>185.1</v>
      </c>
      <c r="AV70" s="41">
        <v>106.098</v>
      </c>
      <c r="AW70" s="41">
        <v>0</v>
      </c>
      <c r="AX70" s="41">
        <v>1428.1153999999999</v>
      </c>
      <c r="AY70" s="41">
        <v>0</v>
      </c>
      <c r="AZ70" s="41">
        <v>106.098</v>
      </c>
      <c r="BA70" s="41">
        <v>0</v>
      </c>
      <c r="BB70" s="41">
        <v>0</v>
      </c>
      <c r="BC70" s="41">
        <v>0</v>
      </c>
      <c r="BD70" s="41">
        <v>8301</v>
      </c>
      <c r="BE70" s="41">
        <v>1263.098</v>
      </c>
      <c r="BF70" s="41">
        <v>697</v>
      </c>
      <c r="BG70" s="41">
        <v>482</v>
      </c>
      <c r="BH70" s="41">
        <v>0</v>
      </c>
      <c r="BI70" s="41">
        <v>0</v>
      </c>
      <c r="BJ70" s="41">
        <v>0</v>
      </c>
      <c r="BK70" s="41">
        <v>0</v>
      </c>
      <c r="BL70" s="41">
        <v>-7500</v>
      </c>
      <c r="BM70" s="41">
        <v>-141</v>
      </c>
      <c r="BN70" s="41">
        <v>0</v>
      </c>
      <c r="BO70" s="41">
        <v>0</v>
      </c>
    </row>
    <row r="71" spans="1:67">
      <c r="A71" s="39"/>
      <c r="B71" s="40">
        <v>62</v>
      </c>
      <c r="C71" s="43" t="s">
        <v>141</v>
      </c>
      <c r="D71" s="41">
        <f t="shared" si="4"/>
        <v>31877.898000000001</v>
      </c>
      <c r="E71" s="41">
        <f t="shared" si="4"/>
        <v>28188.276999999998</v>
      </c>
      <c r="F71" s="41">
        <f t="shared" si="5"/>
        <v>27494.23</v>
      </c>
      <c r="G71" s="41">
        <f t="shared" si="5"/>
        <v>24605.302</v>
      </c>
      <c r="H71" s="41">
        <f t="shared" si="6"/>
        <v>5183.6679999999997</v>
      </c>
      <c r="I71" s="41">
        <f t="shared" si="6"/>
        <v>3582.9749999999999</v>
      </c>
      <c r="J71" s="41">
        <v>11058</v>
      </c>
      <c r="K71" s="41">
        <v>10925.142</v>
      </c>
      <c r="L71" s="41">
        <v>0</v>
      </c>
      <c r="M71" s="41">
        <v>0</v>
      </c>
      <c r="N71" s="41">
        <v>2034.8</v>
      </c>
      <c r="O71" s="41">
        <v>1568.03</v>
      </c>
      <c r="P71" s="41">
        <v>400</v>
      </c>
      <c r="Q71" s="41">
        <v>166.1</v>
      </c>
      <c r="R71" s="41">
        <v>0</v>
      </c>
      <c r="S71" s="41">
        <v>0</v>
      </c>
      <c r="T71" s="41">
        <v>108</v>
      </c>
      <c r="U71" s="41">
        <v>108</v>
      </c>
      <c r="V71" s="41">
        <v>600</v>
      </c>
      <c r="W71" s="41">
        <v>595.5</v>
      </c>
      <c r="X71" s="41">
        <v>643</v>
      </c>
      <c r="Y71" s="41">
        <v>414.88</v>
      </c>
      <c r="Z71" s="41">
        <v>400</v>
      </c>
      <c r="AA71" s="41">
        <v>317.95999999999998</v>
      </c>
      <c r="AB71" s="41">
        <v>0</v>
      </c>
      <c r="AC71" s="41">
        <v>0</v>
      </c>
      <c r="AD71" s="41">
        <v>200</v>
      </c>
      <c r="AE71" s="41">
        <v>199.75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9862.1299999999992</v>
      </c>
      <c r="AM71" s="41">
        <v>9862.1299999999992</v>
      </c>
      <c r="AN71" s="41">
        <v>0</v>
      </c>
      <c r="AO71" s="41">
        <v>0</v>
      </c>
      <c r="AP71" s="41">
        <v>2340</v>
      </c>
      <c r="AQ71" s="41">
        <v>2185</v>
      </c>
      <c r="AR71" s="41">
        <f t="shared" si="7"/>
        <v>1399.3000000000002</v>
      </c>
      <c r="AS71" s="41">
        <f t="shared" si="7"/>
        <v>65</v>
      </c>
      <c r="AT71" s="41">
        <v>2199.3000000000002</v>
      </c>
      <c r="AU71" s="41">
        <v>65</v>
      </c>
      <c r="AV71" s="41">
        <v>0</v>
      </c>
      <c r="AW71" s="41">
        <v>0</v>
      </c>
      <c r="AX71" s="41">
        <v>2122.1</v>
      </c>
      <c r="AY71" s="41">
        <v>0</v>
      </c>
      <c r="AZ71" s="41">
        <v>0</v>
      </c>
      <c r="BA71" s="41">
        <v>0</v>
      </c>
      <c r="BB71" s="41">
        <v>800</v>
      </c>
      <c r="BC71" s="41">
        <v>0</v>
      </c>
      <c r="BD71" s="41">
        <v>4683.6679999999997</v>
      </c>
      <c r="BE71" s="41">
        <v>3139.9749999999999</v>
      </c>
      <c r="BF71" s="41">
        <v>500</v>
      </c>
      <c r="BG71" s="41">
        <v>443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</row>
    <row r="72" spans="1:67">
      <c r="A72" s="39"/>
      <c r="B72" s="40">
        <v>63</v>
      </c>
      <c r="C72" s="43" t="s">
        <v>142</v>
      </c>
      <c r="D72" s="41">
        <f t="shared" si="4"/>
        <v>20510.772699999998</v>
      </c>
      <c r="E72" s="41">
        <f t="shared" si="4"/>
        <v>19251.058000000001</v>
      </c>
      <c r="F72" s="41">
        <f t="shared" si="5"/>
        <v>20467.572699999997</v>
      </c>
      <c r="G72" s="41">
        <f t="shared" si="5"/>
        <v>19207.858</v>
      </c>
      <c r="H72" s="41">
        <f t="shared" si="6"/>
        <v>43.2</v>
      </c>
      <c r="I72" s="41">
        <f t="shared" si="6"/>
        <v>43.2</v>
      </c>
      <c r="J72" s="41">
        <v>13037</v>
      </c>
      <c r="K72" s="41">
        <v>12962.471</v>
      </c>
      <c r="L72" s="41">
        <v>0</v>
      </c>
      <c r="M72" s="41">
        <v>0</v>
      </c>
      <c r="N72" s="41">
        <v>1986.56</v>
      </c>
      <c r="O72" s="41">
        <v>1585.56</v>
      </c>
      <c r="P72" s="41">
        <v>186.3</v>
      </c>
      <c r="Q72" s="41">
        <v>186.3</v>
      </c>
      <c r="R72" s="41">
        <v>0</v>
      </c>
      <c r="S72" s="41">
        <v>0</v>
      </c>
      <c r="T72" s="41">
        <v>97</v>
      </c>
      <c r="U72" s="41">
        <v>73</v>
      </c>
      <c r="V72" s="41">
        <v>500</v>
      </c>
      <c r="W72" s="41">
        <v>500</v>
      </c>
      <c r="X72" s="41">
        <v>369.76</v>
      </c>
      <c r="Y72" s="41">
        <v>369.76</v>
      </c>
      <c r="Z72" s="41">
        <v>299.39999999999998</v>
      </c>
      <c r="AA72" s="41">
        <v>299.39999999999998</v>
      </c>
      <c r="AB72" s="41">
        <v>277</v>
      </c>
      <c r="AC72" s="41">
        <v>0</v>
      </c>
      <c r="AD72" s="41">
        <v>556.5</v>
      </c>
      <c r="AE72" s="41">
        <v>456.5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861</v>
      </c>
      <c r="AM72" s="41">
        <v>633.12699999999995</v>
      </c>
      <c r="AN72" s="41">
        <v>0</v>
      </c>
      <c r="AO72" s="41">
        <v>0</v>
      </c>
      <c r="AP72" s="41">
        <v>4365.7</v>
      </c>
      <c r="AQ72" s="41">
        <v>3877</v>
      </c>
      <c r="AR72" s="41">
        <f t="shared" si="7"/>
        <v>217.31270000000001</v>
      </c>
      <c r="AS72" s="41">
        <f t="shared" si="7"/>
        <v>149.69999999999999</v>
      </c>
      <c r="AT72" s="41">
        <v>217.31270000000001</v>
      </c>
      <c r="AU72" s="41">
        <v>149.69999999999999</v>
      </c>
      <c r="AV72" s="41">
        <v>0</v>
      </c>
      <c r="AW72" s="41">
        <v>0</v>
      </c>
      <c r="AX72" s="41">
        <v>1.2699999999999999E-2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43.2</v>
      </c>
      <c r="BG72" s="41">
        <v>43.2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</row>
    <row r="73" spans="1:67">
      <c r="A73" s="39"/>
      <c r="B73" s="40">
        <v>64</v>
      </c>
      <c r="C73" s="44" t="s">
        <v>143</v>
      </c>
      <c r="D73" s="41">
        <f t="shared" si="4"/>
        <v>352631.94199999998</v>
      </c>
      <c r="E73" s="41">
        <f t="shared" si="4"/>
        <v>331762.02300000004</v>
      </c>
      <c r="F73" s="41">
        <f t="shared" si="5"/>
        <v>309857.09999999998</v>
      </c>
      <c r="G73" s="41">
        <f t="shared" si="5"/>
        <v>291487.46900000004</v>
      </c>
      <c r="H73" s="41">
        <f t="shared" si="6"/>
        <v>42774.842000000004</v>
      </c>
      <c r="I73" s="41">
        <f t="shared" si="6"/>
        <v>40274.553999999996</v>
      </c>
      <c r="J73" s="41">
        <v>141192</v>
      </c>
      <c r="K73" s="41">
        <v>135073.05300000001</v>
      </c>
      <c r="L73" s="41">
        <v>0</v>
      </c>
      <c r="M73" s="41">
        <v>0</v>
      </c>
      <c r="N73" s="41">
        <v>154961</v>
      </c>
      <c r="O73" s="41">
        <v>144718.58600000001</v>
      </c>
      <c r="P73" s="41">
        <v>12961.1</v>
      </c>
      <c r="Q73" s="41">
        <v>12142.32</v>
      </c>
      <c r="R73" s="41">
        <v>26200</v>
      </c>
      <c r="S73" s="41">
        <v>26099.442999999999</v>
      </c>
      <c r="T73" s="41">
        <v>2966</v>
      </c>
      <c r="U73" s="41">
        <v>1640.0360000000001</v>
      </c>
      <c r="V73" s="41">
        <v>3186.6</v>
      </c>
      <c r="W73" s="41">
        <v>3101.6</v>
      </c>
      <c r="X73" s="41">
        <v>83654.8</v>
      </c>
      <c r="Y73" s="41">
        <v>81336.240000000005</v>
      </c>
      <c r="Z73" s="41">
        <v>80984.800000000003</v>
      </c>
      <c r="AA73" s="41">
        <v>79140.7</v>
      </c>
      <c r="AB73" s="41">
        <v>2321</v>
      </c>
      <c r="AC73" s="41">
        <v>2188.5300000000002</v>
      </c>
      <c r="AD73" s="41">
        <v>21066.5</v>
      </c>
      <c r="AE73" s="41">
        <v>16746.009999999998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1839</v>
      </c>
      <c r="AM73" s="41">
        <v>1839</v>
      </c>
      <c r="AN73" s="41">
        <v>0</v>
      </c>
      <c r="AO73" s="41">
        <v>0</v>
      </c>
      <c r="AP73" s="41">
        <v>8065.1</v>
      </c>
      <c r="AQ73" s="41">
        <v>8056</v>
      </c>
      <c r="AR73" s="41">
        <f t="shared" si="7"/>
        <v>3800</v>
      </c>
      <c r="AS73" s="41">
        <f t="shared" si="7"/>
        <v>1800.83</v>
      </c>
      <c r="AT73" s="41">
        <v>3800</v>
      </c>
      <c r="AU73" s="41">
        <v>1800.83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41054.841999999997</v>
      </c>
      <c r="BE73" s="41">
        <v>32450.524000000001</v>
      </c>
      <c r="BF73" s="41">
        <v>19630</v>
      </c>
      <c r="BG73" s="41">
        <v>14196.93</v>
      </c>
      <c r="BH73" s="41">
        <v>4880</v>
      </c>
      <c r="BI73" s="41">
        <v>4830</v>
      </c>
      <c r="BJ73" s="41">
        <v>0</v>
      </c>
      <c r="BK73" s="41">
        <v>-861.39</v>
      </c>
      <c r="BL73" s="41">
        <v>-22790</v>
      </c>
      <c r="BM73" s="41">
        <v>-10341.51</v>
      </c>
      <c r="BN73" s="41">
        <v>0</v>
      </c>
      <c r="BO73" s="41">
        <v>0</v>
      </c>
    </row>
    <row r="74" spans="1:67">
      <c r="A74" s="39"/>
      <c r="B74" s="40">
        <v>65</v>
      </c>
      <c r="C74" s="43" t="s">
        <v>144</v>
      </c>
      <c r="D74" s="41">
        <f t="shared" ref="D74:E101" si="8">F74+H74-BB74</f>
        <v>114697.94899999999</v>
      </c>
      <c r="E74" s="41">
        <f t="shared" si="8"/>
        <v>67262.063999999998</v>
      </c>
      <c r="F74" s="41">
        <f t="shared" ref="F74:G101" si="9">J74+L74+N74+AF74+AH74+AL74+AP74+AT74</f>
        <v>55970.1</v>
      </c>
      <c r="G74" s="41">
        <f t="shared" si="9"/>
        <v>48238.921999999999</v>
      </c>
      <c r="H74" s="41">
        <f t="shared" ref="H74:I101" si="10">AZ74+BD74+BF74+BH74+BJ74+BL74+BN74</f>
        <v>60327.849000000002</v>
      </c>
      <c r="I74" s="41">
        <f t="shared" si="10"/>
        <v>19023.142</v>
      </c>
      <c r="J74" s="41">
        <v>37668</v>
      </c>
      <c r="K74" s="41">
        <v>36010.275999999998</v>
      </c>
      <c r="L74" s="41">
        <v>0</v>
      </c>
      <c r="M74" s="41">
        <v>0</v>
      </c>
      <c r="N74" s="41">
        <v>8882.1</v>
      </c>
      <c r="O74" s="41">
        <v>4753.6459999999997</v>
      </c>
      <c r="P74" s="41">
        <v>2500</v>
      </c>
      <c r="Q74" s="41">
        <v>1397.8030000000001</v>
      </c>
      <c r="R74" s="41">
        <v>245</v>
      </c>
      <c r="S74" s="41">
        <v>0</v>
      </c>
      <c r="T74" s="41">
        <v>440</v>
      </c>
      <c r="U74" s="41">
        <v>338.733</v>
      </c>
      <c r="V74" s="41">
        <v>200</v>
      </c>
      <c r="W74" s="41">
        <v>0</v>
      </c>
      <c r="X74" s="41">
        <v>965</v>
      </c>
      <c r="Y74" s="41">
        <v>261.2</v>
      </c>
      <c r="Z74" s="41">
        <v>300</v>
      </c>
      <c r="AA74" s="41">
        <v>0</v>
      </c>
      <c r="AB74" s="41">
        <v>1344.1</v>
      </c>
      <c r="AC74" s="41">
        <v>696</v>
      </c>
      <c r="AD74" s="41">
        <v>2360</v>
      </c>
      <c r="AE74" s="41">
        <v>1593.35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4800</v>
      </c>
      <c r="AM74" s="41">
        <v>4800</v>
      </c>
      <c r="AN74" s="41">
        <v>0</v>
      </c>
      <c r="AO74" s="41">
        <v>0</v>
      </c>
      <c r="AP74" s="41">
        <v>2800</v>
      </c>
      <c r="AQ74" s="41">
        <v>2510</v>
      </c>
      <c r="AR74" s="41">
        <f t="shared" ref="AR74:AS101" si="11">AT74+AV74-BB74</f>
        <v>220</v>
      </c>
      <c r="AS74" s="41">
        <f t="shared" si="11"/>
        <v>165</v>
      </c>
      <c r="AT74" s="41">
        <v>1820</v>
      </c>
      <c r="AU74" s="41">
        <v>165</v>
      </c>
      <c r="AV74" s="41">
        <v>0</v>
      </c>
      <c r="AW74" s="41">
        <v>0</v>
      </c>
      <c r="AX74" s="41">
        <v>1600</v>
      </c>
      <c r="AY74" s="41">
        <v>0</v>
      </c>
      <c r="AZ74" s="41">
        <v>0</v>
      </c>
      <c r="BA74" s="41">
        <v>0</v>
      </c>
      <c r="BB74" s="41">
        <v>1600</v>
      </c>
      <c r="BC74" s="41">
        <v>0</v>
      </c>
      <c r="BD74" s="41">
        <v>58507.849000000002</v>
      </c>
      <c r="BE74" s="41">
        <v>20046.512999999999</v>
      </c>
      <c r="BF74" s="41">
        <v>1820</v>
      </c>
      <c r="BG74" s="41">
        <v>1736</v>
      </c>
      <c r="BH74" s="41">
        <v>0</v>
      </c>
      <c r="BI74" s="41">
        <v>0</v>
      </c>
      <c r="BJ74" s="41">
        <v>0</v>
      </c>
      <c r="BK74" s="41">
        <v>0</v>
      </c>
      <c r="BL74" s="41">
        <v>0</v>
      </c>
      <c r="BM74" s="41">
        <v>-2759.3710000000001</v>
      </c>
      <c r="BN74" s="41">
        <v>0</v>
      </c>
      <c r="BO74" s="41">
        <v>0</v>
      </c>
    </row>
    <row r="75" spans="1:67">
      <c r="A75" s="39"/>
      <c r="B75" s="40">
        <v>66</v>
      </c>
      <c r="C75" s="43" t="s">
        <v>145</v>
      </c>
      <c r="D75" s="41">
        <f t="shared" si="8"/>
        <v>30790.400799999996</v>
      </c>
      <c r="E75" s="41">
        <f t="shared" si="8"/>
        <v>29236.976000000002</v>
      </c>
      <c r="F75" s="41">
        <f t="shared" si="9"/>
        <v>25671.1</v>
      </c>
      <c r="G75" s="41">
        <f t="shared" si="9"/>
        <v>24117.976000000002</v>
      </c>
      <c r="H75" s="41">
        <f t="shared" si="10"/>
        <v>7469.3008</v>
      </c>
      <c r="I75" s="41">
        <f t="shared" si="10"/>
        <v>6880</v>
      </c>
      <c r="J75" s="41">
        <v>17929.099999999999</v>
      </c>
      <c r="K75" s="41">
        <v>17540.306</v>
      </c>
      <c r="L75" s="41">
        <v>0</v>
      </c>
      <c r="M75" s="41">
        <v>0</v>
      </c>
      <c r="N75" s="41">
        <v>4155</v>
      </c>
      <c r="O75" s="41">
        <v>3585.67</v>
      </c>
      <c r="P75" s="41">
        <v>1480</v>
      </c>
      <c r="Q75" s="41">
        <v>1467.1</v>
      </c>
      <c r="R75" s="41">
        <v>200</v>
      </c>
      <c r="S75" s="41">
        <v>200</v>
      </c>
      <c r="T75" s="41">
        <v>226</v>
      </c>
      <c r="U75" s="41">
        <v>177.7</v>
      </c>
      <c r="V75" s="41">
        <v>70</v>
      </c>
      <c r="W75" s="41">
        <v>0</v>
      </c>
      <c r="X75" s="41">
        <v>300</v>
      </c>
      <c r="Y75" s="41">
        <v>169.4</v>
      </c>
      <c r="Z75" s="41">
        <v>0</v>
      </c>
      <c r="AA75" s="41">
        <v>0</v>
      </c>
      <c r="AB75" s="41">
        <v>95</v>
      </c>
      <c r="AC75" s="41">
        <v>74.5</v>
      </c>
      <c r="AD75" s="41">
        <v>1126</v>
      </c>
      <c r="AE75" s="41">
        <v>1054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72</v>
      </c>
      <c r="AM75" s="41">
        <v>72</v>
      </c>
      <c r="AN75" s="41">
        <v>0</v>
      </c>
      <c r="AO75" s="41">
        <v>0</v>
      </c>
      <c r="AP75" s="41">
        <v>0</v>
      </c>
      <c r="AQ75" s="41">
        <v>0</v>
      </c>
      <c r="AR75" s="41">
        <f t="shared" si="11"/>
        <v>1165</v>
      </c>
      <c r="AS75" s="41">
        <f t="shared" si="11"/>
        <v>1159</v>
      </c>
      <c r="AT75" s="41">
        <v>3515</v>
      </c>
      <c r="AU75" s="41">
        <v>2920</v>
      </c>
      <c r="AV75" s="41">
        <v>0</v>
      </c>
      <c r="AW75" s="41">
        <v>0</v>
      </c>
      <c r="AX75" s="41">
        <v>3400</v>
      </c>
      <c r="AY75" s="41">
        <v>2811</v>
      </c>
      <c r="AZ75" s="41">
        <v>0</v>
      </c>
      <c r="BA75" s="41">
        <v>0</v>
      </c>
      <c r="BB75" s="41">
        <v>2350</v>
      </c>
      <c r="BC75" s="41">
        <v>1761</v>
      </c>
      <c r="BD75" s="41">
        <v>240</v>
      </c>
      <c r="BE75" s="41">
        <v>240</v>
      </c>
      <c r="BF75" s="41">
        <v>7229.3008</v>
      </c>
      <c r="BG75" s="41">
        <v>6640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</row>
    <row r="76" spans="1:67">
      <c r="A76" s="39"/>
      <c r="B76" s="40">
        <v>67</v>
      </c>
      <c r="C76" s="43" t="s">
        <v>146</v>
      </c>
      <c r="D76" s="41">
        <f t="shared" si="8"/>
        <v>76913.453399999999</v>
      </c>
      <c r="E76" s="41">
        <f t="shared" si="8"/>
        <v>60050.02</v>
      </c>
      <c r="F76" s="41">
        <f t="shared" si="9"/>
        <v>62675.9</v>
      </c>
      <c r="G76" s="41">
        <f t="shared" si="9"/>
        <v>56700.02</v>
      </c>
      <c r="H76" s="41">
        <f t="shared" si="10"/>
        <v>18637.553400000001</v>
      </c>
      <c r="I76" s="41">
        <f t="shared" si="10"/>
        <v>3350</v>
      </c>
      <c r="J76" s="41">
        <v>35254</v>
      </c>
      <c r="K76" s="41">
        <v>34823.99</v>
      </c>
      <c r="L76" s="41">
        <v>0</v>
      </c>
      <c r="M76" s="41">
        <v>0</v>
      </c>
      <c r="N76" s="41">
        <v>14296</v>
      </c>
      <c r="O76" s="41">
        <v>13546.03</v>
      </c>
      <c r="P76" s="41">
        <v>500</v>
      </c>
      <c r="Q76" s="41">
        <v>385.79899999999998</v>
      </c>
      <c r="R76" s="41">
        <v>997</v>
      </c>
      <c r="S76" s="41">
        <v>997</v>
      </c>
      <c r="T76" s="41">
        <v>585</v>
      </c>
      <c r="U76" s="41">
        <v>543.73099999999999</v>
      </c>
      <c r="V76" s="41">
        <v>0</v>
      </c>
      <c r="W76" s="41">
        <v>0</v>
      </c>
      <c r="X76" s="41">
        <v>5192</v>
      </c>
      <c r="Y76" s="41">
        <v>4822</v>
      </c>
      <c r="Z76" s="41">
        <v>4507</v>
      </c>
      <c r="AA76" s="41">
        <v>4507</v>
      </c>
      <c r="AB76" s="41">
        <v>5116</v>
      </c>
      <c r="AC76" s="41">
        <v>5018.5</v>
      </c>
      <c r="AD76" s="41">
        <v>1759</v>
      </c>
      <c r="AE76" s="41">
        <v>1759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4200</v>
      </c>
      <c r="AM76" s="41">
        <v>4200</v>
      </c>
      <c r="AN76" s="41">
        <v>0</v>
      </c>
      <c r="AO76" s="41">
        <v>0</v>
      </c>
      <c r="AP76" s="41">
        <v>0</v>
      </c>
      <c r="AQ76" s="41">
        <v>0</v>
      </c>
      <c r="AR76" s="41">
        <f t="shared" si="11"/>
        <v>4525.8999999999996</v>
      </c>
      <c r="AS76" s="41">
        <f t="shared" si="11"/>
        <v>4130</v>
      </c>
      <c r="AT76" s="41">
        <v>8925.9</v>
      </c>
      <c r="AU76" s="41">
        <v>4130</v>
      </c>
      <c r="AV76" s="41">
        <v>0</v>
      </c>
      <c r="AW76" s="41">
        <v>0</v>
      </c>
      <c r="AX76" s="41">
        <v>8565</v>
      </c>
      <c r="AY76" s="41">
        <v>4000</v>
      </c>
      <c r="AZ76" s="41">
        <v>0</v>
      </c>
      <c r="BA76" s="41">
        <v>0</v>
      </c>
      <c r="BB76" s="41">
        <v>4400</v>
      </c>
      <c r="BC76" s="41">
        <v>0</v>
      </c>
      <c r="BD76" s="41">
        <v>14237.553400000001</v>
      </c>
      <c r="BE76" s="41">
        <v>0</v>
      </c>
      <c r="BF76" s="41">
        <v>4400</v>
      </c>
      <c r="BG76" s="41">
        <v>3350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</row>
    <row r="77" spans="1:67">
      <c r="A77" s="39"/>
      <c r="B77" s="40">
        <v>68</v>
      </c>
      <c r="C77" s="43" t="s">
        <v>147</v>
      </c>
      <c r="D77" s="41">
        <f t="shared" si="8"/>
        <v>142318.00349999999</v>
      </c>
      <c r="E77" s="41">
        <f t="shared" si="8"/>
        <v>124763.4203</v>
      </c>
      <c r="F77" s="41">
        <f t="shared" si="9"/>
        <v>130767.3</v>
      </c>
      <c r="G77" s="41">
        <f t="shared" si="9"/>
        <v>113259.96359999999</v>
      </c>
      <c r="H77" s="41">
        <f t="shared" si="10"/>
        <v>37028.703500000003</v>
      </c>
      <c r="I77" s="41">
        <f t="shared" si="10"/>
        <v>36981.456700000002</v>
      </c>
      <c r="J77" s="41">
        <v>54531.4</v>
      </c>
      <c r="K77" s="41">
        <v>52429.294999999998</v>
      </c>
      <c r="L77" s="41">
        <v>0</v>
      </c>
      <c r="M77" s="41">
        <v>0</v>
      </c>
      <c r="N77" s="41">
        <v>27619.7</v>
      </c>
      <c r="O77" s="41">
        <v>23018.318599999999</v>
      </c>
      <c r="P77" s="41">
        <v>1700</v>
      </c>
      <c r="Q77" s="41">
        <v>1156.6079999999999</v>
      </c>
      <c r="R77" s="41">
        <v>980</v>
      </c>
      <c r="S77" s="41">
        <v>980</v>
      </c>
      <c r="T77" s="41">
        <v>700</v>
      </c>
      <c r="U77" s="41">
        <v>509.89060000000001</v>
      </c>
      <c r="V77" s="41">
        <v>600</v>
      </c>
      <c r="W77" s="41">
        <v>150</v>
      </c>
      <c r="X77" s="41">
        <v>9838.6</v>
      </c>
      <c r="Y77" s="41">
        <v>8131</v>
      </c>
      <c r="Z77" s="41">
        <v>8438.6</v>
      </c>
      <c r="AA77" s="41">
        <v>7510</v>
      </c>
      <c r="AB77" s="41">
        <v>6516</v>
      </c>
      <c r="AC77" s="41">
        <v>5213.8</v>
      </c>
      <c r="AD77" s="41">
        <v>6667.3</v>
      </c>
      <c r="AE77" s="41">
        <v>6587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10000</v>
      </c>
      <c r="AM77" s="41">
        <v>0</v>
      </c>
      <c r="AN77" s="41">
        <v>0</v>
      </c>
      <c r="AO77" s="41">
        <v>0</v>
      </c>
      <c r="AP77" s="41">
        <v>12300</v>
      </c>
      <c r="AQ77" s="41">
        <v>12300</v>
      </c>
      <c r="AR77" s="41">
        <f t="shared" si="11"/>
        <v>838.20000000000073</v>
      </c>
      <c r="AS77" s="41">
        <f t="shared" si="11"/>
        <v>34.349999999998545</v>
      </c>
      <c r="AT77" s="41">
        <v>26316.2</v>
      </c>
      <c r="AU77" s="41">
        <v>25512.35</v>
      </c>
      <c r="AV77" s="41">
        <v>0</v>
      </c>
      <c r="AW77" s="41">
        <v>0</v>
      </c>
      <c r="AX77" s="41">
        <v>25700</v>
      </c>
      <c r="AY77" s="41">
        <v>25478</v>
      </c>
      <c r="AZ77" s="41">
        <v>0</v>
      </c>
      <c r="BA77" s="41">
        <v>0</v>
      </c>
      <c r="BB77" s="41">
        <v>25478</v>
      </c>
      <c r="BC77" s="41">
        <v>25478</v>
      </c>
      <c r="BD77" s="41">
        <v>36050.703500000003</v>
      </c>
      <c r="BE77" s="41">
        <v>36003.456700000002</v>
      </c>
      <c r="BF77" s="41">
        <v>978</v>
      </c>
      <c r="BG77" s="41">
        <v>978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</row>
    <row r="78" spans="1:67">
      <c r="A78" s="39"/>
      <c r="B78" s="40">
        <v>69</v>
      </c>
      <c r="C78" s="43" t="s">
        <v>148</v>
      </c>
      <c r="D78" s="41">
        <f t="shared" si="8"/>
        <v>118593.3254</v>
      </c>
      <c r="E78" s="41">
        <f t="shared" si="8"/>
        <v>100252.0834</v>
      </c>
      <c r="F78" s="41">
        <f t="shared" si="9"/>
        <v>100000</v>
      </c>
      <c r="G78" s="41">
        <f t="shared" si="9"/>
        <v>83466.407000000007</v>
      </c>
      <c r="H78" s="41">
        <f t="shared" si="10"/>
        <v>38593.325400000002</v>
      </c>
      <c r="I78" s="41">
        <f t="shared" si="10"/>
        <v>28563.7824</v>
      </c>
      <c r="J78" s="41">
        <v>43884</v>
      </c>
      <c r="K78" s="41">
        <v>42771.641000000003</v>
      </c>
      <c r="L78" s="41">
        <v>0</v>
      </c>
      <c r="M78" s="41">
        <v>0</v>
      </c>
      <c r="N78" s="41">
        <v>31016</v>
      </c>
      <c r="O78" s="41">
        <v>24416.66</v>
      </c>
      <c r="P78" s="41">
        <v>4300</v>
      </c>
      <c r="Q78" s="41">
        <v>3038.7779999999998</v>
      </c>
      <c r="R78" s="41">
        <v>980</v>
      </c>
      <c r="S78" s="41">
        <v>980</v>
      </c>
      <c r="T78" s="41">
        <v>700</v>
      </c>
      <c r="U78" s="41">
        <v>541.13199999999995</v>
      </c>
      <c r="V78" s="41">
        <v>300</v>
      </c>
      <c r="W78" s="41">
        <v>76</v>
      </c>
      <c r="X78" s="41">
        <v>17640</v>
      </c>
      <c r="Y78" s="41">
        <v>13098.31</v>
      </c>
      <c r="Z78" s="41">
        <v>16820</v>
      </c>
      <c r="AA78" s="41">
        <v>12385.11</v>
      </c>
      <c r="AB78" s="41">
        <v>4000</v>
      </c>
      <c r="AC78" s="41">
        <v>3960</v>
      </c>
      <c r="AD78" s="41">
        <v>2796</v>
      </c>
      <c r="AE78" s="41">
        <v>2476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4500</v>
      </c>
      <c r="AQ78" s="41">
        <v>4500</v>
      </c>
      <c r="AR78" s="41">
        <f t="shared" si="11"/>
        <v>600</v>
      </c>
      <c r="AS78" s="41">
        <f t="shared" si="11"/>
        <v>0</v>
      </c>
      <c r="AT78" s="41">
        <v>20600</v>
      </c>
      <c r="AU78" s="41">
        <v>11778.106</v>
      </c>
      <c r="AV78" s="41">
        <v>0</v>
      </c>
      <c r="AW78" s="41">
        <v>0</v>
      </c>
      <c r="AX78" s="41">
        <v>20000</v>
      </c>
      <c r="AY78" s="41">
        <v>11778.106</v>
      </c>
      <c r="AZ78" s="41">
        <v>0</v>
      </c>
      <c r="BA78" s="41">
        <v>0</v>
      </c>
      <c r="BB78" s="41">
        <v>20000</v>
      </c>
      <c r="BC78" s="41">
        <v>11778.106</v>
      </c>
      <c r="BD78" s="41">
        <v>34593.325400000002</v>
      </c>
      <c r="BE78" s="41">
        <v>25664.626400000001</v>
      </c>
      <c r="BF78" s="41">
        <v>4000</v>
      </c>
      <c r="BG78" s="41">
        <v>3613.48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-714.32399999999996</v>
      </c>
      <c r="BN78" s="41">
        <v>0</v>
      </c>
      <c r="BO78" s="41">
        <v>0</v>
      </c>
    </row>
    <row r="79" spans="1:67">
      <c r="A79" s="39"/>
      <c r="B79" s="40">
        <v>70</v>
      </c>
      <c r="C79" s="43" t="s">
        <v>149</v>
      </c>
      <c r="D79" s="41">
        <f t="shared" si="8"/>
        <v>102053.3982</v>
      </c>
      <c r="E79" s="41">
        <f t="shared" si="8"/>
        <v>90751.666000000012</v>
      </c>
      <c r="F79" s="41">
        <f t="shared" si="9"/>
        <v>95728.4</v>
      </c>
      <c r="G79" s="41">
        <f t="shared" si="9"/>
        <v>91737.649000000005</v>
      </c>
      <c r="H79" s="41">
        <f t="shared" si="10"/>
        <v>21324.998199999998</v>
      </c>
      <c r="I79" s="41">
        <f t="shared" si="10"/>
        <v>13867.147999999997</v>
      </c>
      <c r="J79" s="41">
        <v>55616</v>
      </c>
      <c r="K79" s="41">
        <v>54428.374000000003</v>
      </c>
      <c r="L79" s="41">
        <v>0</v>
      </c>
      <c r="M79" s="41">
        <v>0</v>
      </c>
      <c r="N79" s="41">
        <v>13887.4</v>
      </c>
      <c r="O79" s="41">
        <v>11479.144</v>
      </c>
      <c r="P79" s="41">
        <v>1510</v>
      </c>
      <c r="Q79" s="41">
        <v>1080.3579999999999</v>
      </c>
      <c r="R79" s="41">
        <v>3000</v>
      </c>
      <c r="S79" s="41">
        <v>2710</v>
      </c>
      <c r="T79" s="41">
        <v>520</v>
      </c>
      <c r="U79" s="41">
        <v>287.34300000000002</v>
      </c>
      <c r="V79" s="41">
        <v>250</v>
      </c>
      <c r="W79" s="41">
        <v>144</v>
      </c>
      <c r="X79" s="41">
        <v>850</v>
      </c>
      <c r="Y79" s="41">
        <v>613</v>
      </c>
      <c r="Z79" s="41">
        <v>400</v>
      </c>
      <c r="AA79" s="41">
        <v>400</v>
      </c>
      <c r="AB79" s="41">
        <v>2222.4</v>
      </c>
      <c r="AC79" s="41">
        <v>1730.33</v>
      </c>
      <c r="AD79" s="41">
        <v>4445</v>
      </c>
      <c r="AE79" s="41">
        <v>3910.125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9000</v>
      </c>
      <c r="AM79" s="41">
        <v>9000</v>
      </c>
      <c r="AN79" s="41">
        <v>0</v>
      </c>
      <c r="AO79" s="41">
        <v>0</v>
      </c>
      <c r="AP79" s="41">
        <v>0</v>
      </c>
      <c r="AQ79" s="41">
        <v>0</v>
      </c>
      <c r="AR79" s="41">
        <f t="shared" si="11"/>
        <v>2225</v>
      </c>
      <c r="AS79" s="41">
        <f t="shared" si="11"/>
        <v>1977.0000000000018</v>
      </c>
      <c r="AT79" s="41">
        <v>17225</v>
      </c>
      <c r="AU79" s="41">
        <v>16830.131000000001</v>
      </c>
      <c r="AV79" s="41">
        <v>0</v>
      </c>
      <c r="AW79" s="41">
        <v>0</v>
      </c>
      <c r="AX79" s="41">
        <v>17135</v>
      </c>
      <c r="AY79" s="41">
        <v>16788.131000000001</v>
      </c>
      <c r="AZ79" s="41">
        <v>0</v>
      </c>
      <c r="BA79" s="41">
        <v>0</v>
      </c>
      <c r="BB79" s="41">
        <v>15000</v>
      </c>
      <c r="BC79" s="41">
        <v>14853.130999999999</v>
      </c>
      <c r="BD79" s="41">
        <v>39475.025199999996</v>
      </c>
      <c r="BE79" s="41">
        <v>39327.224999999999</v>
      </c>
      <c r="BF79" s="41">
        <v>300</v>
      </c>
      <c r="BG79" s="41">
        <v>300</v>
      </c>
      <c r="BH79" s="41">
        <v>0</v>
      </c>
      <c r="BI79" s="41">
        <v>0</v>
      </c>
      <c r="BJ79" s="41">
        <v>-464.07499999999999</v>
      </c>
      <c r="BK79" s="41">
        <v>-514.125</v>
      </c>
      <c r="BL79" s="41">
        <v>-17985.952000000001</v>
      </c>
      <c r="BM79" s="41">
        <v>-25245.952000000001</v>
      </c>
      <c r="BN79" s="41">
        <v>0</v>
      </c>
      <c r="BO79" s="41">
        <v>0</v>
      </c>
    </row>
    <row r="80" spans="1:67">
      <c r="A80" s="39"/>
      <c r="B80" s="40">
        <v>71</v>
      </c>
      <c r="C80" s="43" t="s">
        <v>150</v>
      </c>
      <c r="D80" s="41">
        <f t="shared" si="8"/>
        <v>64997.67470000001</v>
      </c>
      <c r="E80" s="41">
        <f t="shared" si="8"/>
        <v>64103.612000000001</v>
      </c>
      <c r="F80" s="41">
        <f t="shared" si="9"/>
        <v>60250.3</v>
      </c>
      <c r="G80" s="41">
        <f t="shared" si="9"/>
        <v>59372.595999999998</v>
      </c>
      <c r="H80" s="41">
        <f t="shared" si="10"/>
        <v>13198.080700000002</v>
      </c>
      <c r="I80" s="41">
        <f t="shared" si="10"/>
        <v>13181.722000000002</v>
      </c>
      <c r="J80" s="41">
        <v>38153</v>
      </c>
      <c r="K80" s="41">
        <v>38058.29</v>
      </c>
      <c r="L80" s="41">
        <v>0</v>
      </c>
      <c r="M80" s="41">
        <v>0</v>
      </c>
      <c r="N80" s="41">
        <v>10366.219999999999</v>
      </c>
      <c r="O80" s="41">
        <v>9783.6</v>
      </c>
      <c r="P80" s="41">
        <v>600</v>
      </c>
      <c r="Q80" s="41">
        <v>518</v>
      </c>
      <c r="R80" s="41">
        <v>950</v>
      </c>
      <c r="S80" s="41">
        <v>950</v>
      </c>
      <c r="T80" s="41">
        <v>144</v>
      </c>
      <c r="U80" s="41">
        <v>144</v>
      </c>
      <c r="V80" s="41">
        <v>120</v>
      </c>
      <c r="W80" s="41">
        <v>107</v>
      </c>
      <c r="X80" s="41">
        <v>377.22</v>
      </c>
      <c r="Y80" s="41">
        <v>322.42</v>
      </c>
      <c r="Z80" s="41">
        <v>0</v>
      </c>
      <c r="AA80" s="41">
        <v>0</v>
      </c>
      <c r="AB80" s="41">
        <v>5760</v>
      </c>
      <c r="AC80" s="41">
        <v>5755</v>
      </c>
      <c r="AD80" s="41">
        <v>2155</v>
      </c>
      <c r="AE80" s="41">
        <v>1956.24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2800</v>
      </c>
      <c r="AQ80" s="41">
        <v>2800</v>
      </c>
      <c r="AR80" s="41">
        <f t="shared" si="11"/>
        <v>480.3739999999998</v>
      </c>
      <c r="AS80" s="41">
        <f t="shared" si="11"/>
        <v>280</v>
      </c>
      <c r="AT80" s="41">
        <v>8931.08</v>
      </c>
      <c r="AU80" s="41">
        <v>8730.7060000000001</v>
      </c>
      <c r="AV80" s="41">
        <v>0</v>
      </c>
      <c r="AW80" s="41">
        <v>0</v>
      </c>
      <c r="AX80" s="41">
        <v>8451.08</v>
      </c>
      <c r="AY80" s="41">
        <v>8450.7060000000001</v>
      </c>
      <c r="AZ80" s="41">
        <v>0</v>
      </c>
      <c r="BA80" s="41">
        <v>0</v>
      </c>
      <c r="BB80" s="41">
        <v>8450.7060000000001</v>
      </c>
      <c r="BC80" s="41">
        <v>8450.7060000000001</v>
      </c>
      <c r="BD80" s="41">
        <v>9499.7967000000008</v>
      </c>
      <c r="BE80" s="41">
        <v>9483.4380000000001</v>
      </c>
      <c r="BF80" s="41">
        <v>4597.3</v>
      </c>
      <c r="BG80" s="41">
        <v>4597.3</v>
      </c>
      <c r="BH80" s="41">
        <v>0</v>
      </c>
      <c r="BI80" s="41">
        <v>0</v>
      </c>
      <c r="BJ80" s="41">
        <v>0</v>
      </c>
      <c r="BK80" s="41">
        <v>0</v>
      </c>
      <c r="BL80" s="41">
        <v>-899.01599999999996</v>
      </c>
      <c r="BM80" s="41">
        <v>-899.01599999999996</v>
      </c>
      <c r="BN80" s="41">
        <v>0</v>
      </c>
      <c r="BO80" s="41">
        <v>0</v>
      </c>
    </row>
    <row r="81" spans="1:67">
      <c r="A81" s="39"/>
      <c r="B81" s="40">
        <v>72</v>
      </c>
      <c r="C81" s="43" t="s">
        <v>151</v>
      </c>
      <c r="D81" s="41">
        <f t="shared" si="8"/>
        <v>242359.72129999998</v>
      </c>
      <c r="E81" s="41">
        <f t="shared" si="8"/>
        <v>93837.145999999993</v>
      </c>
      <c r="F81" s="41">
        <f t="shared" si="9"/>
        <v>163548.5</v>
      </c>
      <c r="G81" s="41">
        <f t="shared" si="9"/>
        <v>55314.383999999998</v>
      </c>
      <c r="H81" s="41">
        <f t="shared" si="10"/>
        <v>109811.2213</v>
      </c>
      <c r="I81" s="41">
        <f t="shared" si="10"/>
        <v>38522.761999999995</v>
      </c>
      <c r="J81" s="41">
        <v>67392</v>
      </c>
      <c r="K81" s="41">
        <v>43206.514000000003</v>
      </c>
      <c r="L81" s="41">
        <v>0</v>
      </c>
      <c r="M81" s="41">
        <v>0</v>
      </c>
      <c r="N81" s="41">
        <v>45016.5</v>
      </c>
      <c r="O81" s="41">
        <v>8739.1</v>
      </c>
      <c r="P81" s="41">
        <v>3400</v>
      </c>
      <c r="Q81" s="41">
        <v>1814.242</v>
      </c>
      <c r="R81" s="41">
        <v>1000</v>
      </c>
      <c r="S81" s="41">
        <v>0</v>
      </c>
      <c r="T81" s="41">
        <v>900</v>
      </c>
      <c r="U81" s="41">
        <v>438.52499999999998</v>
      </c>
      <c r="V81" s="41">
        <v>500</v>
      </c>
      <c r="W81" s="41">
        <v>106.8</v>
      </c>
      <c r="X81" s="41">
        <v>20900</v>
      </c>
      <c r="Y81" s="41">
        <v>337.8</v>
      </c>
      <c r="Z81" s="41">
        <v>16500</v>
      </c>
      <c r="AA81" s="41">
        <v>0</v>
      </c>
      <c r="AB81" s="41">
        <v>9200</v>
      </c>
      <c r="AC81" s="41">
        <v>3141.2759999999998</v>
      </c>
      <c r="AD81" s="41">
        <v>7000</v>
      </c>
      <c r="AE81" s="41">
        <v>2548.3000000000002</v>
      </c>
      <c r="AF81" s="41">
        <v>0</v>
      </c>
      <c r="AG81" s="41">
        <v>0</v>
      </c>
      <c r="AH81" s="41">
        <v>3840</v>
      </c>
      <c r="AI81" s="41">
        <v>2317.27</v>
      </c>
      <c r="AJ81" s="41">
        <v>3840</v>
      </c>
      <c r="AK81" s="41">
        <v>2317.27</v>
      </c>
      <c r="AL81" s="41">
        <v>4000</v>
      </c>
      <c r="AM81" s="41">
        <v>0</v>
      </c>
      <c r="AN81" s="41">
        <v>0</v>
      </c>
      <c r="AO81" s="41">
        <v>0</v>
      </c>
      <c r="AP81" s="41">
        <v>8000</v>
      </c>
      <c r="AQ81" s="41">
        <v>615</v>
      </c>
      <c r="AR81" s="41">
        <f t="shared" si="11"/>
        <v>4300</v>
      </c>
      <c r="AS81" s="41">
        <f t="shared" si="11"/>
        <v>436.5</v>
      </c>
      <c r="AT81" s="41">
        <v>35300</v>
      </c>
      <c r="AU81" s="41">
        <v>436.5</v>
      </c>
      <c r="AV81" s="41">
        <v>0</v>
      </c>
      <c r="AW81" s="41">
        <v>0</v>
      </c>
      <c r="AX81" s="41">
        <v>32700</v>
      </c>
      <c r="AY81" s="41">
        <v>370</v>
      </c>
      <c r="AZ81" s="41">
        <v>0</v>
      </c>
      <c r="BA81" s="41">
        <v>0</v>
      </c>
      <c r="BB81" s="41">
        <v>31000</v>
      </c>
      <c r="BC81" s="41">
        <v>0</v>
      </c>
      <c r="BD81" s="41">
        <v>106500</v>
      </c>
      <c r="BE81" s="41">
        <v>39535.894999999997</v>
      </c>
      <c r="BF81" s="41">
        <v>3311.2213000000002</v>
      </c>
      <c r="BG81" s="41">
        <v>1954.2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-2967.3330000000001</v>
      </c>
      <c r="BN81" s="41">
        <v>0</v>
      </c>
      <c r="BO81" s="41">
        <v>0</v>
      </c>
    </row>
    <row r="82" spans="1:67">
      <c r="A82" s="39"/>
      <c r="B82" s="40">
        <v>73</v>
      </c>
      <c r="C82" s="43" t="s">
        <v>152</v>
      </c>
      <c r="D82" s="41">
        <f t="shared" si="8"/>
        <v>132354.5209</v>
      </c>
      <c r="E82" s="41">
        <f t="shared" si="8"/>
        <v>120706.344</v>
      </c>
      <c r="F82" s="41">
        <f t="shared" si="9"/>
        <v>128000</v>
      </c>
      <c r="G82" s="41">
        <f t="shared" si="9"/>
        <v>116486.13800000001</v>
      </c>
      <c r="H82" s="41">
        <f t="shared" si="10"/>
        <v>18754.5209</v>
      </c>
      <c r="I82" s="41">
        <f t="shared" si="10"/>
        <v>9945.0030000000006</v>
      </c>
      <c r="J82" s="41">
        <v>53412</v>
      </c>
      <c r="K82" s="41">
        <v>53261.928</v>
      </c>
      <c r="L82" s="41">
        <v>0</v>
      </c>
      <c r="M82" s="41">
        <v>0</v>
      </c>
      <c r="N82" s="41">
        <v>35834</v>
      </c>
      <c r="O82" s="41">
        <v>33501.932999999997</v>
      </c>
      <c r="P82" s="41">
        <v>4800</v>
      </c>
      <c r="Q82" s="41">
        <v>4001.848</v>
      </c>
      <c r="R82" s="41">
        <v>0</v>
      </c>
      <c r="S82" s="41">
        <v>0</v>
      </c>
      <c r="T82" s="41">
        <v>594</v>
      </c>
      <c r="U82" s="41">
        <v>555.79999999999995</v>
      </c>
      <c r="V82" s="41">
        <v>0</v>
      </c>
      <c r="W82" s="41">
        <v>0</v>
      </c>
      <c r="X82" s="41">
        <v>23880</v>
      </c>
      <c r="Y82" s="41">
        <v>23488.252</v>
      </c>
      <c r="Z82" s="41">
        <v>22750</v>
      </c>
      <c r="AA82" s="41">
        <v>22746.052</v>
      </c>
      <c r="AB82" s="41">
        <v>3900</v>
      </c>
      <c r="AC82" s="41">
        <v>3562.2130000000002</v>
      </c>
      <c r="AD82" s="41">
        <v>1940</v>
      </c>
      <c r="AE82" s="41">
        <v>1568.29</v>
      </c>
      <c r="AF82" s="41">
        <v>0</v>
      </c>
      <c r="AG82" s="41">
        <v>0</v>
      </c>
      <c r="AH82" s="41">
        <v>16676</v>
      </c>
      <c r="AI82" s="41">
        <v>16367.6</v>
      </c>
      <c r="AJ82" s="41">
        <v>16676</v>
      </c>
      <c r="AK82" s="41">
        <v>16367.6</v>
      </c>
      <c r="AL82" s="41">
        <v>3000</v>
      </c>
      <c r="AM82" s="41">
        <v>3000</v>
      </c>
      <c r="AN82" s="41">
        <v>0</v>
      </c>
      <c r="AO82" s="41">
        <v>0</v>
      </c>
      <c r="AP82" s="41">
        <v>0</v>
      </c>
      <c r="AQ82" s="41">
        <v>0</v>
      </c>
      <c r="AR82" s="41">
        <f t="shared" si="11"/>
        <v>4678</v>
      </c>
      <c r="AS82" s="41">
        <f t="shared" si="11"/>
        <v>4629.88</v>
      </c>
      <c r="AT82" s="41">
        <v>19078</v>
      </c>
      <c r="AU82" s="41">
        <v>10354.677</v>
      </c>
      <c r="AV82" s="41">
        <v>0</v>
      </c>
      <c r="AW82" s="41">
        <v>0</v>
      </c>
      <c r="AX82" s="41">
        <v>18948</v>
      </c>
      <c r="AY82" s="41">
        <v>10264.797</v>
      </c>
      <c r="AZ82" s="41">
        <v>0</v>
      </c>
      <c r="BA82" s="41">
        <v>0</v>
      </c>
      <c r="BB82" s="41">
        <v>14400</v>
      </c>
      <c r="BC82" s="41">
        <v>5724.7969999999996</v>
      </c>
      <c r="BD82" s="41">
        <v>17986.2209</v>
      </c>
      <c r="BE82" s="41">
        <v>10529.339</v>
      </c>
      <c r="BF82" s="41">
        <v>1870</v>
      </c>
      <c r="BG82" s="41">
        <v>540</v>
      </c>
      <c r="BH82" s="41">
        <v>0</v>
      </c>
      <c r="BI82" s="41">
        <v>0</v>
      </c>
      <c r="BJ82" s="41">
        <v>0</v>
      </c>
      <c r="BK82" s="41">
        <v>0</v>
      </c>
      <c r="BL82" s="41">
        <v>-1101.7</v>
      </c>
      <c r="BM82" s="41">
        <v>-1124.336</v>
      </c>
      <c r="BN82" s="41">
        <v>0</v>
      </c>
      <c r="BO82" s="41">
        <v>0</v>
      </c>
    </row>
    <row r="83" spans="1:67">
      <c r="A83" s="39"/>
      <c r="B83" s="40">
        <v>74</v>
      </c>
      <c r="C83" s="43" t="s">
        <v>153</v>
      </c>
      <c r="D83" s="41">
        <f t="shared" si="8"/>
        <v>315531.13800000004</v>
      </c>
      <c r="E83" s="41">
        <f t="shared" si="8"/>
        <v>184191.37</v>
      </c>
      <c r="F83" s="41">
        <f t="shared" si="9"/>
        <v>189800</v>
      </c>
      <c r="G83" s="41">
        <f t="shared" si="9"/>
        <v>115112.68500000001</v>
      </c>
      <c r="H83" s="41">
        <f t="shared" si="10"/>
        <v>133631.13800000001</v>
      </c>
      <c r="I83" s="41">
        <f t="shared" si="10"/>
        <v>71028.684999999998</v>
      </c>
      <c r="J83" s="41">
        <v>44550</v>
      </c>
      <c r="K83" s="41">
        <v>38996.908000000003</v>
      </c>
      <c r="L83" s="41">
        <v>0</v>
      </c>
      <c r="M83" s="41">
        <v>0</v>
      </c>
      <c r="N83" s="41">
        <v>88034</v>
      </c>
      <c r="O83" s="41">
        <v>57727.417000000001</v>
      </c>
      <c r="P83" s="41">
        <v>11000</v>
      </c>
      <c r="Q83" s="41">
        <v>9858.0519999999997</v>
      </c>
      <c r="R83" s="41">
        <v>3000</v>
      </c>
      <c r="S83" s="41">
        <v>2920</v>
      </c>
      <c r="T83" s="41">
        <v>450</v>
      </c>
      <c r="U83" s="41">
        <v>383.14699999999999</v>
      </c>
      <c r="V83" s="41">
        <v>114</v>
      </c>
      <c r="W83" s="41">
        <v>0</v>
      </c>
      <c r="X83" s="41">
        <v>31600</v>
      </c>
      <c r="Y83" s="41">
        <v>17574.8</v>
      </c>
      <c r="Z83" s="41">
        <v>29300</v>
      </c>
      <c r="AA83" s="41">
        <v>16527.900000000001</v>
      </c>
      <c r="AB83" s="41">
        <v>24060</v>
      </c>
      <c r="AC83" s="41">
        <v>19172.132000000001</v>
      </c>
      <c r="AD83" s="41">
        <v>16220</v>
      </c>
      <c r="AE83" s="41">
        <v>7342.0860000000002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20000</v>
      </c>
      <c r="AM83" s="41">
        <v>13000</v>
      </c>
      <c r="AN83" s="41">
        <v>0</v>
      </c>
      <c r="AO83" s="41">
        <v>0</v>
      </c>
      <c r="AP83" s="41">
        <v>5700</v>
      </c>
      <c r="AQ83" s="41">
        <v>2642.5</v>
      </c>
      <c r="AR83" s="41">
        <f t="shared" si="11"/>
        <v>23616</v>
      </c>
      <c r="AS83" s="41">
        <f t="shared" si="11"/>
        <v>795.86000000000013</v>
      </c>
      <c r="AT83" s="41">
        <v>31516</v>
      </c>
      <c r="AU83" s="41">
        <v>2745.86</v>
      </c>
      <c r="AV83" s="41">
        <v>0</v>
      </c>
      <c r="AW83" s="41">
        <v>0</v>
      </c>
      <c r="AX83" s="41">
        <v>30500</v>
      </c>
      <c r="AY83" s="41">
        <v>1950</v>
      </c>
      <c r="AZ83" s="41">
        <v>0</v>
      </c>
      <c r="BA83" s="41">
        <v>0</v>
      </c>
      <c r="BB83" s="41">
        <v>7900</v>
      </c>
      <c r="BC83" s="41">
        <v>1950</v>
      </c>
      <c r="BD83" s="41">
        <v>123261.13800000001</v>
      </c>
      <c r="BE83" s="41">
        <v>69769.834000000003</v>
      </c>
      <c r="BF83" s="41">
        <v>10370</v>
      </c>
      <c r="BG83" s="41">
        <v>4335.4089999999997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-3076.558</v>
      </c>
      <c r="BN83" s="41">
        <v>0</v>
      </c>
      <c r="BO83" s="41">
        <v>0</v>
      </c>
    </row>
    <row r="84" spans="1:67">
      <c r="A84" s="39"/>
      <c r="B84" s="40">
        <v>75</v>
      </c>
      <c r="C84" s="43" t="s">
        <v>154</v>
      </c>
      <c r="D84" s="41">
        <f t="shared" si="8"/>
        <v>138607.62339999998</v>
      </c>
      <c r="E84" s="41">
        <f t="shared" si="8"/>
        <v>122116.86699999998</v>
      </c>
      <c r="F84" s="41">
        <f t="shared" si="9"/>
        <v>100123.2</v>
      </c>
      <c r="G84" s="41">
        <f t="shared" si="9"/>
        <v>83727.543999999994</v>
      </c>
      <c r="H84" s="41">
        <f t="shared" si="10"/>
        <v>52049.4234</v>
      </c>
      <c r="I84" s="41">
        <f t="shared" si="10"/>
        <v>51843.381999999998</v>
      </c>
      <c r="J84" s="41">
        <v>58550</v>
      </c>
      <c r="K84" s="41">
        <v>56608.078000000001</v>
      </c>
      <c r="L84" s="41">
        <v>0</v>
      </c>
      <c r="M84" s="41">
        <v>0</v>
      </c>
      <c r="N84" s="41">
        <v>15208.2</v>
      </c>
      <c r="O84" s="41">
        <v>7126.4070000000002</v>
      </c>
      <c r="P84" s="41">
        <v>2367.6</v>
      </c>
      <c r="Q84" s="41">
        <v>1550.306</v>
      </c>
      <c r="R84" s="41">
        <v>1000</v>
      </c>
      <c r="S84" s="41">
        <v>990</v>
      </c>
      <c r="T84" s="41">
        <v>600</v>
      </c>
      <c r="U84" s="41">
        <v>315.87900000000002</v>
      </c>
      <c r="V84" s="41">
        <v>180</v>
      </c>
      <c r="W84" s="41">
        <v>0</v>
      </c>
      <c r="X84" s="41">
        <v>1505.6</v>
      </c>
      <c r="Y84" s="41">
        <v>259.8</v>
      </c>
      <c r="Z84" s="41">
        <v>305.60000000000002</v>
      </c>
      <c r="AA84" s="41">
        <v>0</v>
      </c>
      <c r="AB84" s="41">
        <v>2450</v>
      </c>
      <c r="AC84" s="41">
        <v>1229</v>
      </c>
      <c r="AD84" s="41">
        <v>6255</v>
      </c>
      <c r="AE84" s="41">
        <v>2743.34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7660</v>
      </c>
      <c r="AM84" s="41">
        <v>2660</v>
      </c>
      <c r="AN84" s="41">
        <v>0</v>
      </c>
      <c r="AO84" s="41">
        <v>0</v>
      </c>
      <c r="AP84" s="41">
        <v>0</v>
      </c>
      <c r="AQ84" s="41">
        <v>0</v>
      </c>
      <c r="AR84" s="41">
        <f t="shared" si="11"/>
        <v>5140</v>
      </c>
      <c r="AS84" s="41">
        <f t="shared" si="11"/>
        <v>3879.0000000000018</v>
      </c>
      <c r="AT84" s="41">
        <v>18705</v>
      </c>
      <c r="AU84" s="41">
        <v>17333.059000000001</v>
      </c>
      <c r="AV84" s="41">
        <v>0</v>
      </c>
      <c r="AW84" s="41">
        <v>0</v>
      </c>
      <c r="AX84" s="41">
        <v>18205</v>
      </c>
      <c r="AY84" s="41">
        <v>17244.059000000001</v>
      </c>
      <c r="AZ84" s="41">
        <v>0</v>
      </c>
      <c r="BA84" s="41">
        <v>0</v>
      </c>
      <c r="BB84" s="41">
        <v>13565</v>
      </c>
      <c r="BC84" s="41">
        <v>13454.058999999999</v>
      </c>
      <c r="BD84" s="41">
        <v>23599.4234</v>
      </c>
      <c r="BE84" s="41">
        <v>23596.581999999999</v>
      </c>
      <c r="BF84" s="41">
        <v>28450</v>
      </c>
      <c r="BG84" s="41">
        <v>28450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-203.2</v>
      </c>
      <c r="BN84" s="41">
        <v>0</v>
      </c>
      <c r="BO84" s="41">
        <v>0</v>
      </c>
    </row>
    <row r="85" spans="1:67">
      <c r="A85" s="39"/>
      <c r="B85" s="40">
        <v>76</v>
      </c>
      <c r="C85" s="43" t="s">
        <v>155</v>
      </c>
      <c r="D85" s="41">
        <f t="shared" si="8"/>
        <v>131442.5894</v>
      </c>
      <c r="E85" s="41">
        <f t="shared" si="8"/>
        <v>126445.65429999999</v>
      </c>
      <c r="F85" s="41">
        <f t="shared" si="9"/>
        <v>112210.59999999999</v>
      </c>
      <c r="G85" s="41">
        <f t="shared" si="9"/>
        <v>109837.77499999999</v>
      </c>
      <c r="H85" s="41">
        <f t="shared" si="10"/>
        <v>21831.989399999999</v>
      </c>
      <c r="I85" s="41">
        <f t="shared" si="10"/>
        <v>18956.879300000001</v>
      </c>
      <c r="J85" s="41">
        <v>34600</v>
      </c>
      <c r="K85" s="41">
        <v>34595.468000000001</v>
      </c>
      <c r="L85" s="41">
        <v>0</v>
      </c>
      <c r="M85" s="41">
        <v>0</v>
      </c>
      <c r="N85" s="41">
        <v>50703.4</v>
      </c>
      <c r="O85" s="41">
        <v>49646.307000000001</v>
      </c>
      <c r="P85" s="41">
        <v>3700</v>
      </c>
      <c r="Q85" s="41">
        <v>3698.694</v>
      </c>
      <c r="R85" s="41">
        <v>0</v>
      </c>
      <c r="S85" s="41">
        <v>0</v>
      </c>
      <c r="T85" s="41">
        <v>612</v>
      </c>
      <c r="U85" s="41">
        <v>550.69299999999998</v>
      </c>
      <c r="V85" s="41">
        <v>400</v>
      </c>
      <c r="W85" s="41">
        <v>153</v>
      </c>
      <c r="X85" s="41">
        <v>35507.4</v>
      </c>
      <c r="Y85" s="41">
        <v>35141.156000000003</v>
      </c>
      <c r="Z85" s="41">
        <v>34756</v>
      </c>
      <c r="AA85" s="41">
        <v>34614.756000000001</v>
      </c>
      <c r="AB85" s="41">
        <v>6950</v>
      </c>
      <c r="AC85" s="41">
        <v>6627.0280000000002</v>
      </c>
      <c r="AD85" s="41">
        <v>3350</v>
      </c>
      <c r="AE85" s="41">
        <v>3343.24</v>
      </c>
      <c r="AF85" s="41">
        <v>0</v>
      </c>
      <c r="AG85" s="41">
        <v>0</v>
      </c>
      <c r="AH85" s="41">
        <v>14716</v>
      </c>
      <c r="AI85" s="41">
        <v>14716</v>
      </c>
      <c r="AJ85" s="41">
        <v>14716</v>
      </c>
      <c r="AK85" s="41">
        <v>14716</v>
      </c>
      <c r="AL85" s="41">
        <v>4000</v>
      </c>
      <c r="AM85" s="41">
        <v>4000</v>
      </c>
      <c r="AN85" s="41">
        <v>0</v>
      </c>
      <c r="AO85" s="41">
        <v>0</v>
      </c>
      <c r="AP85" s="41">
        <v>4000</v>
      </c>
      <c r="AQ85" s="41">
        <v>3980</v>
      </c>
      <c r="AR85" s="41">
        <f t="shared" si="11"/>
        <v>1591.1999999999998</v>
      </c>
      <c r="AS85" s="41">
        <f t="shared" si="11"/>
        <v>551</v>
      </c>
      <c r="AT85" s="41">
        <v>4191.2</v>
      </c>
      <c r="AU85" s="41">
        <v>2900</v>
      </c>
      <c r="AV85" s="41">
        <v>0</v>
      </c>
      <c r="AW85" s="41">
        <v>0</v>
      </c>
      <c r="AX85" s="41">
        <v>3390.2</v>
      </c>
      <c r="AY85" s="41">
        <v>2349</v>
      </c>
      <c r="AZ85" s="41">
        <v>0</v>
      </c>
      <c r="BA85" s="41">
        <v>0</v>
      </c>
      <c r="BB85" s="41">
        <v>2600</v>
      </c>
      <c r="BC85" s="41">
        <v>2349</v>
      </c>
      <c r="BD85" s="41">
        <v>13622.216399999999</v>
      </c>
      <c r="BE85" s="41">
        <v>13253.356</v>
      </c>
      <c r="BF85" s="41">
        <v>9200</v>
      </c>
      <c r="BG85" s="41">
        <v>7834</v>
      </c>
      <c r="BH85" s="41">
        <v>0</v>
      </c>
      <c r="BI85" s="41">
        <v>0</v>
      </c>
      <c r="BJ85" s="41">
        <v>0</v>
      </c>
      <c r="BK85" s="41">
        <v>0</v>
      </c>
      <c r="BL85" s="41">
        <v>-990.22699999999998</v>
      </c>
      <c r="BM85" s="41">
        <v>-2130.4767000000002</v>
      </c>
      <c r="BN85" s="41">
        <v>0</v>
      </c>
      <c r="BO85" s="41">
        <v>0</v>
      </c>
    </row>
    <row r="86" spans="1:67">
      <c r="A86" s="39"/>
      <c r="B86" s="40">
        <v>77</v>
      </c>
      <c r="C86" s="43" t="s">
        <v>156</v>
      </c>
      <c r="D86" s="41">
        <f t="shared" si="8"/>
        <v>105721.8797</v>
      </c>
      <c r="E86" s="41">
        <f t="shared" si="8"/>
        <v>99123.135999999999</v>
      </c>
      <c r="F86" s="41">
        <f t="shared" si="9"/>
        <v>96552</v>
      </c>
      <c r="G86" s="41">
        <f t="shared" si="9"/>
        <v>93909.644</v>
      </c>
      <c r="H86" s="41">
        <f t="shared" si="10"/>
        <v>18669.879700000001</v>
      </c>
      <c r="I86" s="41">
        <f t="shared" si="10"/>
        <v>12109.251999999999</v>
      </c>
      <c r="J86" s="41">
        <v>40989.300000000003</v>
      </c>
      <c r="K86" s="41">
        <v>40989.300000000003</v>
      </c>
      <c r="L86" s="41">
        <v>0</v>
      </c>
      <c r="M86" s="41">
        <v>0</v>
      </c>
      <c r="N86" s="41">
        <v>30921</v>
      </c>
      <c r="O86" s="41">
        <v>30883.833999999999</v>
      </c>
      <c r="P86" s="41">
        <v>1635.7</v>
      </c>
      <c r="Q86" s="41">
        <v>1635.2</v>
      </c>
      <c r="R86" s="41">
        <v>30</v>
      </c>
      <c r="S86" s="41">
        <v>30</v>
      </c>
      <c r="T86" s="41">
        <v>304</v>
      </c>
      <c r="U86" s="41">
        <v>303.11399999999998</v>
      </c>
      <c r="V86" s="41">
        <v>78</v>
      </c>
      <c r="W86" s="41">
        <v>77.400000000000006</v>
      </c>
      <c r="X86" s="41">
        <v>24059.8</v>
      </c>
      <c r="Y86" s="41">
        <v>24059.05</v>
      </c>
      <c r="Z86" s="41">
        <v>23407.8</v>
      </c>
      <c r="AA86" s="41">
        <v>23407.7</v>
      </c>
      <c r="AB86" s="41">
        <v>600</v>
      </c>
      <c r="AC86" s="41">
        <v>600</v>
      </c>
      <c r="AD86" s="41">
        <v>4077.5</v>
      </c>
      <c r="AE86" s="41">
        <v>4063.5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11885.7</v>
      </c>
      <c r="AM86" s="41">
        <v>11884.75</v>
      </c>
      <c r="AN86" s="41">
        <v>0</v>
      </c>
      <c r="AO86" s="41">
        <v>0</v>
      </c>
      <c r="AP86" s="41">
        <v>0</v>
      </c>
      <c r="AQ86" s="41">
        <v>0</v>
      </c>
      <c r="AR86" s="41">
        <f t="shared" si="11"/>
        <v>3256</v>
      </c>
      <c r="AS86" s="41">
        <f t="shared" si="11"/>
        <v>3256</v>
      </c>
      <c r="AT86" s="41">
        <v>12756</v>
      </c>
      <c r="AU86" s="41">
        <v>10151.76</v>
      </c>
      <c r="AV86" s="41">
        <v>0</v>
      </c>
      <c r="AW86" s="41">
        <v>0</v>
      </c>
      <c r="AX86" s="41">
        <v>12285</v>
      </c>
      <c r="AY86" s="41">
        <v>9680.76</v>
      </c>
      <c r="AZ86" s="41">
        <v>0</v>
      </c>
      <c r="BA86" s="41">
        <v>0</v>
      </c>
      <c r="BB86" s="41">
        <v>9500</v>
      </c>
      <c r="BC86" s="41">
        <v>6895.76</v>
      </c>
      <c r="BD86" s="41">
        <v>16669.879700000001</v>
      </c>
      <c r="BE86" s="41">
        <v>11761.56</v>
      </c>
      <c r="BF86" s="41">
        <v>2000</v>
      </c>
      <c r="BG86" s="41">
        <v>1339.8</v>
      </c>
      <c r="BH86" s="41">
        <v>0</v>
      </c>
      <c r="BI86" s="41">
        <v>0</v>
      </c>
      <c r="BJ86" s="41">
        <v>0</v>
      </c>
      <c r="BK86" s="41">
        <v>0</v>
      </c>
      <c r="BL86" s="41">
        <v>0</v>
      </c>
      <c r="BM86" s="41">
        <v>-992.10799999999995</v>
      </c>
      <c r="BN86" s="41">
        <v>0</v>
      </c>
      <c r="BO86" s="41">
        <v>0</v>
      </c>
    </row>
    <row r="87" spans="1:67">
      <c r="A87" s="39"/>
      <c r="B87" s="40">
        <v>78</v>
      </c>
      <c r="C87" s="43" t="s">
        <v>157</v>
      </c>
      <c r="D87" s="41">
        <f t="shared" si="8"/>
        <v>74583.407000000007</v>
      </c>
      <c r="E87" s="41">
        <f t="shared" si="8"/>
        <v>69748.862999999998</v>
      </c>
      <c r="F87" s="41">
        <f t="shared" si="9"/>
        <v>64188.9</v>
      </c>
      <c r="G87" s="41">
        <f t="shared" si="9"/>
        <v>59360.642</v>
      </c>
      <c r="H87" s="41">
        <f t="shared" si="10"/>
        <v>19477.906999999999</v>
      </c>
      <c r="I87" s="41">
        <f t="shared" si="10"/>
        <v>16515.220999999998</v>
      </c>
      <c r="J87" s="41">
        <v>35359.4</v>
      </c>
      <c r="K87" s="41">
        <v>35305.544999999998</v>
      </c>
      <c r="L87" s="41">
        <v>0</v>
      </c>
      <c r="M87" s="41">
        <v>0</v>
      </c>
      <c r="N87" s="41">
        <v>7700</v>
      </c>
      <c r="O87" s="41">
        <v>6111.9970000000003</v>
      </c>
      <c r="P87" s="41">
        <v>2770</v>
      </c>
      <c r="Q87" s="41">
        <v>2497.944</v>
      </c>
      <c r="R87" s="41">
        <v>0</v>
      </c>
      <c r="S87" s="41">
        <v>0</v>
      </c>
      <c r="T87" s="41">
        <v>620</v>
      </c>
      <c r="U87" s="41">
        <v>399.4</v>
      </c>
      <c r="V87" s="41">
        <v>0</v>
      </c>
      <c r="W87" s="41">
        <v>0</v>
      </c>
      <c r="X87" s="41">
        <v>400</v>
      </c>
      <c r="Y87" s="41">
        <v>271.48</v>
      </c>
      <c r="Z87" s="41">
        <v>0</v>
      </c>
      <c r="AA87" s="41">
        <v>0</v>
      </c>
      <c r="AB87" s="41">
        <v>800</v>
      </c>
      <c r="AC87" s="41">
        <v>600</v>
      </c>
      <c r="AD87" s="41">
        <v>2300</v>
      </c>
      <c r="AE87" s="41">
        <v>2219.25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8786.1</v>
      </c>
      <c r="AM87" s="41">
        <v>8786.1</v>
      </c>
      <c r="AN87" s="41">
        <v>0</v>
      </c>
      <c r="AO87" s="41">
        <v>0</v>
      </c>
      <c r="AP87" s="41">
        <v>0</v>
      </c>
      <c r="AQ87" s="41">
        <v>0</v>
      </c>
      <c r="AR87" s="41">
        <f t="shared" si="11"/>
        <v>3260</v>
      </c>
      <c r="AS87" s="41">
        <f t="shared" si="11"/>
        <v>3030</v>
      </c>
      <c r="AT87" s="41">
        <v>12343.4</v>
      </c>
      <c r="AU87" s="41">
        <v>9157</v>
      </c>
      <c r="AV87" s="41">
        <v>0</v>
      </c>
      <c r="AW87" s="41">
        <v>0</v>
      </c>
      <c r="AX87" s="41">
        <v>12083.4</v>
      </c>
      <c r="AY87" s="41">
        <v>9107</v>
      </c>
      <c r="AZ87" s="41">
        <v>0</v>
      </c>
      <c r="BA87" s="41">
        <v>0</v>
      </c>
      <c r="BB87" s="41">
        <v>9083.4</v>
      </c>
      <c r="BC87" s="41">
        <v>6127</v>
      </c>
      <c r="BD87" s="41">
        <v>18377.906999999999</v>
      </c>
      <c r="BE87" s="41">
        <v>15998.221</v>
      </c>
      <c r="BF87" s="41">
        <v>1200</v>
      </c>
      <c r="BG87" s="41">
        <v>517</v>
      </c>
      <c r="BH87" s="41">
        <v>0</v>
      </c>
      <c r="BI87" s="41">
        <v>0</v>
      </c>
      <c r="BJ87" s="41">
        <v>0</v>
      </c>
      <c r="BK87" s="41">
        <v>0</v>
      </c>
      <c r="BL87" s="41">
        <v>-100</v>
      </c>
      <c r="BM87" s="41">
        <v>0</v>
      </c>
      <c r="BN87" s="41">
        <v>0</v>
      </c>
      <c r="BO87" s="41">
        <v>0</v>
      </c>
    </row>
    <row r="88" spans="1:67">
      <c r="A88" s="39"/>
      <c r="B88" s="40">
        <v>79</v>
      </c>
      <c r="C88" s="43" t="s">
        <v>158</v>
      </c>
      <c r="D88" s="41">
        <f t="shared" si="8"/>
        <v>88794.942500000005</v>
      </c>
      <c r="E88" s="41">
        <f t="shared" si="8"/>
        <v>85203.412500000006</v>
      </c>
      <c r="F88" s="41">
        <f t="shared" si="9"/>
        <v>83668.2</v>
      </c>
      <c r="G88" s="41">
        <f t="shared" si="9"/>
        <v>80076.67</v>
      </c>
      <c r="H88" s="41">
        <f t="shared" si="10"/>
        <v>18994.7425</v>
      </c>
      <c r="I88" s="41">
        <f t="shared" si="10"/>
        <v>18844.000500000002</v>
      </c>
      <c r="J88" s="41">
        <v>37050</v>
      </c>
      <c r="K88" s="41">
        <v>37006.334000000003</v>
      </c>
      <c r="L88" s="41">
        <v>0</v>
      </c>
      <c r="M88" s="41">
        <v>0</v>
      </c>
      <c r="N88" s="41">
        <v>21558.2</v>
      </c>
      <c r="O88" s="41">
        <v>18979.977999999999</v>
      </c>
      <c r="P88" s="41">
        <v>2368.1999999999998</v>
      </c>
      <c r="Q88" s="41">
        <v>1749.2049999999999</v>
      </c>
      <c r="R88" s="41">
        <v>0</v>
      </c>
      <c r="S88" s="41">
        <v>0</v>
      </c>
      <c r="T88" s="41">
        <v>700</v>
      </c>
      <c r="U88" s="41">
        <v>630.16</v>
      </c>
      <c r="V88" s="41">
        <v>350</v>
      </c>
      <c r="W88" s="41">
        <v>200.8</v>
      </c>
      <c r="X88" s="41">
        <v>4785</v>
      </c>
      <c r="Y88" s="41">
        <v>3688.43</v>
      </c>
      <c r="Z88" s="41">
        <v>2735</v>
      </c>
      <c r="AA88" s="41">
        <v>2584.73</v>
      </c>
      <c r="AB88" s="41">
        <v>7155</v>
      </c>
      <c r="AC88" s="41">
        <v>6845.3289999999997</v>
      </c>
      <c r="AD88" s="41">
        <v>5800</v>
      </c>
      <c r="AE88" s="41">
        <v>5590.8</v>
      </c>
      <c r="AF88" s="41">
        <v>0</v>
      </c>
      <c r="AG88" s="41">
        <v>0</v>
      </c>
      <c r="AH88" s="41">
        <v>1000</v>
      </c>
      <c r="AI88" s="41">
        <v>972.6</v>
      </c>
      <c r="AJ88" s="41">
        <v>1000</v>
      </c>
      <c r="AK88" s="41">
        <v>972.6</v>
      </c>
      <c r="AL88" s="41">
        <v>7622</v>
      </c>
      <c r="AM88" s="41">
        <v>7622</v>
      </c>
      <c r="AN88" s="41">
        <v>0</v>
      </c>
      <c r="AO88" s="41">
        <v>0</v>
      </c>
      <c r="AP88" s="41">
        <v>0</v>
      </c>
      <c r="AQ88" s="41">
        <v>0</v>
      </c>
      <c r="AR88" s="41">
        <f t="shared" si="11"/>
        <v>2570</v>
      </c>
      <c r="AS88" s="41">
        <f t="shared" si="11"/>
        <v>1778.5</v>
      </c>
      <c r="AT88" s="41">
        <v>16438</v>
      </c>
      <c r="AU88" s="41">
        <v>15495.758</v>
      </c>
      <c r="AV88" s="41">
        <v>0</v>
      </c>
      <c r="AW88" s="41">
        <v>0</v>
      </c>
      <c r="AX88" s="41">
        <v>15388</v>
      </c>
      <c r="AY88" s="41">
        <v>14717.258</v>
      </c>
      <c r="AZ88" s="41">
        <v>0</v>
      </c>
      <c r="BA88" s="41">
        <v>0</v>
      </c>
      <c r="BB88" s="41">
        <v>13868</v>
      </c>
      <c r="BC88" s="41">
        <v>13717.258</v>
      </c>
      <c r="BD88" s="41">
        <v>18802.900000000001</v>
      </c>
      <c r="BE88" s="41">
        <v>18652.298500000001</v>
      </c>
      <c r="BF88" s="41">
        <v>1190.0425</v>
      </c>
      <c r="BG88" s="41">
        <v>1190</v>
      </c>
      <c r="BH88" s="41">
        <v>0</v>
      </c>
      <c r="BI88" s="41">
        <v>0</v>
      </c>
      <c r="BJ88" s="41">
        <v>0</v>
      </c>
      <c r="BK88" s="41">
        <v>0</v>
      </c>
      <c r="BL88" s="41">
        <v>-998.2</v>
      </c>
      <c r="BM88" s="41">
        <v>-998.298</v>
      </c>
      <c r="BN88" s="41">
        <v>0</v>
      </c>
      <c r="BO88" s="41">
        <v>0</v>
      </c>
    </row>
    <row r="89" spans="1:67">
      <c r="A89" s="39"/>
      <c r="B89" s="40">
        <v>80</v>
      </c>
      <c r="C89" s="45" t="s">
        <v>159</v>
      </c>
      <c r="D89" s="41">
        <f t="shared" si="8"/>
        <v>141832.16500000001</v>
      </c>
      <c r="E89" s="41">
        <f t="shared" si="8"/>
        <v>130689.23700000002</v>
      </c>
      <c r="F89" s="41">
        <f t="shared" si="9"/>
        <v>116849.8</v>
      </c>
      <c r="G89" s="41">
        <f t="shared" si="9"/>
        <v>108524.15700000001</v>
      </c>
      <c r="H89" s="41">
        <f t="shared" si="10"/>
        <v>42282.365000000005</v>
      </c>
      <c r="I89" s="41">
        <f t="shared" si="10"/>
        <v>35165.08</v>
      </c>
      <c r="J89" s="41">
        <v>52614.8</v>
      </c>
      <c r="K89" s="41">
        <v>52389.955999999998</v>
      </c>
      <c r="L89" s="41">
        <v>0</v>
      </c>
      <c r="M89" s="41">
        <v>0</v>
      </c>
      <c r="N89" s="41">
        <v>13085</v>
      </c>
      <c r="O89" s="41">
        <v>9788.5750000000007</v>
      </c>
      <c r="P89" s="41">
        <v>2300</v>
      </c>
      <c r="Q89" s="41">
        <v>1778.38</v>
      </c>
      <c r="R89" s="41">
        <v>0</v>
      </c>
      <c r="S89" s="41">
        <v>0</v>
      </c>
      <c r="T89" s="41">
        <v>700</v>
      </c>
      <c r="U89" s="41">
        <v>554.077</v>
      </c>
      <c r="V89" s="41">
        <v>400</v>
      </c>
      <c r="W89" s="41">
        <v>153.4</v>
      </c>
      <c r="X89" s="41">
        <v>1150</v>
      </c>
      <c r="Y89" s="41">
        <v>935</v>
      </c>
      <c r="Z89" s="41">
        <v>0</v>
      </c>
      <c r="AA89" s="41">
        <v>0</v>
      </c>
      <c r="AB89" s="41">
        <v>3510</v>
      </c>
      <c r="AC89" s="41">
        <v>3010.4</v>
      </c>
      <c r="AD89" s="41">
        <v>4310</v>
      </c>
      <c r="AE89" s="41">
        <v>2788.96</v>
      </c>
      <c r="AF89" s="41">
        <v>0</v>
      </c>
      <c r="AG89" s="41">
        <v>0</v>
      </c>
      <c r="AH89" s="41">
        <v>17400</v>
      </c>
      <c r="AI89" s="41">
        <v>17399.276000000002</v>
      </c>
      <c r="AJ89" s="41">
        <v>17400</v>
      </c>
      <c r="AK89" s="41">
        <v>17399.276000000002</v>
      </c>
      <c r="AL89" s="41">
        <v>9750</v>
      </c>
      <c r="AM89" s="41">
        <v>9450</v>
      </c>
      <c r="AN89" s="41">
        <v>300</v>
      </c>
      <c r="AO89" s="41">
        <v>0</v>
      </c>
      <c r="AP89" s="41">
        <v>0</v>
      </c>
      <c r="AQ89" s="41">
        <v>0</v>
      </c>
      <c r="AR89" s="41">
        <f t="shared" si="11"/>
        <v>6700</v>
      </c>
      <c r="AS89" s="41">
        <f t="shared" si="11"/>
        <v>6496.3499999999985</v>
      </c>
      <c r="AT89" s="41">
        <v>24000</v>
      </c>
      <c r="AU89" s="41">
        <v>19496.349999999999</v>
      </c>
      <c r="AV89" s="41">
        <v>0</v>
      </c>
      <c r="AW89" s="41">
        <v>0</v>
      </c>
      <c r="AX89" s="41">
        <v>23300</v>
      </c>
      <c r="AY89" s="41">
        <v>19000</v>
      </c>
      <c r="AZ89" s="41">
        <v>0</v>
      </c>
      <c r="BA89" s="41">
        <v>0</v>
      </c>
      <c r="BB89" s="41">
        <v>17300</v>
      </c>
      <c r="BC89" s="41">
        <v>13000</v>
      </c>
      <c r="BD89" s="41">
        <v>39072.300000000003</v>
      </c>
      <c r="BE89" s="41">
        <v>35717.993000000002</v>
      </c>
      <c r="BF89" s="41">
        <v>3210.0650000000001</v>
      </c>
      <c r="BG89" s="41">
        <v>1140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-1692.913</v>
      </c>
      <c r="BN89" s="41">
        <v>0</v>
      </c>
      <c r="BO89" s="41">
        <v>0</v>
      </c>
    </row>
    <row r="90" spans="1:67">
      <c r="A90" s="39"/>
      <c r="B90" s="40">
        <v>81</v>
      </c>
      <c r="C90" s="46" t="s">
        <v>160</v>
      </c>
      <c r="D90" s="41">
        <f t="shared" si="8"/>
        <v>508463.80110000004</v>
      </c>
      <c r="E90" s="41">
        <f t="shared" si="8"/>
        <v>498132.90729999996</v>
      </c>
      <c r="F90" s="41">
        <f t="shared" si="9"/>
        <v>501454.57779999997</v>
      </c>
      <c r="G90" s="41">
        <f t="shared" si="9"/>
        <v>491127.701</v>
      </c>
      <c r="H90" s="41">
        <f t="shared" si="10"/>
        <v>81509.223300000012</v>
      </c>
      <c r="I90" s="41">
        <f t="shared" si="10"/>
        <v>76565.206300000005</v>
      </c>
      <c r="J90" s="41">
        <v>82565.477799999993</v>
      </c>
      <c r="K90" s="41">
        <v>82302.471999999994</v>
      </c>
      <c r="L90" s="41">
        <v>0</v>
      </c>
      <c r="M90" s="41">
        <v>0</v>
      </c>
      <c r="N90" s="41">
        <v>39034.1</v>
      </c>
      <c r="O90" s="41">
        <v>35823.019</v>
      </c>
      <c r="P90" s="41">
        <v>13825</v>
      </c>
      <c r="Q90" s="41">
        <v>13809.5</v>
      </c>
      <c r="R90" s="41">
        <v>789</v>
      </c>
      <c r="S90" s="41">
        <v>554</v>
      </c>
      <c r="T90" s="41">
        <v>3175</v>
      </c>
      <c r="U90" s="41">
        <v>3074.8040000000001</v>
      </c>
      <c r="V90" s="41">
        <v>1405.6</v>
      </c>
      <c r="W90" s="41">
        <v>1404.135</v>
      </c>
      <c r="X90" s="41">
        <v>7048.1</v>
      </c>
      <c r="Y90" s="41">
        <v>6176.78</v>
      </c>
      <c r="Z90" s="41">
        <v>1240</v>
      </c>
      <c r="AA90" s="41">
        <v>1239.1600000000001</v>
      </c>
      <c r="AB90" s="41">
        <v>480</v>
      </c>
      <c r="AC90" s="41">
        <v>173.9</v>
      </c>
      <c r="AD90" s="41">
        <v>9373</v>
      </c>
      <c r="AE90" s="41">
        <v>8725.24</v>
      </c>
      <c r="AF90" s="41">
        <v>0</v>
      </c>
      <c r="AG90" s="41">
        <v>0</v>
      </c>
      <c r="AH90" s="41">
        <v>286683</v>
      </c>
      <c r="AI90" s="41">
        <v>285672.40000000002</v>
      </c>
      <c r="AJ90" s="41">
        <v>286683</v>
      </c>
      <c r="AK90" s="41">
        <v>285672.40000000002</v>
      </c>
      <c r="AL90" s="41">
        <v>1700</v>
      </c>
      <c r="AM90" s="41">
        <v>1700</v>
      </c>
      <c r="AN90" s="41">
        <v>0</v>
      </c>
      <c r="AO90" s="41">
        <v>0</v>
      </c>
      <c r="AP90" s="41">
        <v>15943</v>
      </c>
      <c r="AQ90" s="41">
        <v>15910.5</v>
      </c>
      <c r="AR90" s="41">
        <f t="shared" si="11"/>
        <v>1029</v>
      </c>
      <c r="AS90" s="41">
        <f t="shared" si="11"/>
        <v>159.30999999999767</v>
      </c>
      <c r="AT90" s="41">
        <v>75529</v>
      </c>
      <c r="AU90" s="41">
        <v>69719.31</v>
      </c>
      <c r="AV90" s="41">
        <v>0</v>
      </c>
      <c r="AW90" s="41">
        <v>0</v>
      </c>
      <c r="AX90" s="41">
        <v>75361</v>
      </c>
      <c r="AY90" s="41">
        <v>69560</v>
      </c>
      <c r="AZ90" s="41">
        <v>0</v>
      </c>
      <c r="BA90" s="41">
        <v>0</v>
      </c>
      <c r="BB90" s="41">
        <v>74500</v>
      </c>
      <c r="BC90" s="41">
        <v>69560</v>
      </c>
      <c r="BD90" s="41">
        <v>120850</v>
      </c>
      <c r="BE90" s="41">
        <v>72648.877999999997</v>
      </c>
      <c r="BF90" s="41">
        <v>15659.2233</v>
      </c>
      <c r="BG90" s="41">
        <v>5851</v>
      </c>
      <c r="BH90" s="41">
        <v>0</v>
      </c>
      <c r="BI90" s="41">
        <v>0</v>
      </c>
      <c r="BJ90" s="41">
        <v>0</v>
      </c>
      <c r="BK90" s="41">
        <v>-401.4</v>
      </c>
      <c r="BL90" s="41">
        <v>-55000</v>
      </c>
      <c r="BM90" s="41">
        <v>-1533.2717</v>
      </c>
      <c r="BN90" s="41">
        <v>0</v>
      </c>
      <c r="BO90" s="41">
        <v>0</v>
      </c>
    </row>
    <row r="91" spans="1:67">
      <c r="A91" s="39"/>
      <c r="B91" s="40">
        <v>82</v>
      </c>
      <c r="C91" s="46" t="s">
        <v>161</v>
      </c>
      <c r="D91" s="41">
        <f t="shared" si="8"/>
        <v>17723.5821</v>
      </c>
      <c r="E91" s="41">
        <f t="shared" si="8"/>
        <v>17194.885600000001</v>
      </c>
      <c r="F91" s="41">
        <f t="shared" si="9"/>
        <v>17723.5821</v>
      </c>
      <c r="G91" s="41">
        <f t="shared" si="9"/>
        <v>17194.8861</v>
      </c>
      <c r="H91" s="41">
        <f t="shared" si="10"/>
        <v>0</v>
      </c>
      <c r="I91" s="41">
        <f t="shared" si="10"/>
        <v>-5.0000000010186341E-4</v>
      </c>
      <c r="J91" s="41">
        <v>8324</v>
      </c>
      <c r="K91" s="41">
        <v>8324</v>
      </c>
      <c r="L91" s="41">
        <v>0</v>
      </c>
      <c r="M91" s="41">
        <v>0</v>
      </c>
      <c r="N91" s="41">
        <v>6537.5820999999996</v>
      </c>
      <c r="O91" s="41">
        <v>6047.8860999999997</v>
      </c>
      <c r="P91" s="41">
        <v>1300</v>
      </c>
      <c r="Q91" s="41">
        <v>1129.021</v>
      </c>
      <c r="R91" s="41">
        <v>20</v>
      </c>
      <c r="S91" s="41">
        <v>15</v>
      </c>
      <c r="T91" s="41">
        <v>254</v>
      </c>
      <c r="U91" s="41">
        <v>200.55500000000001</v>
      </c>
      <c r="V91" s="41">
        <v>840</v>
      </c>
      <c r="W91" s="41">
        <v>840</v>
      </c>
      <c r="X91" s="41">
        <v>95.582099999999997</v>
      </c>
      <c r="Y91" s="41">
        <v>38.4</v>
      </c>
      <c r="Z91" s="41">
        <v>0</v>
      </c>
      <c r="AA91" s="41">
        <v>0</v>
      </c>
      <c r="AB91" s="41">
        <v>0</v>
      </c>
      <c r="AC91" s="41">
        <v>0</v>
      </c>
      <c r="AD91" s="41">
        <v>3148</v>
      </c>
      <c r="AE91" s="41">
        <v>3130.3301000000001</v>
      </c>
      <c r="AF91" s="41">
        <v>0</v>
      </c>
      <c r="AG91" s="41">
        <v>0</v>
      </c>
      <c r="AH91" s="41">
        <v>100</v>
      </c>
      <c r="AI91" s="41">
        <v>100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2700</v>
      </c>
      <c r="AQ91" s="41">
        <v>2700</v>
      </c>
      <c r="AR91" s="41">
        <f t="shared" si="11"/>
        <v>62</v>
      </c>
      <c r="AS91" s="41">
        <f t="shared" si="11"/>
        <v>23</v>
      </c>
      <c r="AT91" s="41">
        <v>62</v>
      </c>
      <c r="AU91" s="41">
        <v>23</v>
      </c>
      <c r="AV91" s="41">
        <v>0</v>
      </c>
      <c r="AW91" s="41">
        <v>0</v>
      </c>
      <c r="AX91" s="41">
        <v>0</v>
      </c>
      <c r="AY91" s="41">
        <v>0</v>
      </c>
      <c r="AZ91" s="41">
        <v>0</v>
      </c>
      <c r="BA91" s="41">
        <v>0</v>
      </c>
      <c r="BB91" s="41">
        <v>0</v>
      </c>
      <c r="BC91" s="41">
        <v>0</v>
      </c>
      <c r="BD91" s="41">
        <v>600</v>
      </c>
      <c r="BE91" s="41">
        <v>588.98199999999997</v>
      </c>
      <c r="BF91" s="41">
        <v>11182</v>
      </c>
      <c r="BG91" s="41">
        <v>10581.802</v>
      </c>
      <c r="BH91" s="41">
        <v>0</v>
      </c>
      <c r="BI91" s="41">
        <v>0</v>
      </c>
      <c r="BJ91" s="41">
        <v>0</v>
      </c>
      <c r="BK91" s="41">
        <v>0</v>
      </c>
      <c r="BL91" s="41">
        <v>-11782</v>
      </c>
      <c r="BM91" s="41">
        <v>-11170.7845</v>
      </c>
      <c r="BN91" s="41">
        <v>0</v>
      </c>
      <c r="BO91" s="41">
        <v>0</v>
      </c>
    </row>
    <row r="92" spans="1:67">
      <c r="A92" s="39"/>
      <c r="B92" s="40">
        <v>83</v>
      </c>
      <c r="C92" s="45" t="s">
        <v>162</v>
      </c>
      <c r="D92" s="41">
        <f t="shared" si="8"/>
        <v>39431.976799999997</v>
      </c>
      <c r="E92" s="41">
        <f t="shared" si="8"/>
        <v>37445.091399999998</v>
      </c>
      <c r="F92" s="41">
        <f t="shared" si="9"/>
        <v>39376.376799999998</v>
      </c>
      <c r="G92" s="41">
        <f t="shared" si="9"/>
        <v>37389.731399999997</v>
      </c>
      <c r="H92" s="41">
        <f t="shared" si="10"/>
        <v>2055.6000000000004</v>
      </c>
      <c r="I92" s="41">
        <f t="shared" si="10"/>
        <v>1613.1</v>
      </c>
      <c r="J92" s="41">
        <v>24978.94</v>
      </c>
      <c r="K92" s="41">
        <v>24978.421399999999</v>
      </c>
      <c r="L92" s="41">
        <v>0</v>
      </c>
      <c r="M92" s="41">
        <v>0</v>
      </c>
      <c r="N92" s="41">
        <v>9657.4367999999995</v>
      </c>
      <c r="O92" s="41">
        <v>8976.4699999999993</v>
      </c>
      <c r="P92" s="41">
        <v>951.39</v>
      </c>
      <c r="Q92" s="41">
        <v>790.3</v>
      </c>
      <c r="R92" s="41">
        <v>980</v>
      </c>
      <c r="S92" s="41">
        <v>860</v>
      </c>
      <c r="T92" s="41">
        <v>609.3768</v>
      </c>
      <c r="U92" s="41">
        <v>517</v>
      </c>
      <c r="V92" s="41">
        <v>210</v>
      </c>
      <c r="W92" s="41">
        <v>210</v>
      </c>
      <c r="X92" s="41">
        <v>1365.22</v>
      </c>
      <c r="Y92" s="41">
        <v>1351.02</v>
      </c>
      <c r="Z92" s="41">
        <v>15</v>
      </c>
      <c r="AA92" s="41">
        <v>15</v>
      </c>
      <c r="AB92" s="41">
        <v>0</v>
      </c>
      <c r="AC92" s="41">
        <v>0</v>
      </c>
      <c r="AD92" s="41">
        <v>5102</v>
      </c>
      <c r="AE92" s="41">
        <v>4861.3999999999996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2420</v>
      </c>
      <c r="AQ92" s="41">
        <v>1863</v>
      </c>
      <c r="AR92" s="41">
        <f t="shared" si="11"/>
        <v>320</v>
      </c>
      <c r="AS92" s="41">
        <f t="shared" si="11"/>
        <v>14.099999999999909</v>
      </c>
      <c r="AT92" s="41">
        <v>2320</v>
      </c>
      <c r="AU92" s="41">
        <v>1571.84</v>
      </c>
      <c r="AV92" s="41">
        <v>0</v>
      </c>
      <c r="AW92" s="41">
        <v>0</v>
      </c>
      <c r="AX92" s="41">
        <v>2000</v>
      </c>
      <c r="AY92" s="41">
        <v>1557.74</v>
      </c>
      <c r="AZ92" s="41">
        <v>0</v>
      </c>
      <c r="BA92" s="41">
        <v>0</v>
      </c>
      <c r="BB92" s="41">
        <v>2000</v>
      </c>
      <c r="BC92" s="41">
        <v>1557.74</v>
      </c>
      <c r="BD92" s="41">
        <v>2832.2</v>
      </c>
      <c r="BE92" s="41">
        <v>1232.0999999999999</v>
      </c>
      <c r="BF92" s="41">
        <v>2473.4</v>
      </c>
      <c r="BG92" s="41">
        <v>1025</v>
      </c>
      <c r="BH92" s="41">
        <v>0</v>
      </c>
      <c r="BI92" s="41">
        <v>0</v>
      </c>
      <c r="BJ92" s="41">
        <v>0</v>
      </c>
      <c r="BK92" s="41">
        <v>0</v>
      </c>
      <c r="BL92" s="41">
        <v>-3250</v>
      </c>
      <c r="BM92" s="41">
        <v>-644</v>
      </c>
      <c r="BN92" s="41">
        <v>0</v>
      </c>
      <c r="BO92" s="41">
        <v>0</v>
      </c>
    </row>
    <row r="93" spans="1:67">
      <c r="A93" s="39"/>
      <c r="B93" s="40">
        <v>84</v>
      </c>
      <c r="C93" s="45" t="s">
        <v>163</v>
      </c>
      <c r="D93" s="41">
        <f t="shared" si="8"/>
        <v>12224.373</v>
      </c>
      <c r="E93" s="41">
        <f t="shared" si="8"/>
        <v>-9777.77</v>
      </c>
      <c r="F93" s="41">
        <f t="shared" si="9"/>
        <v>12224.373</v>
      </c>
      <c r="G93" s="41">
        <f t="shared" si="9"/>
        <v>12154.529999999999</v>
      </c>
      <c r="H93" s="41">
        <f t="shared" si="10"/>
        <v>0</v>
      </c>
      <c r="I93" s="41">
        <f t="shared" si="10"/>
        <v>-21932.3</v>
      </c>
      <c r="J93" s="41">
        <v>8373</v>
      </c>
      <c r="K93" s="41">
        <v>8357.3829999999998</v>
      </c>
      <c r="L93" s="41">
        <v>0</v>
      </c>
      <c r="M93" s="41">
        <v>0</v>
      </c>
      <c r="N93" s="41">
        <v>3241.4</v>
      </c>
      <c r="O93" s="41">
        <v>3216.1469999999999</v>
      </c>
      <c r="P93" s="41">
        <v>307.8</v>
      </c>
      <c r="Q93" s="41">
        <v>293.8</v>
      </c>
      <c r="R93" s="41">
        <v>0</v>
      </c>
      <c r="S93" s="41">
        <v>0</v>
      </c>
      <c r="T93" s="41">
        <v>269</v>
      </c>
      <c r="U93" s="41">
        <v>258</v>
      </c>
      <c r="V93" s="41">
        <v>50</v>
      </c>
      <c r="W93" s="41">
        <v>50</v>
      </c>
      <c r="X93" s="41">
        <v>79.2</v>
      </c>
      <c r="Y93" s="41">
        <v>79.2</v>
      </c>
      <c r="Z93" s="41">
        <v>0</v>
      </c>
      <c r="AA93" s="41">
        <v>0</v>
      </c>
      <c r="AB93" s="41">
        <v>220</v>
      </c>
      <c r="AC93" s="41">
        <v>220</v>
      </c>
      <c r="AD93" s="41">
        <v>1838</v>
      </c>
      <c r="AE93" s="41">
        <v>1837.787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549.97299999999996</v>
      </c>
      <c r="AQ93" s="41">
        <v>549.9</v>
      </c>
      <c r="AR93" s="41">
        <f t="shared" si="11"/>
        <v>60</v>
      </c>
      <c r="AS93" s="41">
        <f t="shared" si="11"/>
        <v>31.1</v>
      </c>
      <c r="AT93" s="41">
        <v>60</v>
      </c>
      <c r="AU93" s="41">
        <v>31.1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5000</v>
      </c>
      <c r="BE93" s="41">
        <v>1251.05</v>
      </c>
      <c r="BF93" s="41">
        <v>1000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-6000</v>
      </c>
      <c r="BM93" s="41">
        <v>-23183.35</v>
      </c>
      <c r="BN93" s="41">
        <v>0</v>
      </c>
      <c r="BO93" s="41">
        <v>0</v>
      </c>
    </row>
    <row r="94" spans="1:67">
      <c r="A94" s="39"/>
      <c r="B94" s="40">
        <v>85</v>
      </c>
      <c r="C94" s="45" t="s">
        <v>164</v>
      </c>
      <c r="D94" s="41">
        <f t="shared" si="8"/>
        <v>43577.296900000008</v>
      </c>
      <c r="E94" s="41">
        <f t="shared" si="8"/>
        <v>38019.013500000001</v>
      </c>
      <c r="F94" s="41">
        <f t="shared" si="9"/>
        <v>41038.600000000006</v>
      </c>
      <c r="G94" s="41">
        <f t="shared" si="9"/>
        <v>37656.724999999999</v>
      </c>
      <c r="H94" s="41">
        <f t="shared" si="10"/>
        <v>5538.6968999999999</v>
      </c>
      <c r="I94" s="41">
        <f t="shared" si="10"/>
        <v>362.2885</v>
      </c>
      <c r="J94" s="41">
        <v>29592</v>
      </c>
      <c r="K94" s="41">
        <v>29591.625</v>
      </c>
      <c r="L94" s="41">
        <v>0</v>
      </c>
      <c r="M94" s="41">
        <v>0</v>
      </c>
      <c r="N94" s="41">
        <v>5734.8</v>
      </c>
      <c r="O94" s="41">
        <v>5364</v>
      </c>
      <c r="P94" s="41">
        <v>1080</v>
      </c>
      <c r="Q94" s="41">
        <v>1018</v>
      </c>
      <c r="R94" s="41">
        <v>930</v>
      </c>
      <c r="S94" s="41">
        <v>720</v>
      </c>
      <c r="T94" s="41">
        <v>280</v>
      </c>
      <c r="U94" s="41">
        <v>227</v>
      </c>
      <c r="V94" s="41">
        <v>250</v>
      </c>
      <c r="W94" s="41">
        <v>250</v>
      </c>
      <c r="X94" s="41">
        <v>1433.8</v>
      </c>
      <c r="Y94" s="41">
        <v>1433.8</v>
      </c>
      <c r="Z94" s="41">
        <v>875</v>
      </c>
      <c r="AA94" s="41">
        <v>875</v>
      </c>
      <c r="AB94" s="41">
        <v>0</v>
      </c>
      <c r="AC94" s="41">
        <v>0</v>
      </c>
      <c r="AD94" s="41">
        <v>1636</v>
      </c>
      <c r="AE94" s="41">
        <v>1636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2550</v>
      </c>
      <c r="AQ94" s="41">
        <v>2550</v>
      </c>
      <c r="AR94" s="41">
        <f t="shared" si="11"/>
        <v>161.80000000000018</v>
      </c>
      <c r="AS94" s="41">
        <f t="shared" si="11"/>
        <v>151.1</v>
      </c>
      <c r="AT94" s="41">
        <v>3161.8</v>
      </c>
      <c r="AU94" s="41">
        <v>151.1</v>
      </c>
      <c r="AV94" s="41">
        <v>0</v>
      </c>
      <c r="AW94" s="41">
        <v>0</v>
      </c>
      <c r="AX94" s="41">
        <v>3000</v>
      </c>
      <c r="AY94" s="41">
        <v>0</v>
      </c>
      <c r="AZ94" s="41">
        <v>0</v>
      </c>
      <c r="BA94" s="41">
        <v>0</v>
      </c>
      <c r="BB94" s="41">
        <v>3000</v>
      </c>
      <c r="BC94" s="41">
        <v>0</v>
      </c>
      <c r="BD94" s="41">
        <v>2416</v>
      </c>
      <c r="BE94" s="41">
        <v>885.24</v>
      </c>
      <c r="BF94" s="41">
        <v>4122.6968999999999</v>
      </c>
      <c r="BG94" s="41">
        <v>110.88</v>
      </c>
      <c r="BH94" s="41">
        <v>0</v>
      </c>
      <c r="BI94" s="41">
        <v>0</v>
      </c>
      <c r="BJ94" s="41">
        <v>0</v>
      </c>
      <c r="BK94" s="41">
        <v>0</v>
      </c>
      <c r="BL94" s="41">
        <v>-1000</v>
      </c>
      <c r="BM94" s="41">
        <v>-633.83150000000001</v>
      </c>
      <c r="BN94" s="41">
        <v>0</v>
      </c>
      <c r="BO94" s="41">
        <v>0</v>
      </c>
    </row>
    <row r="95" spans="1:67">
      <c r="A95" s="39"/>
      <c r="B95" s="40">
        <v>86</v>
      </c>
      <c r="C95" s="45" t="s">
        <v>165</v>
      </c>
      <c r="D95" s="41">
        <f t="shared" si="8"/>
        <v>62303.534</v>
      </c>
      <c r="E95" s="41">
        <f t="shared" si="8"/>
        <v>59124.494299999998</v>
      </c>
      <c r="F95" s="41">
        <f t="shared" si="9"/>
        <v>57800</v>
      </c>
      <c r="G95" s="41">
        <f t="shared" si="9"/>
        <v>56226.106</v>
      </c>
      <c r="H95" s="41">
        <f t="shared" si="10"/>
        <v>4503.5339999999997</v>
      </c>
      <c r="I95" s="41">
        <f t="shared" si="10"/>
        <v>2898.3883000000001</v>
      </c>
      <c r="J95" s="41">
        <v>21379</v>
      </c>
      <c r="K95" s="41">
        <v>21106.9</v>
      </c>
      <c r="L95" s="41">
        <v>0</v>
      </c>
      <c r="M95" s="41">
        <v>0</v>
      </c>
      <c r="N95" s="41">
        <v>19451</v>
      </c>
      <c r="O95" s="41">
        <v>18686.486000000001</v>
      </c>
      <c r="P95" s="41">
        <v>1700</v>
      </c>
      <c r="Q95" s="41">
        <v>1700</v>
      </c>
      <c r="R95" s="41">
        <v>4050</v>
      </c>
      <c r="S95" s="41">
        <v>4050</v>
      </c>
      <c r="T95" s="41">
        <v>308</v>
      </c>
      <c r="U95" s="41">
        <v>244.5</v>
      </c>
      <c r="V95" s="41">
        <v>350</v>
      </c>
      <c r="W95" s="41">
        <v>183</v>
      </c>
      <c r="X95" s="41">
        <v>1070</v>
      </c>
      <c r="Y95" s="41">
        <v>946.4</v>
      </c>
      <c r="Z95" s="41">
        <v>50</v>
      </c>
      <c r="AA95" s="41">
        <v>50</v>
      </c>
      <c r="AB95" s="41">
        <v>1800</v>
      </c>
      <c r="AC95" s="41">
        <v>1800</v>
      </c>
      <c r="AD95" s="41">
        <v>9410</v>
      </c>
      <c r="AE95" s="41">
        <v>9408.4560000000001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9050</v>
      </c>
      <c r="AM95" s="41">
        <v>9021</v>
      </c>
      <c r="AN95" s="41">
        <v>0</v>
      </c>
      <c r="AO95" s="41">
        <v>0</v>
      </c>
      <c r="AP95" s="41">
        <v>5700</v>
      </c>
      <c r="AQ95" s="41">
        <v>5640</v>
      </c>
      <c r="AR95" s="41">
        <f t="shared" si="11"/>
        <v>2220</v>
      </c>
      <c r="AS95" s="41">
        <f t="shared" si="11"/>
        <v>1771.72</v>
      </c>
      <c r="AT95" s="41">
        <v>2220</v>
      </c>
      <c r="AU95" s="41">
        <v>1771.72</v>
      </c>
      <c r="AV95" s="41">
        <v>0</v>
      </c>
      <c r="AW95" s="41">
        <v>0</v>
      </c>
      <c r="AX95" s="41">
        <v>190</v>
      </c>
      <c r="AY95" s="41">
        <v>0</v>
      </c>
      <c r="AZ95" s="41">
        <v>0</v>
      </c>
      <c r="BA95" s="41">
        <v>0</v>
      </c>
      <c r="BB95" s="41">
        <v>0</v>
      </c>
      <c r="BC95" s="41">
        <v>0</v>
      </c>
      <c r="BD95" s="41">
        <v>1903.5340000000001</v>
      </c>
      <c r="BE95" s="41">
        <v>1903.5</v>
      </c>
      <c r="BF95" s="41">
        <v>2600</v>
      </c>
      <c r="BG95" s="41">
        <v>1500</v>
      </c>
      <c r="BH95" s="41">
        <v>0</v>
      </c>
      <c r="BI95" s="41">
        <v>0</v>
      </c>
      <c r="BJ95" s="41">
        <v>0</v>
      </c>
      <c r="BK95" s="41">
        <v>0</v>
      </c>
      <c r="BL95" s="41">
        <v>0</v>
      </c>
      <c r="BM95" s="41">
        <v>-505.11169999999998</v>
      </c>
      <c r="BN95" s="41">
        <v>0</v>
      </c>
      <c r="BO95" s="41">
        <v>0</v>
      </c>
    </row>
    <row r="96" spans="1:67">
      <c r="A96" s="39"/>
      <c r="B96" s="40">
        <v>87</v>
      </c>
      <c r="C96" s="45" t="s">
        <v>166</v>
      </c>
      <c r="D96" s="41">
        <f t="shared" si="8"/>
        <v>7941.5999999999995</v>
      </c>
      <c r="E96" s="41">
        <f t="shared" si="8"/>
        <v>7503.2359999999999</v>
      </c>
      <c r="F96" s="41">
        <f t="shared" si="9"/>
        <v>7941.5999999999995</v>
      </c>
      <c r="G96" s="41">
        <f t="shared" si="9"/>
        <v>7503.2359999999999</v>
      </c>
      <c r="H96" s="41">
        <f t="shared" si="10"/>
        <v>120</v>
      </c>
      <c r="I96" s="41">
        <f t="shared" si="10"/>
        <v>0</v>
      </c>
      <c r="J96" s="41">
        <v>6597.9</v>
      </c>
      <c r="K96" s="41">
        <v>6574.4849999999997</v>
      </c>
      <c r="L96" s="41">
        <v>0</v>
      </c>
      <c r="M96" s="41">
        <v>0</v>
      </c>
      <c r="N96" s="41">
        <v>613</v>
      </c>
      <c r="O96" s="41">
        <v>473.75099999999998</v>
      </c>
      <c r="P96" s="41">
        <v>40</v>
      </c>
      <c r="Q96" s="41">
        <v>28.491</v>
      </c>
      <c r="R96" s="41">
        <v>0</v>
      </c>
      <c r="S96" s="41">
        <v>0</v>
      </c>
      <c r="T96" s="41">
        <v>98</v>
      </c>
      <c r="U96" s="41">
        <v>84.46</v>
      </c>
      <c r="V96" s="41">
        <v>0</v>
      </c>
      <c r="W96" s="41">
        <v>0</v>
      </c>
      <c r="X96" s="41">
        <v>35</v>
      </c>
      <c r="Y96" s="41">
        <v>35</v>
      </c>
      <c r="Z96" s="41">
        <v>0</v>
      </c>
      <c r="AA96" s="41">
        <v>0</v>
      </c>
      <c r="AB96" s="41">
        <v>0</v>
      </c>
      <c r="AC96" s="41">
        <v>0</v>
      </c>
      <c r="AD96" s="41">
        <v>320</v>
      </c>
      <c r="AE96" s="41">
        <v>230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400</v>
      </c>
      <c r="AQ96" s="41">
        <v>400</v>
      </c>
      <c r="AR96" s="41">
        <f t="shared" si="11"/>
        <v>210.7</v>
      </c>
      <c r="AS96" s="41">
        <f t="shared" si="11"/>
        <v>55</v>
      </c>
      <c r="AT96" s="41">
        <v>330.7</v>
      </c>
      <c r="AU96" s="41">
        <v>55</v>
      </c>
      <c r="AV96" s="41">
        <v>0</v>
      </c>
      <c r="AW96" s="41">
        <v>0</v>
      </c>
      <c r="AX96" s="41">
        <v>260.7</v>
      </c>
      <c r="AY96" s="41">
        <v>0</v>
      </c>
      <c r="AZ96" s="41">
        <v>0</v>
      </c>
      <c r="BA96" s="41">
        <v>0</v>
      </c>
      <c r="BB96" s="41">
        <v>120</v>
      </c>
      <c r="BC96" s="41">
        <v>0</v>
      </c>
      <c r="BD96" s="41">
        <v>888</v>
      </c>
      <c r="BE96" s="41">
        <v>0</v>
      </c>
      <c r="BF96" s="41">
        <v>270</v>
      </c>
      <c r="BG96" s="41">
        <v>0</v>
      </c>
      <c r="BH96" s="41">
        <v>0</v>
      </c>
      <c r="BI96" s="41">
        <v>0</v>
      </c>
      <c r="BJ96" s="41">
        <v>0</v>
      </c>
      <c r="BK96" s="41">
        <v>0</v>
      </c>
      <c r="BL96" s="41">
        <v>-1038</v>
      </c>
      <c r="BM96" s="41">
        <v>0</v>
      </c>
      <c r="BN96" s="41">
        <v>0</v>
      </c>
      <c r="BO96" s="41">
        <v>0</v>
      </c>
    </row>
    <row r="97" spans="1:67">
      <c r="A97" s="39"/>
      <c r="B97" s="40">
        <v>88</v>
      </c>
      <c r="C97" s="45" t="s">
        <v>167</v>
      </c>
      <c r="D97" s="41">
        <f t="shared" si="8"/>
        <v>48915.065499999997</v>
      </c>
      <c r="E97" s="41">
        <f t="shared" si="8"/>
        <v>24248.835600000002</v>
      </c>
      <c r="F97" s="41">
        <f t="shared" si="9"/>
        <v>22430.9</v>
      </c>
      <c r="G97" s="41">
        <f t="shared" si="9"/>
        <v>22379.370000000003</v>
      </c>
      <c r="H97" s="41">
        <f t="shared" si="10"/>
        <v>26484.165499999999</v>
      </c>
      <c r="I97" s="41">
        <f t="shared" si="10"/>
        <v>1869.4656</v>
      </c>
      <c r="J97" s="41">
        <v>18030</v>
      </c>
      <c r="K97" s="41">
        <v>18030</v>
      </c>
      <c r="L97" s="41">
        <v>0</v>
      </c>
      <c r="M97" s="41">
        <v>0</v>
      </c>
      <c r="N97" s="41">
        <v>2840.9</v>
      </c>
      <c r="O97" s="41">
        <v>2810.97</v>
      </c>
      <c r="P97" s="41">
        <v>1015</v>
      </c>
      <c r="Q97" s="41">
        <v>1015</v>
      </c>
      <c r="R97" s="41">
        <v>650</v>
      </c>
      <c r="S97" s="41">
        <v>650</v>
      </c>
      <c r="T97" s="41">
        <v>300</v>
      </c>
      <c r="U97" s="41">
        <v>288.02499999999998</v>
      </c>
      <c r="V97" s="41">
        <v>25</v>
      </c>
      <c r="W97" s="41">
        <v>25</v>
      </c>
      <c r="X97" s="41">
        <v>575</v>
      </c>
      <c r="Y97" s="41">
        <v>571.4</v>
      </c>
      <c r="Z97" s="41">
        <v>0</v>
      </c>
      <c r="AA97" s="41">
        <v>0</v>
      </c>
      <c r="AB97" s="41">
        <v>0</v>
      </c>
      <c r="AC97" s="41">
        <v>0</v>
      </c>
      <c r="AD97" s="41">
        <v>230.9</v>
      </c>
      <c r="AE97" s="41">
        <v>230.9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1500</v>
      </c>
      <c r="AQ97" s="41">
        <v>1500</v>
      </c>
      <c r="AR97" s="41">
        <f t="shared" si="11"/>
        <v>60</v>
      </c>
      <c r="AS97" s="41">
        <f t="shared" si="11"/>
        <v>38.4</v>
      </c>
      <c r="AT97" s="41">
        <v>60</v>
      </c>
      <c r="AU97" s="41">
        <v>38.4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23484.165499999999</v>
      </c>
      <c r="BE97" s="41">
        <v>0</v>
      </c>
      <c r="BF97" s="41">
        <v>3000</v>
      </c>
      <c r="BG97" s="41">
        <v>2112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-242.53440000000001</v>
      </c>
      <c r="BN97" s="41">
        <v>0</v>
      </c>
      <c r="BO97" s="41">
        <v>0</v>
      </c>
    </row>
    <row r="98" spans="1:67">
      <c r="A98" s="39"/>
      <c r="B98" s="40">
        <v>89</v>
      </c>
      <c r="C98" s="45" t="s">
        <v>168</v>
      </c>
      <c r="D98" s="41">
        <f t="shared" si="8"/>
        <v>122704.55799999999</v>
      </c>
      <c r="E98" s="41">
        <f t="shared" si="8"/>
        <v>120421.32800000001</v>
      </c>
      <c r="F98" s="41">
        <f t="shared" si="9"/>
        <v>94454</v>
      </c>
      <c r="G98" s="41">
        <f t="shared" si="9"/>
        <v>92778.478000000003</v>
      </c>
      <c r="H98" s="41">
        <f t="shared" si="10"/>
        <v>46750.557999999997</v>
      </c>
      <c r="I98" s="41">
        <f t="shared" si="10"/>
        <v>46142.85</v>
      </c>
      <c r="J98" s="41">
        <v>14800</v>
      </c>
      <c r="K98" s="41">
        <v>14542.513000000001</v>
      </c>
      <c r="L98" s="41">
        <v>0</v>
      </c>
      <c r="M98" s="41">
        <v>0</v>
      </c>
      <c r="N98" s="41">
        <v>27249.4</v>
      </c>
      <c r="O98" s="41">
        <v>25886.118999999999</v>
      </c>
      <c r="P98" s="41">
        <v>2950</v>
      </c>
      <c r="Q98" s="41">
        <v>2662.2170000000001</v>
      </c>
      <c r="R98" s="41">
        <v>3000</v>
      </c>
      <c r="S98" s="41">
        <v>3000</v>
      </c>
      <c r="T98" s="41">
        <v>450</v>
      </c>
      <c r="U98" s="41">
        <v>434.38900000000001</v>
      </c>
      <c r="V98" s="41">
        <v>0</v>
      </c>
      <c r="W98" s="41">
        <v>0</v>
      </c>
      <c r="X98" s="41">
        <v>274.7</v>
      </c>
      <c r="Y98" s="41">
        <v>204.84</v>
      </c>
      <c r="Z98" s="41">
        <v>0</v>
      </c>
      <c r="AA98" s="41">
        <v>0</v>
      </c>
      <c r="AB98" s="41">
        <v>300</v>
      </c>
      <c r="AC98" s="41">
        <v>182.91</v>
      </c>
      <c r="AD98" s="41">
        <v>19063.7</v>
      </c>
      <c r="AE98" s="41">
        <v>18798.18</v>
      </c>
      <c r="AF98" s="41">
        <v>0</v>
      </c>
      <c r="AG98" s="41">
        <v>0</v>
      </c>
      <c r="AH98" s="41">
        <v>23500</v>
      </c>
      <c r="AI98" s="41">
        <v>23494.846000000001</v>
      </c>
      <c r="AJ98" s="41">
        <v>23500</v>
      </c>
      <c r="AK98" s="41">
        <v>23494.846000000001</v>
      </c>
      <c r="AL98" s="41">
        <v>0</v>
      </c>
      <c r="AM98" s="41">
        <v>0</v>
      </c>
      <c r="AN98" s="41">
        <v>0</v>
      </c>
      <c r="AO98" s="41">
        <v>0</v>
      </c>
      <c r="AP98" s="41">
        <v>10304.6</v>
      </c>
      <c r="AQ98" s="41">
        <v>10295</v>
      </c>
      <c r="AR98" s="41">
        <f t="shared" si="11"/>
        <v>100</v>
      </c>
      <c r="AS98" s="41">
        <f t="shared" si="11"/>
        <v>60</v>
      </c>
      <c r="AT98" s="41">
        <v>18600</v>
      </c>
      <c r="AU98" s="41">
        <v>18560</v>
      </c>
      <c r="AV98" s="41">
        <v>0</v>
      </c>
      <c r="AW98" s="41">
        <v>0</v>
      </c>
      <c r="AX98" s="41">
        <v>18500</v>
      </c>
      <c r="AY98" s="41">
        <v>18500</v>
      </c>
      <c r="AZ98" s="41">
        <v>0</v>
      </c>
      <c r="BA98" s="41">
        <v>0</v>
      </c>
      <c r="BB98" s="41">
        <v>18500</v>
      </c>
      <c r="BC98" s="41">
        <v>18500</v>
      </c>
      <c r="BD98" s="41">
        <v>49868.074999999997</v>
      </c>
      <c r="BE98" s="41">
        <v>49860.366999999998</v>
      </c>
      <c r="BF98" s="41">
        <v>2650</v>
      </c>
      <c r="BG98" s="41">
        <v>2050</v>
      </c>
      <c r="BH98" s="41">
        <v>0</v>
      </c>
      <c r="BI98" s="41">
        <v>0</v>
      </c>
      <c r="BJ98" s="41">
        <v>-5195</v>
      </c>
      <c r="BK98" s="41">
        <v>-5195</v>
      </c>
      <c r="BL98" s="41">
        <v>-572.51700000000005</v>
      </c>
      <c r="BM98" s="41">
        <v>-572.51700000000005</v>
      </c>
      <c r="BN98" s="41">
        <v>0</v>
      </c>
      <c r="BO98" s="41">
        <v>0</v>
      </c>
    </row>
    <row r="99" spans="1:67">
      <c r="A99" s="39"/>
      <c r="B99" s="40">
        <v>90</v>
      </c>
      <c r="C99" s="45" t="s">
        <v>169</v>
      </c>
      <c r="D99" s="41">
        <f t="shared" si="8"/>
        <v>133876.6</v>
      </c>
      <c r="E99" s="41">
        <f t="shared" si="8"/>
        <v>113028.514</v>
      </c>
      <c r="F99" s="41">
        <f t="shared" si="9"/>
        <v>101683.2</v>
      </c>
      <c r="G99" s="41">
        <f t="shared" si="9"/>
        <v>95042.513999999996</v>
      </c>
      <c r="H99" s="41">
        <f t="shared" si="10"/>
        <v>32193.4</v>
      </c>
      <c r="I99" s="41">
        <f t="shared" si="10"/>
        <v>17986</v>
      </c>
      <c r="J99" s="41">
        <v>39760</v>
      </c>
      <c r="K99" s="41">
        <v>38361.061000000002</v>
      </c>
      <c r="L99" s="41">
        <v>0</v>
      </c>
      <c r="M99" s="41">
        <v>0</v>
      </c>
      <c r="N99" s="41">
        <v>21110</v>
      </c>
      <c r="O99" s="41">
        <v>17357.143</v>
      </c>
      <c r="P99" s="41">
        <v>4100</v>
      </c>
      <c r="Q99" s="41">
        <v>3842.277</v>
      </c>
      <c r="R99" s="41">
        <v>2100</v>
      </c>
      <c r="S99" s="41">
        <v>1700</v>
      </c>
      <c r="T99" s="41">
        <v>800</v>
      </c>
      <c r="U99" s="41">
        <v>604.17399999999998</v>
      </c>
      <c r="V99" s="41">
        <v>230</v>
      </c>
      <c r="W99" s="41">
        <v>0</v>
      </c>
      <c r="X99" s="41">
        <v>1940</v>
      </c>
      <c r="Y99" s="41">
        <v>1321</v>
      </c>
      <c r="Z99" s="41">
        <v>500</v>
      </c>
      <c r="AA99" s="41">
        <v>60</v>
      </c>
      <c r="AB99" s="41">
        <v>970</v>
      </c>
      <c r="AC99" s="41">
        <v>912.86</v>
      </c>
      <c r="AD99" s="41">
        <v>10070</v>
      </c>
      <c r="AE99" s="41">
        <v>8830.7000000000007</v>
      </c>
      <c r="AF99" s="41">
        <v>0</v>
      </c>
      <c r="AG99" s="41">
        <v>0</v>
      </c>
      <c r="AH99" s="41">
        <v>24483.200000000001</v>
      </c>
      <c r="AI99" s="41">
        <v>24383.200000000001</v>
      </c>
      <c r="AJ99" s="41">
        <v>24183.200000000001</v>
      </c>
      <c r="AK99" s="41">
        <v>24083.200000000001</v>
      </c>
      <c r="AL99" s="41">
        <v>7000</v>
      </c>
      <c r="AM99" s="41">
        <v>7000</v>
      </c>
      <c r="AN99" s="41">
        <v>0</v>
      </c>
      <c r="AO99" s="41">
        <v>0</v>
      </c>
      <c r="AP99" s="41">
        <v>8650</v>
      </c>
      <c r="AQ99" s="41">
        <v>7633</v>
      </c>
      <c r="AR99" s="41">
        <f t="shared" si="11"/>
        <v>680</v>
      </c>
      <c r="AS99" s="41">
        <f t="shared" si="11"/>
        <v>308.11</v>
      </c>
      <c r="AT99" s="41">
        <v>680</v>
      </c>
      <c r="AU99" s="41">
        <v>308.11</v>
      </c>
      <c r="AV99" s="41">
        <v>0</v>
      </c>
      <c r="AW99" s="41">
        <v>0</v>
      </c>
      <c r="AX99" s="41">
        <v>0</v>
      </c>
      <c r="AY99" s="41">
        <v>0</v>
      </c>
      <c r="AZ99" s="41">
        <v>0</v>
      </c>
      <c r="BA99" s="41">
        <v>0</v>
      </c>
      <c r="BB99" s="41">
        <v>0</v>
      </c>
      <c r="BC99" s="41">
        <v>0</v>
      </c>
      <c r="BD99" s="41">
        <v>14100</v>
      </c>
      <c r="BE99" s="41">
        <v>2632</v>
      </c>
      <c r="BF99" s="41">
        <v>22093.4</v>
      </c>
      <c r="BG99" s="41">
        <v>15354</v>
      </c>
      <c r="BH99" s="41">
        <v>0</v>
      </c>
      <c r="BI99" s="41">
        <v>0</v>
      </c>
      <c r="BJ99" s="41">
        <v>-4000</v>
      </c>
      <c r="BK99" s="41">
        <v>0</v>
      </c>
      <c r="BL99" s="41">
        <v>0</v>
      </c>
      <c r="BM99" s="41">
        <v>0</v>
      </c>
      <c r="BN99" s="41">
        <v>0</v>
      </c>
      <c r="BO99" s="41">
        <v>0</v>
      </c>
    </row>
    <row r="100" spans="1:67">
      <c r="A100" s="39"/>
      <c r="B100" s="40">
        <v>91</v>
      </c>
      <c r="C100" s="45" t="s">
        <v>170</v>
      </c>
      <c r="D100" s="41">
        <f t="shared" si="8"/>
        <v>43063.2048</v>
      </c>
      <c r="E100" s="41">
        <f t="shared" si="8"/>
        <v>34750.567000000003</v>
      </c>
      <c r="F100" s="41">
        <f t="shared" si="9"/>
        <v>34500</v>
      </c>
      <c r="G100" s="41">
        <f t="shared" si="9"/>
        <v>30778.567000000003</v>
      </c>
      <c r="H100" s="41">
        <f t="shared" si="10"/>
        <v>8663.2047999999995</v>
      </c>
      <c r="I100" s="41">
        <f t="shared" si="10"/>
        <v>3972</v>
      </c>
      <c r="J100" s="41">
        <v>18900</v>
      </c>
      <c r="K100" s="41">
        <v>18849.275000000001</v>
      </c>
      <c r="L100" s="41">
        <v>0</v>
      </c>
      <c r="M100" s="41">
        <v>0</v>
      </c>
      <c r="N100" s="41">
        <v>6312</v>
      </c>
      <c r="O100" s="41">
        <v>5056.72</v>
      </c>
      <c r="P100" s="41">
        <v>1250</v>
      </c>
      <c r="Q100" s="41">
        <v>857.5</v>
      </c>
      <c r="R100" s="41">
        <v>1000</v>
      </c>
      <c r="S100" s="41">
        <v>1000</v>
      </c>
      <c r="T100" s="41">
        <v>255</v>
      </c>
      <c r="U100" s="41">
        <v>197.06</v>
      </c>
      <c r="V100" s="41">
        <v>100</v>
      </c>
      <c r="W100" s="41">
        <v>0</v>
      </c>
      <c r="X100" s="41">
        <v>561.79999999999995</v>
      </c>
      <c r="Y100" s="41">
        <v>406</v>
      </c>
      <c r="Z100" s="41">
        <v>50</v>
      </c>
      <c r="AA100" s="41">
        <v>50</v>
      </c>
      <c r="AB100" s="41">
        <v>550</v>
      </c>
      <c r="AC100" s="41">
        <v>400</v>
      </c>
      <c r="AD100" s="41">
        <v>2430</v>
      </c>
      <c r="AE100" s="41">
        <v>2135</v>
      </c>
      <c r="AF100" s="41">
        <v>0</v>
      </c>
      <c r="AG100" s="41">
        <v>0</v>
      </c>
      <c r="AH100" s="41">
        <v>5100</v>
      </c>
      <c r="AI100" s="41">
        <v>4660.9319999999998</v>
      </c>
      <c r="AJ100" s="41">
        <v>5100</v>
      </c>
      <c r="AK100" s="41">
        <v>4660.9319999999998</v>
      </c>
      <c r="AL100" s="41">
        <v>0</v>
      </c>
      <c r="AM100" s="41">
        <v>0</v>
      </c>
      <c r="AN100" s="41">
        <v>0</v>
      </c>
      <c r="AO100" s="41">
        <v>0</v>
      </c>
      <c r="AP100" s="41">
        <v>2600</v>
      </c>
      <c r="AQ100" s="41">
        <v>2140</v>
      </c>
      <c r="AR100" s="41">
        <f t="shared" si="11"/>
        <v>1488</v>
      </c>
      <c r="AS100" s="41">
        <f t="shared" si="11"/>
        <v>71.64</v>
      </c>
      <c r="AT100" s="41">
        <v>1588</v>
      </c>
      <c r="AU100" s="41">
        <v>71.64</v>
      </c>
      <c r="AV100" s="41">
        <v>0</v>
      </c>
      <c r="AW100" s="41">
        <v>0</v>
      </c>
      <c r="AX100" s="41">
        <v>1515</v>
      </c>
      <c r="AY100" s="41">
        <v>0</v>
      </c>
      <c r="AZ100" s="41">
        <v>0</v>
      </c>
      <c r="BA100" s="41">
        <v>0</v>
      </c>
      <c r="BB100" s="41">
        <v>100</v>
      </c>
      <c r="BC100" s="41">
        <v>0</v>
      </c>
      <c r="BD100" s="41">
        <v>3193.2048</v>
      </c>
      <c r="BE100" s="41">
        <v>0</v>
      </c>
      <c r="BF100" s="41">
        <v>5470</v>
      </c>
      <c r="BG100" s="41">
        <v>3972</v>
      </c>
      <c r="BH100" s="41">
        <v>0</v>
      </c>
      <c r="BI100" s="41">
        <v>0</v>
      </c>
      <c r="BJ100" s="41">
        <v>0</v>
      </c>
      <c r="BK100" s="41">
        <v>0</v>
      </c>
      <c r="BL100" s="41">
        <v>0</v>
      </c>
      <c r="BM100" s="41">
        <v>0</v>
      </c>
      <c r="BN100" s="41">
        <v>0</v>
      </c>
      <c r="BO100" s="41">
        <v>0</v>
      </c>
    </row>
    <row r="101" spans="1:67">
      <c r="A101" s="39"/>
      <c r="B101" s="39"/>
      <c r="C101" s="47" t="s">
        <v>171</v>
      </c>
      <c r="D101" s="41">
        <f t="shared" si="8"/>
        <v>6376159.9868999999</v>
      </c>
      <c r="E101" s="41">
        <f t="shared" si="8"/>
        <v>5543266.4579999996</v>
      </c>
      <c r="F101" s="41">
        <f t="shared" si="9"/>
        <v>5460837.5545999995</v>
      </c>
      <c r="G101" s="41">
        <f t="shared" si="9"/>
        <v>4957004.8491999991</v>
      </c>
      <c r="H101" s="41">
        <f t="shared" si="10"/>
        <v>1359036.983</v>
      </c>
      <c r="I101" s="41">
        <f t="shared" si="10"/>
        <v>931738.79350000015</v>
      </c>
      <c r="J101" s="41">
        <v>2147074.8687</v>
      </c>
      <c r="K101" s="41">
        <v>2072995.7774</v>
      </c>
      <c r="L101" s="41">
        <v>70</v>
      </c>
      <c r="M101" s="41">
        <v>0</v>
      </c>
      <c r="N101" s="41">
        <v>1810027.1618999999</v>
      </c>
      <c r="O101" s="41">
        <v>1611175.2276999999</v>
      </c>
      <c r="P101" s="41">
        <v>144690.72899999999</v>
      </c>
      <c r="Q101" s="41">
        <v>126578.33</v>
      </c>
      <c r="R101" s="41">
        <v>178238.6</v>
      </c>
      <c r="S101" s="41">
        <v>171549.55799999999</v>
      </c>
      <c r="T101" s="41">
        <v>31600.282800000001</v>
      </c>
      <c r="U101" s="41">
        <v>25215.684600000001</v>
      </c>
      <c r="V101" s="41">
        <v>28810.6</v>
      </c>
      <c r="W101" s="41">
        <v>22760.322</v>
      </c>
      <c r="X101" s="41">
        <v>953048.31709999999</v>
      </c>
      <c r="Y101" s="41">
        <v>879023.63300000003</v>
      </c>
      <c r="Z101" s="41">
        <v>896349.13500000001</v>
      </c>
      <c r="AA101" s="41">
        <v>841231.647</v>
      </c>
      <c r="AB101" s="41">
        <v>173971.103</v>
      </c>
      <c r="AC101" s="41">
        <v>146109.52900000001</v>
      </c>
      <c r="AD101" s="41">
        <v>255321.69500000001</v>
      </c>
      <c r="AE101" s="41">
        <v>214737.15410000001</v>
      </c>
      <c r="AF101" s="41">
        <v>0</v>
      </c>
      <c r="AG101" s="41">
        <v>0</v>
      </c>
      <c r="AH101" s="41">
        <v>465797.76500000001</v>
      </c>
      <c r="AI101" s="41">
        <v>461934.85940000002</v>
      </c>
      <c r="AJ101" s="41">
        <v>464397.76500000001</v>
      </c>
      <c r="AK101" s="41">
        <v>460534.85940000002</v>
      </c>
      <c r="AL101" s="41">
        <v>231628.08</v>
      </c>
      <c r="AM101" s="41">
        <v>198818.95699999999</v>
      </c>
      <c r="AN101" s="41">
        <v>30189.9</v>
      </c>
      <c r="AO101" s="41">
        <v>28376.9</v>
      </c>
      <c r="AP101" s="41">
        <v>206717.61199999999</v>
      </c>
      <c r="AQ101" s="41">
        <v>183974.49400000001</v>
      </c>
      <c r="AR101" s="41">
        <f t="shared" si="11"/>
        <v>160600.34700000007</v>
      </c>
      <c r="AS101" s="41">
        <f t="shared" si="11"/>
        <v>82628.349000000046</v>
      </c>
      <c r="AT101" s="41">
        <v>599522.06700000004</v>
      </c>
      <c r="AU101" s="41">
        <v>428105.53370000003</v>
      </c>
      <c r="AV101" s="41">
        <v>4792.8307000000004</v>
      </c>
      <c r="AW101" s="41">
        <v>0</v>
      </c>
      <c r="AX101" s="41">
        <v>551157.36510000005</v>
      </c>
      <c r="AY101" s="41">
        <v>403833.90470000001</v>
      </c>
      <c r="AZ101" s="41">
        <v>4792.8307000000004</v>
      </c>
      <c r="BA101" s="41">
        <v>0</v>
      </c>
      <c r="BB101" s="41">
        <v>443714.55070000002</v>
      </c>
      <c r="BC101" s="41">
        <v>345477.18469999998</v>
      </c>
      <c r="BD101" s="41">
        <v>1261785.0005999999</v>
      </c>
      <c r="BE101" s="41">
        <v>856646.33270000003</v>
      </c>
      <c r="BF101" s="41">
        <v>329839.77490000002</v>
      </c>
      <c r="BG101" s="41">
        <v>244007.78200000001</v>
      </c>
      <c r="BH101" s="41">
        <v>4880</v>
      </c>
      <c r="BI101" s="41">
        <v>4830</v>
      </c>
      <c r="BJ101" s="41">
        <v>-11761.075000000001</v>
      </c>
      <c r="BK101" s="41">
        <v>-12746.538</v>
      </c>
      <c r="BL101" s="41">
        <v>-230499.54819999999</v>
      </c>
      <c r="BM101" s="41">
        <v>-160998.78320000001</v>
      </c>
      <c r="BN101" s="41">
        <v>0</v>
      </c>
      <c r="BO101" s="41">
        <v>0</v>
      </c>
    </row>
  </sheetData>
  <protectedRanges>
    <protectedRange sqref="AT10:BO101" name="Range3"/>
    <protectedRange sqref="J10:AQ101" name="Range2"/>
    <protectedRange sqref="C10:C100" name="Range1_1"/>
  </protectedRanges>
  <mergeCells count="51">
    <mergeCell ref="A2:I2"/>
    <mergeCell ref="A3:A8"/>
    <mergeCell ref="B3:B8"/>
    <mergeCell ref="C3:C8"/>
    <mergeCell ref="D3:I6"/>
    <mergeCell ref="BD3:BO3"/>
    <mergeCell ref="J4:BC4"/>
    <mergeCell ref="BD4:BI4"/>
    <mergeCell ref="BJ4:BO4"/>
    <mergeCell ref="J5:BC5"/>
    <mergeCell ref="BD5:BG5"/>
    <mergeCell ref="BH5:BI7"/>
    <mergeCell ref="BJ5:BK7"/>
    <mergeCell ref="BL5:BO6"/>
    <mergeCell ref="J6:M6"/>
    <mergeCell ref="J3:BC3"/>
    <mergeCell ref="N6:O7"/>
    <mergeCell ref="P6:AE6"/>
    <mergeCell ref="AF6:AG7"/>
    <mergeCell ref="AH6:AI7"/>
    <mergeCell ref="AX6:BC6"/>
    <mergeCell ref="AN7:AO7"/>
    <mergeCell ref="AR7:AS7"/>
    <mergeCell ref="AT7:AU7"/>
    <mergeCell ref="AV7:AW7"/>
    <mergeCell ref="AJ7:AK7"/>
    <mergeCell ref="BD6:BE7"/>
    <mergeCell ref="BF6:BG7"/>
    <mergeCell ref="D7:E7"/>
    <mergeCell ref="F7:G7"/>
    <mergeCell ref="H7:I7"/>
    <mergeCell ref="J7:K7"/>
    <mergeCell ref="L7:M7"/>
    <mergeCell ref="P7:Q7"/>
    <mergeCell ref="R7:S7"/>
    <mergeCell ref="T7:U7"/>
    <mergeCell ref="AJ6:AK6"/>
    <mergeCell ref="AL6:AM7"/>
    <mergeCell ref="AN6:AO6"/>
    <mergeCell ref="AP6:AQ7"/>
    <mergeCell ref="AR6:AW6"/>
    <mergeCell ref="V7:W7"/>
    <mergeCell ref="X7:Y7"/>
    <mergeCell ref="Z7:AA7"/>
    <mergeCell ref="AB7:AC7"/>
    <mergeCell ref="AD7:AE7"/>
    <mergeCell ref="AX7:AY7"/>
    <mergeCell ref="AZ7:BA7"/>
    <mergeCell ref="BB7:BC7"/>
    <mergeCell ref="BL7:BM7"/>
    <mergeCell ref="BN7:BO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CAXS TNT DAS</vt:lpstr>
      <vt:lpstr>CAXS GOR DAS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2016-01-19T12:19:26Z</dcterms:modified>
</cp:coreProperties>
</file>