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76" windowWidth="12120" windowHeight="9120" activeTab="0"/>
  </bookViews>
  <sheets>
    <sheet name="Sheet1.22,01,15" sheetId="1" r:id="rId1"/>
    <sheet name="Sheet2.22,01,15" sheetId="2" r:id="rId2"/>
    <sheet name="Sheet3.22,01,15" sheetId="3" r:id="rId3"/>
    <sheet name="Sheet4.22,01,15" sheetId="4" r:id="rId4"/>
    <sheet name="Sheet5.22,01,15" sheetId="5" r:id="rId5"/>
    <sheet name="Sheet6.22,0115" sheetId="6" r:id="rId6"/>
  </sheets>
  <definedNames>
    <definedName name="_xlnm.Print_Area" localSheetId="0">'Sheet1.22,01,15'!$A$1:$F$137</definedName>
    <definedName name="_xlnm.Print_Titles" localSheetId="0">'Sheet1.22,01,15'!$4:$7</definedName>
    <definedName name="_xlnm.Print_Titles" localSheetId="1">'Sheet2.22,01,15'!$5:$7</definedName>
    <definedName name="_xlnm.Print_Titles" localSheetId="2">'Sheet3.22,01,15'!$5:$7</definedName>
    <definedName name="_xlnm.Print_Titles" localSheetId="4">'Sheet5.22,01,15'!$2:$4</definedName>
    <definedName name="_xlnm.Print_Titles" localSheetId="5">'Sheet6.22,0115'!$5:$7</definedName>
  </definedNames>
  <calcPr fullCalcOnLoad="1"/>
</workbook>
</file>

<file path=xl/sharedStrings.xml><?xml version="1.0" encoding="utf-8"?>
<sst xmlns="http://schemas.openxmlformats.org/spreadsheetml/2006/main" count="2150" uniqueCount="973">
  <si>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</si>
  <si>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</si>
  <si>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2.2. öáË³ïíáõÃÛáõÝÝ»ñ </t>
  </si>
  <si>
    <t xml:space="preserve">2.1. ´³ÅÝ»ïáÙë»ñ ¨ Ï³åÇï³ÉáõÙ ³ÛÉ Ù³ëÝ³ÏóáõÃÛáõÝ </t>
  </si>
  <si>
    <t xml:space="preserve">  - ÃáÕ³ñÏáõÙÇó ¨ ï»Õ³µ³ßËáõÙÇó Ùáõïù»ñ</t>
  </si>
  <si>
    <t xml:space="preserve"> 1.1. ²ñÅ»ÃÕÃ»ñ (µ³ó³éáõÃÛ³Ùµ µ³ÅÝ»ïáÙë»ñÇ ¨ Ï³åÇï³ÉáõÙ ³ÛÉ Ù³ëÝ³ÏóáõÃÛ³Ý) 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</si>
  <si>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</si>
  <si>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</si>
  <si>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</si>
  <si>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</si>
  <si>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</si>
  <si>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</si>
  <si>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</si>
  <si>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</si>
  <si>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</si>
  <si>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</si>
  <si>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</si>
  <si>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</si>
  <si>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</si>
  <si>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</si>
  <si>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</si>
  <si>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</si>
  <si>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</si>
  <si>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</si>
  <si>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</si>
  <si>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</si>
  <si>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 xml:space="preserve">  - µÛáõç»ï³ÛÇÝ ÷áË³ïíáõÃÛáõÝÝ»ñÇ ëï³óáõÙ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</si>
  <si>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</si>
  <si>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</si>
  <si>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</si>
  <si>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</si>
  <si>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</si>
  <si>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1.2.1. ì³ñÏ»ñ</t>
  </si>
  <si>
    <t>1.2.2. öáË³ïíáõÃÛáõÝÝ»ñ</t>
  </si>
  <si>
    <t>í³ñã³Ï³Ý    Ù³ë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</si>
  <si>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</si>
  <si>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</si>
  <si>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</si>
  <si>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</si>
  <si>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</si>
  <si>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</si>
  <si>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</si>
  <si>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</si>
  <si>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</si>
  <si>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</si>
  <si>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</si>
  <si>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</si>
  <si>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ÀÝ¹³Ù»ÝÁ (ë.4+ë.5)</t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</si>
  <si>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</si>
  <si>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</si>
  <si>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</si>
  <si>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</si>
  <si>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</si>
  <si>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</si>
  <si>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</si>
  <si>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</si>
  <si>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</si>
  <si>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</si>
  <si>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</si>
  <si>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</si>
  <si>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-êáõµëÇ¹Ç³Ý»ñ áã å»ï³Ï³Ý (áã B118h³Ù³ÛÝù³ÛÇÝ) áã ýÇÝ³Ýë³Ï³Ý Ï³½Ù³Ï»ñåáõÃÛáõÝÝ»ñÇÝ </t>
  </si>
  <si>
    <t xml:space="preserve"> -Î³åÇï³É ¹ñ³Ù³ßÝáñÑÝ»ñ ÙÇç³½·³ÛÇÝ Ï³½Ù³Ï»ñåáõÃÛáõÝÝ»ñÇÝ</t>
  </si>
  <si>
    <t>0</t>
  </si>
  <si>
    <t>1</t>
  </si>
  <si>
    <t>2</t>
  </si>
  <si>
    <t>x+C88</t>
  </si>
  <si>
    <t>êàòÆ²È²Î²Ü ²ä²ÐàìàôÂÚ²Ü Üä²êîÜºð</t>
  </si>
  <si>
    <t>4712</t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</si>
  <si>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</si>
  <si>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</si>
  <si>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</si>
  <si>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</si>
  <si>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</si>
  <si>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</si>
  <si>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</si>
  <si>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</si>
  <si>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</si>
  <si>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</si>
  <si>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</si>
  <si>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</si>
  <si>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</si>
  <si>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t>(Ñ³½³ñ ¹ñ³ÙÝ»ñáí)</t>
  </si>
  <si>
    <t xml:space="preserve">  ÀÝ¹³Ù»ÝÁ   (ë.7 +ë.8)</t>
  </si>
  <si>
    <t>Ð²îì²Ì 3</t>
  </si>
  <si>
    <t xml:space="preserve"> îáÕÇ NN  </t>
  </si>
  <si>
    <t>ÀÝ¹³Ù»ÝÁ (ë.5+ë.6)</t>
  </si>
  <si>
    <t xml:space="preserve">                     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</si>
  <si>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</si>
  <si>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</si>
  <si>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</si>
  <si>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</si>
  <si>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</si>
  <si>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</si>
  <si>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</si>
  <si>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</si>
  <si>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</si>
  <si>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</si>
  <si>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</si>
  <si>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</si>
  <si>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</si>
  <si>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</si>
  <si>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</si>
  <si>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</si>
  <si>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</si>
  <si>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</si>
  <si>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</si>
  <si>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</si>
  <si>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</si>
  <si>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</si>
  <si>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</si>
  <si>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</si>
  <si>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</si>
  <si>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</si>
  <si>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</si>
  <si>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</si>
  <si>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</si>
  <si>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</si>
  <si>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</si>
  <si>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</si>
  <si>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</si>
  <si>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</si>
  <si>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</si>
  <si>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</si>
  <si>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</si>
  <si>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</si>
  <si>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</si>
  <si>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</si>
  <si>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</si>
  <si>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</si>
  <si>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</si>
  <si>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 xml:space="preserve">ºñ¨³Ý ù³Õ³ùÇ Ñ³Ù³ù³Õ³ù³ÛÇÝ Ýß³Ý³ÏáõÃÛ³Ý Í³Ëë»ñÇ ýÇÝ³Ýë³íáñÙ³Ý Ýå³ï³Ïáí Ó¨³íáñí³Í ÙÇçáóÝ»ñÇó </t>
  </si>
  <si>
    <t>´³ÅÝ»ïÇñ³Ï³Ý ÁÝÏ»ñáõÃÛáõÝÝ»ñáõÙ Ñ³Ù³ÛÝùÇ Ù³ëÝ³ÏóáõÃÛ³Ý ¹ÇÙ³ó Ñ³Ù³ÛÝùÇ µÛáõç» Ï³ï³ñíáÕ Ù³ëÑ³ÝáõÙÝ»ñ (ß³Ñ³µ³ÅÇÝÝ»ñ)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</si>
  <si>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</si>
  <si>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</si>
  <si>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</si>
  <si>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</si>
  <si>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</si>
  <si>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</si>
  <si>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</si>
  <si>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</si>
  <si>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</si>
  <si>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</si>
  <si>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</si>
  <si>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</si>
  <si>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</si>
  <si>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</si>
  <si>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</si>
  <si>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</si>
  <si>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</si>
  <si>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</si>
  <si>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</si>
  <si>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</si>
  <si>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</si>
  <si>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</si>
  <si>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</si>
  <si>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</si>
  <si>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</si>
  <si>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</si>
  <si>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</si>
  <si>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</si>
  <si>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</si>
  <si>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</si>
  <si>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</si>
  <si>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</si>
  <si>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</si>
  <si>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</si>
  <si>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</si>
  <si>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</si>
  <si>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</si>
  <si>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</si>
  <si>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</si>
  <si>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</si>
  <si>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</si>
  <si>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</si>
  <si>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</si>
  <si>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</si>
  <si>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</si>
  <si>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</si>
  <si>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</si>
  <si>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</si>
  <si>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 Ð²îì²Ì  5</t>
  </si>
  <si>
    <t xml:space="preserve"> -ì»ñ³å³ïñ³ëïÙ³Ý ¨ áõëáõóÙ³Ý ÝÛáõÃ»ñ (³ßË³ïáÕÝ»ñÇ í»ñ³å³ïñ³ëïáõÙ)</t>
  </si>
  <si>
    <t xml:space="preserve">        ³Û¹ ÃíáõÙ`</t>
  </si>
  <si>
    <t xml:space="preserve">     ³Û¹ ÃíáõÙ`</t>
  </si>
  <si>
    <t xml:space="preserve"> -àã ÝÛáõÃ³Ï³Ý ã³ñï³¹ñí³Í ³ÏïÇíÝ»ñ</t>
  </si>
  <si>
    <t>ÀÝ¹Ñ³Ýáõñ µÝáõÛÃÇ Ñ³Ýñ³ÛÇÝ Í³é³ÛáõÃÛáõÝÝ»ñ  (³ÛÉ ¹³ë»ñÇÝ ãå³ïÏ³ÝáÕ)</t>
  </si>
  <si>
    <t>àñÇó`</t>
  </si>
  <si>
    <t>Ö³Ý³å³ñÑ³ÛÇÝ ïñ³Ýëåáñï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</si>
  <si>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</si>
  <si>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</si>
  <si>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</si>
  <si>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</si>
  <si>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</si>
  <si>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 xml:space="preserve"> 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</si>
  <si>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</si>
  <si>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</si>
  <si>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</si>
  <si>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</si>
  <si>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</si>
  <si>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</si>
  <si>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</si>
  <si>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</si>
  <si>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</si>
  <si>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</si>
  <si>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</si>
  <si>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>4729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</si>
  <si>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</si>
  <si>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</si>
  <si>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</si>
  <si>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</si>
  <si>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</si>
  <si>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</si>
  <si>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</si>
  <si>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</si>
  <si>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</si>
  <si>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</si>
  <si>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</si>
  <si>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</si>
  <si>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</si>
  <si>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  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</si>
  <si>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</si>
  <si>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</si>
  <si>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</si>
  <si>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·) ²ÛÉ Ñ³ñÏ»ñÇó ¨ å³ñï³¹Çñ í×³ñÝ»ñÇó Ï³ï³ñíáÕ Ù³ëÑ³ÝáõÙÝ»ñ</t>
  </si>
  <si>
    <t>µ) ä»ï³Ï³Ý µÛáõç»Çó ïñ³Ù³¹ñíáÕ ³ÛÉ ¹áï³óÇ³Ý»ñ</t>
  </si>
  <si>
    <t>·) ä»ï³Ï³Ý µÛáõç»Çó ïñ³Ù³¹ñíáÕ Ýå³ï³Ï³ÛÇÝ Ñ³ïÏ³óáõÙÝ»ñ (ëáõµí»ÝóÇ³Ý»ñ)</t>
  </si>
  <si>
    <t>1342</t>
  </si>
  <si>
    <t>(ïáÕ 1341 + ïáÕ 1342)</t>
  </si>
  <si>
    <t>(ïáÕ 1351 + ïáÕ 1352 + ïáÕ 1353)</t>
  </si>
  <si>
    <t>Øáõïù»ñ Ñ³Ù³ÛÝùÇ µÛáõç»Ç ÝÏ³ïÙ³Ùµ ëï³ÝÓÝ³Í å³ÛÙ³Ý³·ñ³ÛÇÝ å³ñï³íáñáõÃÛáõÝÝ»ñÇ ãÏ³ï³ñÙ³Ý ¹ÇÙ³ó ·³ÝÓíáÕ ïáõÛÅ»ñÇó</t>
  </si>
  <si>
    <t>3.7 ÀÝÃ³óÇÏ áã å³ßïáÝ³Ï³Ý ¹ñ³Ù³ßÝáñÑÝ»ñ</t>
  </si>
  <si>
    <t>(ïáÕ 1381 + ïáÕ 1382)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</si>
  <si>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</si>
  <si>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</si>
  <si>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</si>
  <si>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</si>
  <si>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</si>
  <si>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</si>
  <si>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</si>
  <si>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</si>
  <si>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</si>
  <si>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</si>
  <si>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</si>
  <si>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</si>
  <si>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</si>
  <si>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</si>
  <si>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</si>
  <si>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</si>
  <si>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</si>
  <si>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</si>
  <si>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</si>
  <si>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</si>
  <si>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</si>
  <si>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</si>
  <si>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</si>
  <si>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</si>
  <si>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</si>
  <si>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</si>
  <si>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</si>
  <si>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</si>
  <si>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</si>
  <si>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</si>
  <si>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</si>
  <si>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</si>
  <si>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</si>
  <si>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</si>
  <si>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</si>
  <si>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</si>
  <si>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</si>
  <si>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</si>
  <si>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</si>
  <si>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</si>
  <si>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</si>
  <si>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</si>
  <si>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</si>
  <si>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</si>
  <si>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</si>
  <si>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</si>
  <si>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</si>
  <si>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</si>
  <si>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</si>
  <si>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</si>
  <si>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</si>
  <si>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</si>
  <si>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</si>
  <si>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</si>
  <si>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</si>
  <si>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</si>
  <si>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</si>
  <si>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</si>
  <si>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</si>
  <si>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</si>
  <si>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</si>
  <si>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</si>
  <si>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</si>
  <si>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</si>
  <si>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</si>
  <si>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</si>
  <si>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</si>
  <si>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</si>
  <si>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</si>
  <si>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</si>
  <si>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</si>
  <si>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</si>
  <si>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</si>
  <si>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</si>
  <si>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</si>
  <si>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</si>
  <si>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</si>
  <si>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</si>
  <si>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</si>
  <si>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</si>
  <si>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</si>
  <si>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</si>
  <si>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</si>
  <si>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</si>
  <si>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</si>
  <si>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</si>
  <si>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</si>
  <si>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</si>
  <si>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</si>
  <si>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</si>
  <si>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</si>
  <si>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</si>
  <si>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</si>
  <si>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</si>
  <si>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</si>
  <si>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</si>
  <si>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3.9 ²ÛÉ »Ï³ÙáõïÝ»ñ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</si>
  <si>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</si>
  <si>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</si>
  <si>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</si>
  <si>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</si>
  <si>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</si>
  <si>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</si>
  <si>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</si>
  <si>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</si>
  <si>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</si>
  <si>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</si>
  <si>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</si>
  <si>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</si>
  <si>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</si>
  <si>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</si>
  <si>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</si>
  <si>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</si>
  <si>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</si>
  <si>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</si>
  <si>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</si>
  <si>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</si>
  <si>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</si>
  <si>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</si>
  <si>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</si>
  <si>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</si>
  <si>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</si>
  <si>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</si>
  <si>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</si>
  <si>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</si>
  <si>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</si>
  <si>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</si>
  <si>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</si>
  <si>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</si>
  <si>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</si>
  <si>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</si>
  <si>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</si>
  <si>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</si>
  <si>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</si>
  <si>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</si>
  <si>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</si>
  <si>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</si>
  <si>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</si>
  <si>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</si>
  <si>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</si>
  <si>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</si>
  <si>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</si>
  <si>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</si>
  <si>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</si>
  <si>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</si>
  <si>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</si>
  <si>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</si>
  <si>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</si>
  <si>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 xml:space="preserve">ÀÝ¹Ñ³Ýáõñ µÝáõÛÃÇ Ñ³Ýñ³ÛÇÝ Í³é³ÛáõÃÛáõÝÝ»ñÇ ·Íáí Ñ»ï³½áï³Ï³Ý ¨ Ý³Ë³·Í³ÛÇÝ ³ßË³ï³ÝùÝ»ñ  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</si>
  <si>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</si>
  <si>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</si>
  <si>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</si>
  <si>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</si>
  <si>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</si>
  <si>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</si>
  <si>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</si>
  <si>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</si>
  <si>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</si>
  <si>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</si>
  <si>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</si>
  <si>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</si>
  <si>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</si>
  <si>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</si>
  <si>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</si>
  <si>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</si>
  <si>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(ïáÕ 1161 + ïáÕ 1165 )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</si>
  <si>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</si>
  <si>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</si>
  <si>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</si>
  <si>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</si>
  <si>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</si>
  <si>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</si>
  <si>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</si>
  <si>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</si>
  <si>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</si>
  <si>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</si>
  <si>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</si>
  <si>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</si>
  <si>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</si>
  <si>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</si>
  <si>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</si>
  <si>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</si>
  <si>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</si>
  <si>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</si>
  <si>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</si>
  <si>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</si>
  <si>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</si>
  <si>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</si>
  <si>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</si>
  <si>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</si>
  <si>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</si>
  <si>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</si>
  <si>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</si>
  <si>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</si>
  <si>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</si>
  <si>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</si>
  <si>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</si>
  <si>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</si>
  <si>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</si>
  <si>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</si>
  <si>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</si>
  <si>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</si>
  <si>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</si>
  <si>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</si>
  <si>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</si>
  <si>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</si>
  <si>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</si>
  <si>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</si>
  <si>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</si>
  <si>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</si>
  <si>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</si>
  <si>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</si>
  <si>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</si>
  <si>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</si>
  <si>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</si>
  <si>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</si>
  <si>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</si>
  <si>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</si>
  <si>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</si>
  <si>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</si>
  <si>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</si>
  <si>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</si>
  <si>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</si>
  <si>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</si>
  <si>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</si>
  <si>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</si>
  <si>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</si>
  <si>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</si>
  <si>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</si>
  <si>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</si>
  <si>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</si>
  <si>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</si>
  <si>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</si>
  <si>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</si>
  <si>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</si>
  <si>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</si>
  <si>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</si>
  <si>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</si>
  <si>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</si>
  <si>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</si>
  <si>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</si>
  <si>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</si>
  <si>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</si>
  <si>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</si>
  <si>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</si>
  <si>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</si>
  <si>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</si>
  <si>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</si>
  <si>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</si>
  <si>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</si>
  <si>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</si>
  <si>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</si>
  <si>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</si>
  <si>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</si>
  <si>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</si>
  <si>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</si>
  <si>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</si>
  <si>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</si>
  <si>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</si>
  <si>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</si>
  <si>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</si>
  <si>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</si>
  <si>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</si>
  <si>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</si>
  <si>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</si>
  <si>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</si>
  <si>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</si>
  <si>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</si>
  <si>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</si>
  <si>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</si>
  <si>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</si>
  <si>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</si>
  <si>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</si>
  <si>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</si>
  <si>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</si>
  <si>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</si>
  <si>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</si>
  <si>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</si>
  <si>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</si>
  <si>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</si>
  <si>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</si>
  <si>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>¹) ÐÐ ³ÛÉ Ñ³Ù³ÛÝùÝ»ñÇ µÛáõç»Ý»ñÇó ÁÝÃ³óÇÏ Í³Ëë»ñÇ ýÇÝ³Ýë³íáñÙ³Ý Ýå³ï³Ïáí ëï³óíáÕ å³ßïáÝ³Ï³Ý ¹ñ³Ù³ßÝáñÑÝ»ñ</t>
  </si>
  <si>
    <t>µ) ÐÐ ³ÛÉ Ñ³Ù³ÛÝùÝ»ñÇó Ï³åÇï³É Í³Ëë»ñÇ ýÇÝ³Ýë³íáñÙ³Ý Ýå³ï³Ïáí ëï³óíáÕ å³ßïáÝ³Ï³Ý ¹ñ³Ù³ßÝáñÑÝ»ñ</t>
  </si>
  <si>
    <t>úñ»Ýùáí Ý³Ë³ï»ëí³Í ¹»åù»ñáõÙ µ³ÝÏ»ñáõÙ Ñ³Ù³ÛÝùÇ µÛáõç»Ç Å³Ù³Ý³Ï³íáñ ³½³ï ÙÇçáóÝ»ñÇ ï»Õ³µ³ßËáõÙÇó ¨ ¹»åá½ÇïÝ»ñÇó ëï³óí³Í ïáÏáë³í×³ñÝ»ñ</t>
  </si>
  <si>
    <t>úñ»Ýùáí ¨ Çñ³í³Ï³Ý ³ÛÉ ³Ïï»ñáí ë³ÑÙ³Ýí³Í` Ñ³Ù³ÛÝùÇ µÛáõç»Ç Ùáõïù³·ñÙ³Ý »ÝÃ³Ï³ ³ÛÉ »Ï³ÙáõïÝ»ñ</t>
  </si>
  <si>
    <t>1334</t>
  </si>
  <si>
    <t>1340</t>
  </si>
  <si>
    <t>1341</t>
  </si>
  <si>
    <t>úñ»Ýùáí å»ï³Ï³Ý µÛáõç» ³Ùñ³·ñíáÕ Ñ³ñÏ»ñÇó ¨ ³ÛÉ å³ñï³¹Çñ í×³ñÝ»ñÇó  Ù³ëÑ³ÝáõÙÝ»ñ Ñ³Ù³ÛÝùÝ»ñÇ µÛáõç»Ý»ñ (ïáÕ 1162 + ïáÕ 1163 + ïáÕ 1164)</t>
  </si>
  <si>
    <r>
      <t xml:space="preserve">                      ÀÜ¸²ØºÜÀ  ºÎ²ØàôîÜºð                          </t>
    </r>
    <r>
      <rPr>
        <sz val="10"/>
        <rFont val="Arial Armenian"/>
        <family val="2"/>
      </rPr>
      <t>(ïáÕ 1100 + ïáÕ 1200+ïáÕ 1300)</t>
    </r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</si>
  <si>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</si>
  <si>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</si>
  <si>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</si>
  <si>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</si>
  <si>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</si>
  <si>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</si>
  <si>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</si>
  <si>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</si>
  <si>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</si>
  <si>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</si>
  <si>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</si>
  <si>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</si>
  <si>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</si>
  <si>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</si>
  <si>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</si>
  <si>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</si>
  <si>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</si>
  <si>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</si>
  <si>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</si>
  <si>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</si>
  <si>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</si>
  <si>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</si>
  <si>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</si>
  <si>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3.8 Î³åÇï³É áã å³ßïáÝ³Ï³Ý ¹ñ³Ù³ßÝáñÑÝ»ñ</t>
  </si>
  <si>
    <t>(ïáÕ 1391 + ïáÕ 1392 + ïáÕ 1393)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</si>
  <si>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</si>
  <si>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</si>
  <si>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</si>
  <si>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</si>
  <si>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</si>
  <si>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</si>
  <si>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</si>
  <si>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</si>
  <si>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</si>
  <si>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</si>
  <si>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</si>
  <si>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</si>
  <si>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</si>
  <si>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</si>
  <si>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</si>
  <si>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</si>
  <si>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</si>
  <si>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</si>
  <si>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</si>
  <si>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</si>
  <si>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</si>
  <si>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</si>
  <si>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</si>
  <si>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</si>
  <si>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6</t>
  </si>
  <si>
    <t>¶ÛáõÕ. ÊáñÑñ¹³ïí³Ï³Ý Í³é³ÛáõÃÛáõÝ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</si>
  <si>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</si>
  <si>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</si>
  <si>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</si>
  <si>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</si>
  <si>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</si>
  <si>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</si>
  <si>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</si>
  <si>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</si>
  <si>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</si>
  <si>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</si>
  <si>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 xml:space="preserve">³Û¹ ÃíáõÙª </t>
  </si>
  <si>
    <t>1. Ð²ðÎºð ºì îàôðøºð</t>
  </si>
  <si>
    <t>1.1 ¶áõÛù³ÛÇÝ Ñ³ñÏ»ñ ³Ýß³ñÅ ·áõÛùÇó</t>
  </si>
  <si>
    <t xml:space="preserve">³Û¹ ÃíáõÙ`  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</si>
  <si>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</si>
  <si>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</si>
  <si>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</si>
  <si>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¶áõÛù³Ñ³ñÏ ÷áË³¹ñ³ÙÇçáóÝ»ñÇ Ñ³Ù³ñ</t>
  </si>
  <si>
    <t>1.3 ²åñ³ÝùÝ»ñÇ û·ï³·áñÍÙ³Ý Ï³Ù ·áñÍáõÝ»áõÃÛ³Ý Çñ³Ï³Ý³óÙ³Ý ÃáõÛÉïíáõÃÛ³Ý í×³ñÝ»ñ</t>
  </si>
  <si>
    <t>î»Õ³Ï³Ý ïáõñù»ñ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</si>
  <si>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</si>
  <si>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</si>
  <si>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</si>
  <si>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</si>
  <si>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</si>
  <si>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</si>
  <si>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Ð³Ù³ÛÝùÇ µÛáõç» í×³ñíáÕ å»ï³Ï³Ý ïáõñù»ñ</t>
  </si>
  <si>
    <t>ÈÆÖøÆ Ð²Ø²ÚÜøÆ  ´ÚàôæºÆ  Ì²ÊêºðÀ`  Àêî  ´Úàôæºî²ÚÆÜ Ì²ÊêºðÆ îÜîºê²¶Æî²Î²Ü ¸²ê²Î²ð¶Ø²Ü</t>
  </si>
  <si>
    <t>¶ÛáõÕ ËáñÑñ¹³ïí³Ï³Ý Í³é³ÛáõÃÛáõÝÝ»ñ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</si>
  <si>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</si>
  <si>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 xml:space="preserve"> 1.5 ²ÛÉ Ñ³ñÏ³ÛÇÝ »Ï³ÙáõïÝ»ñ</t>
  </si>
  <si>
    <t>³) ºÏ³Ùï³Ñ³ñÏ</t>
  </si>
  <si>
    <t>µ) Þ³ÑáõÃ³Ñ³ñÏ</t>
  </si>
  <si>
    <t>2. ä²ÞîàÜ²Î²Ü ¸ð²Ø²ÞÜàðÐÜºð</t>
  </si>
  <si>
    <t>2.1  ÀÝÃ³óÇÏ ³ñï³ùÇÝ å³ßïáÝ³Ï³Ý ¹ñ³Ù³ßÝáñÑÝ»ñ` ëï³óí³Í ³ÛÉ å»ïáõÃÛáõÝÝ»ñÇó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</si>
  <si>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</si>
  <si>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</si>
  <si>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</si>
  <si>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</si>
  <si>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</si>
  <si>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2.5 ÀÝÃ³óÇÏ Ý»ñùÇÝ å³ßïáÝ³Ï³Ý ¹ñ³Ù³ßÝáñÑÝ»ñ` ëï³óí³Í Ï³é³í³ñÙ³Ý ³ÛÉ Ù³Ï³ñ¹³ÏÝ»ñÇó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</si>
  <si>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</si>
  <si>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</si>
  <si>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>5</t>
  </si>
  <si>
    <t>²·ñáùÇÙÇ³Ï³Ý Í³é³ÛáõÃÛáõÝÝ»ñ</t>
  </si>
  <si>
    <t xml:space="preserve"> 2.6 Î³åÇï³É Ý»ñùÇÝ å³ßïáÝ³Ï³Ý ¹ñ³Ù³ßÝáñÑÝ»ñ` ëï³óí³Í Ï³é³í³ñÙ³Ý ³ÛÉ Ù³Ï³ñ¹³ÏÝ»ñÇó</t>
  </si>
  <si>
    <t>³) ä»ï³Ï³Ý µÛáõç»Çó Ï³åÇï³É Í³Ëë»ñÇ ýÇÝ³Ýë³íáñÙ³Ý Ýå³ï³Ï³ÛÇÝ Ñ³ïÏ³óáõÙÝ»ñ (ëáõµí»ÝóÇ³Ý»ñ)</t>
  </si>
  <si>
    <t>3. ²ÚÈ ºÎ²ØàôîÜºð</t>
  </si>
  <si>
    <t>3.1 îáÏáëÝ»ñ</t>
  </si>
  <si>
    <t>3.2 Þ³Ñ³µ³ÅÇÝÝ»ñ</t>
  </si>
  <si>
    <t>3.3 ¶áõÛùÇ í³ñÓ³Ï³ÉáõÃÛáõÝÇó »Ï³ÙáõïÝ»ñ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</si>
  <si>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</si>
  <si>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</si>
  <si>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3.4 Ð³Ù³ÛÝùÇ µÛáõç»Ç »Ï³ÙáõïÝ»ñ ³åñ³ÝùÝ»ñÇ Ù³ï³Ï³ñ³ñáõÙÇó ¨ Í³é³ÛáõÃÛáõÝÝ»ñÇ Ù³ïáõóáõÙÇó</t>
  </si>
  <si>
    <t>3.5 ì³ñã³Ï³Ý ·³ÝÓáõÙÝ»ñ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</si>
  <si>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</si>
  <si>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</si>
  <si>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3.6 Øáõïù»ñ ïáõÛÅ»ñÇó, ïáõ·³ÝùÝ»ñÇó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</si>
  <si>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</si>
  <si>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</si>
  <si>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(ïáÕ 1110 + ïáÕ 1120 + ïáÕ 1130 + ïáÕ 1150 + ïáÕ 1160)</t>
  </si>
  <si>
    <t>1111</t>
  </si>
  <si>
    <t>1112</t>
  </si>
  <si>
    <t>1121</t>
  </si>
  <si>
    <t>1131</t>
  </si>
  <si>
    <t>1132</t>
  </si>
  <si>
    <t xml:space="preserve">³) Ð³Ù³ÛÝùÇ ï³ñ³ÍùáõÙ Ýáñ ß»Ýù»ñÇ, ßÇÝáõÃÛáõÝÝ»ñÇ (Ý»ñ³éÛ³É áã ÑÇÙÝ³Ï³Ý)  ßÇÝ³ñ³ñáõÃÛáõÝ (ï»Õ³¹ñÙ³Ý) ÃáõÛÉïíáõÃÛ³Ý Ñ³Ù³ñ (ïáÕ 1133 + ïáÕ 1334),  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</si>
  <si>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</si>
  <si>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</si>
  <si>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</si>
  <si>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</si>
  <si>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</si>
  <si>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</si>
  <si>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</si>
  <si>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</si>
  <si>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</si>
  <si>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</si>
  <si>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</si>
  <si>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</si>
  <si>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</si>
  <si>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</si>
  <si>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(ïáÕ 1152 + ïáÕ 1153 )</t>
  </si>
  <si>
    <t>1152</t>
  </si>
  <si>
    <t>1153</t>
  </si>
  <si>
    <t>1160</t>
  </si>
  <si>
    <t>1161</t>
  </si>
  <si>
    <t>1162</t>
  </si>
  <si>
    <t>1163</t>
  </si>
  <si>
    <t>1164</t>
  </si>
  <si>
    <t>(ïáÕ 1210 + ïáÕ 1220 + ïáÕ 1230 + ïáÕ 1240 + ïáÕ 1250 + ïáÕ 1260)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</si>
  <si>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</si>
  <si>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</si>
  <si>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</si>
  <si>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</si>
  <si>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</si>
  <si>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</si>
  <si>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</si>
  <si>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</si>
  <si>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</si>
  <si>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</si>
  <si>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</si>
  <si>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</si>
  <si>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</si>
  <si>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</si>
  <si>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</si>
  <si>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</si>
  <si>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</si>
  <si>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(ïáÕ 1310 + ïáÕ 1320 + ïáÕ 1330 + ïáÕ 1340 + ïáÕ 1350 + ïáÕ 1360 + ïáÕ 1370 + ïáÕ 1380)</t>
  </si>
  <si>
    <t>1311</t>
  </si>
  <si>
    <t>1320</t>
  </si>
  <si>
    <t>1321</t>
  </si>
  <si>
    <t>1330</t>
  </si>
  <si>
    <t>(ïáÕ 1331 + ïáÕ 1332 + ïáÕ 1333 + 1334)</t>
  </si>
  <si>
    <t>1331</t>
  </si>
  <si>
    <t>1332</t>
  </si>
  <si>
    <t>1333</t>
  </si>
  <si>
    <t>1350</t>
  </si>
  <si>
    <t>1351</t>
  </si>
  <si>
    <t>1352</t>
  </si>
  <si>
    <t>1353</t>
  </si>
  <si>
    <t>1360</t>
  </si>
  <si>
    <t>(ïáÕ 1361 + ïáÕ 1362)</t>
  </si>
  <si>
    <t>1361</t>
  </si>
  <si>
    <t>1362</t>
  </si>
  <si>
    <t>1370</t>
  </si>
  <si>
    <t>(ïáÕ 1371 + ïáÕ 1372)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</si>
  <si>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</si>
  <si>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</si>
  <si>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</si>
  <si>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</si>
  <si>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</si>
  <si>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</si>
  <si>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</si>
  <si>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</si>
  <si>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</si>
  <si>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</si>
  <si>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</si>
  <si>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</si>
  <si>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</si>
  <si>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</si>
  <si>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</si>
  <si>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</si>
  <si>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</si>
  <si>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</si>
  <si>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</si>
  <si>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</si>
  <si>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</si>
  <si>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</si>
  <si>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</si>
  <si>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</si>
  <si>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</si>
  <si>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</si>
  <si>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</si>
  <si>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</si>
  <si>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</si>
  <si>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</si>
  <si>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</si>
  <si>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</si>
  <si>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</si>
  <si>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</si>
  <si>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</si>
  <si>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</si>
  <si>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</si>
  <si>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</si>
  <si>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</si>
  <si>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</si>
  <si>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</si>
  <si>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</si>
  <si>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</si>
  <si>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</si>
  <si>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</si>
  <si>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</si>
  <si>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</si>
  <si>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</si>
  <si>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</si>
  <si>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</si>
  <si>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</si>
  <si>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</si>
  <si>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</si>
  <si>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</si>
  <si>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</si>
  <si>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</si>
  <si>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</si>
  <si>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</si>
  <si>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</si>
  <si>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</si>
  <si>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</si>
  <si>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</si>
  <si>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</si>
  <si>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t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</si>
  <si>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</si>
  <si>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</si>
  <si>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</si>
  <si>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</si>
  <si>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</t>
  </si>
  <si>
    <t>öáÕáóÝ»ñÇ Éáõë³íáñáõÙ      4212</t>
  </si>
  <si>
    <t>¶ºÔ²ðøàôÜÆøÆ Ø²ð¼Æ   ÈÆÖøÆ  Ð²Ø²ÚÜøÆ ´ÚàôæºÆ ºÎ²ØàôîÜºðÀ</t>
  </si>
  <si>
    <t>ÈÆÖøÆ  Ð²Ø²ÚÜøÆ ´ÚàôæºÆ ØÆæàòÜºðÆ î²ðºìºðæÆ Ð²ìºÈàôð¸À  Î²Ø  ¸ºüÆòÆîÀ  (ä²Î²êàôð¸À)</t>
  </si>
  <si>
    <t>ÈÆÖøÆ Ð²Ø²ÚÜøÆ  ´ÚàôæºÆ  Ð²ìºÈàôð¸Æ  ú¶î²¶àðÌØ²Ü  àôÔÔàôÂÚàôÜÜºðÀ  Î²Ø ¸ºüÆòÆîÆ (ä²Î²êàôð¸Æ)  üÆÜ²Üê²ìàðØ²Ü  ²Ô´ÚàôðÜºðÀ</t>
  </si>
  <si>
    <t xml:space="preserve"> - ï»Õ³Ï³Ý ÇÝùÝ³Ï³é³íñÙ³Ý Ù³ñÙÇÝÝ»ñÇÝ                                 (ïáÕ  4535+ïáÕ 4536)</t>
  </si>
  <si>
    <t xml:space="preserve"> - ï»Õ³Ï³Ý ÇÝùÝ³Ï³é³íñÙ³Ý Ù³ñÙÇÝÝ»ñÇÝ                                 (ïáÕ  4545+ïáÕ 4546)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</si>
  <si>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</si>
  <si>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</si>
  <si>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</si>
  <si>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</si>
  <si>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</si>
  <si>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</si>
  <si>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</si>
  <si>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</si>
  <si>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</si>
  <si>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</si>
  <si>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</si>
  <si>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</si>
  <si>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</si>
  <si>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</si>
  <si>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</si>
  <si>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</si>
  <si>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</si>
  <si>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</si>
  <si>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ýáÝ¹³ÛÇÝ    Ù³ë</t>
  </si>
  <si>
    <t>6420</t>
  </si>
  <si>
    <t>6430</t>
  </si>
  <si>
    <t>6440</t>
  </si>
  <si>
    <t>2.3. Ð³Ù³ÛÝùÇ µÛáõç»Ç ÙÇçáóÝ»ñÇ ï³ñ»ëÏ½µÇ ³½³ï  ÙÝ³óáñ¹Á`  (ïáÕ 8191+ïáÕ 8194)</t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</si>
  <si>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</si>
  <si>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</si>
  <si>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>8199³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</si>
  <si>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</si>
  <si>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</si>
  <si>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</si>
  <si>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</si>
  <si>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</si>
  <si>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</si>
  <si>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</si>
  <si>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</si>
  <si>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</si>
  <si>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</si>
  <si>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</si>
  <si>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ÐÐ Ñ³Ù³ÛÝùÝ»ñÇ å³Ñáõëï³ÛÇÝ ýáÝ¹</t>
  </si>
  <si>
    <t xml:space="preserve">îáÕÇ         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</si>
  <si>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</si>
  <si>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</si>
  <si>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</si>
  <si>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</si>
  <si>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</si>
  <si>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</si>
  <si>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</si>
  <si>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</si>
  <si>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</si>
  <si>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</si>
  <si>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</si>
  <si>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</si>
  <si>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</si>
  <si>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</si>
  <si>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</si>
  <si>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</si>
  <si>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</si>
  <si>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</si>
  <si>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</si>
  <si>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</si>
  <si>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</si>
  <si>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</si>
  <si>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</si>
  <si>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</si>
  <si>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</si>
  <si>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</si>
  <si>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</si>
  <si>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</si>
  <si>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</si>
  <si>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áñÇó` Í³Ëë»ñÇ ýÇÝ³Ýë³íáñÙ³ÝÁ ãáõÕÕí³Í Ñ³Ù³ÛÝùÇ µÛáõç»Ç ÙÇçáóÝ»ñÇ ï³ñ»ëÏ½µÇ ³½³ï ÙÝ³óáñ¹Ç ·áõÙ³ñÁ</t>
  </si>
  <si>
    <t xml:space="preserve"> 2.3.1. Ð³Ù³ÛÝùÇ µÛáõç»Ç í³ñã³Ï³Ý Ù³ëÇ ÙÇçáóÝ»ñÇ ï³ñ»ëÏ½µÇ ³½³ï ÙÝ³óáñ¹ 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</si>
  <si>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</si>
  <si>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9193)</t>
  </si>
  <si>
    <t>ÀÜ¸²ØºÜÀ Ð²ìºÈàôð¸À Î²Ø ¸ºüÆòÆîÀ (ä²Î²êàôð¸À)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</si>
  <si>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</si>
  <si>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</si>
  <si>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</si>
  <si>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</si>
  <si>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</si>
  <si>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</si>
  <si>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</si>
  <si>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</si>
  <si>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</si>
  <si>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</si>
  <si>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</si>
  <si>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</si>
  <si>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</si>
  <si>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</si>
  <si>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 xml:space="preserve"> -êáõµëÇ¹Ç³Ý»ñ áã-ýÇÝ³Ýë³Ï³Ý å»ï³Ï³Ý (h³Ù³ÛÝù³ÛÇÝ) Ï³½Ù³Ï»ñåáõÃÛáõÝÝ»ñÇÝ </t>
  </si>
  <si>
    <t>(ïáÕ 1251 + ïáÕ 1254 + ïáÕ 1257 + ïáÕ 1258)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</si>
  <si>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</si>
  <si>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</si>
  <si>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µµ)  ³ÛÉ ¹áï³óÇ³Ý»ñ</t>
  </si>
  <si>
    <t>(ïáÕ 1261 + ïáÕ 1262)</t>
  </si>
  <si>
    <t xml:space="preserve">Ð³Ù³ÛÝùÇ ë»÷³Ï³ÝáõÃÛáõÝ Ñ³Ù³ñíáÕ ÑáÕ»ñÇ í³ñÓ³Ï³ÉáõÃÛ³Ý í³ñÓ³í×³ñÝ»ñ </t>
  </si>
  <si>
    <t xml:space="preserve">Ð³Ù³ÛÝùÇ í³ñã³Ï³Ý ï³ñ³ÍùáõÙ ·ïÝíáÕ å»ï³Ï³Ý ë»÷³Ï³ÝáõÃÛáõÝ Ñ³Ù³ñíáÕ ÑáÕ»ñÇ í³ñÓ³Ï³ÉáõÃÛ³Ý í³ñÓ³í×³ñÝ»ñ 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</si>
  <si>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</si>
  <si>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í×³ñÝ»ñ</t>
  </si>
  <si>
    <t>1145</t>
  </si>
  <si>
    <t>(ïáÕ 1132 + ïáÕ 1135 + ïáÕ 1136 + ïáÕ 1137 + ïáÕ 1138 + ïáÕ 1139 + ïáÕ 1140 + ïáÕ 1141 + ïáÕ 1142 + ïáÕ 1143 + ïáÕ 1144+ïáÕ 1145)</t>
  </si>
  <si>
    <t xml:space="preserve"> -êáõµëÇ¹Ç³Ý»ñ ýÇÝ³Ýë³Ï³Ý å»ï³Ï³Ý (h³Ù³ÛÝù³ÛÇÝ) Ï³½Ù³Ï»ñåáõÃÛáõÝÝ»ñÇÝ 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</si>
  <si>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</si>
  <si>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</si>
  <si>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</si>
  <si>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</si>
  <si>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>áñÇó`</t>
  </si>
  <si>
    <t xml:space="preserve">  Ð²îì²Ì  4</t>
  </si>
  <si>
    <t xml:space="preserve">  - ÑÇÙÝ³Ï³Ý ·áõÙ³ñÇ Ù³ñáõÙ</t>
  </si>
  <si>
    <t xml:space="preserve">³Û¹ ÃíáõÙ` </t>
  </si>
  <si>
    <r>
      <t xml:space="preserve"> </t>
    </r>
    <r>
      <rPr>
        <b/>
        <u val="single"/>
        <sz val="14"/>
        <rFont val="Arial LatArm"/>
        <family val="2"/>
      </rPr>
      <t>Ð²îì²Ì 2</t>
    </r>
  </si>
  <si>
    <r>
      <t xml:space="preserve">¶ºÔ²ðøàôÜÆøÆ Ø²ð¼Æ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</si>
  <si>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r>
      <t xml:space="preserve">         </t>
    </r>
    <r>
      <rPr>
        <b/>
        <sz val="10"/>
        <rFont val="Arial LatArm"/>
        <family val="2"/>
      </rPr>
      <t xml:space="preserve">                                </t>
    </r>
  </si>
  <si>
    <r>
      <t>ÀÜ¸²ØºÜÀ Ì²Êêºð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</si>
  <si>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</si>
  <si>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</si>
  <si>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LatArm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</si>
  <si>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8"/>
        <rFont val="Arial LatArm"/>
        <family val="2"/>
      </rPr>
      <t>ïáÕ2410+ïáÕ2420+ïáÕ2430+ïáÕ2440+ïáÕ2450+ïáÕ2460+ïáÕ2470+ïáÕ2480+ïáÕ2490</t>
    </r>
    <r>
      <rPr>
        <b/>
        <sz val="8"/>
        <rFont val="Arial LatArm"/>
        <family val="2"/>
      </rPr>
      <t>)</t>
    </r>
  </si>
  <si>
    <r>
      <t xml:space="preserve">Þðæ²Î² ØÆæ²ì²ÚðÆ ä²Þîä²ÜàôÂÚàôÜ </t>
    </r>
    <r>
      <rPr>
        <sz val="8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</si>
  <si>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sz val="8"/>
        <rFont val="Arial LatArm"/>
        <family val="2"/>
      </rPr>
      <t>(ïáÕ3610+ïáÕ3620+ïáÕ3630+ïáÕ3640+ïáÕ3650+ïáÕ3660)</t>
    </r>
  </si>
  <si>
    <r>
      <t>²èàÔæ²ä²ÐàôÂÚàôÜ (</t>
    </r>
    <r>
      <rPr>
        <sz val="8"/>
        <rFont val="Arial LatArm"/>
        <family val="2"/>
      </rPr>
      <t>ïáÕ2710+ïáÕ2720+ïáÕ2730+ïáÕ2740+ïáÕ2750+ïáÕ2760</t>
    </r>
    <r>
      <rPr>
        <b/>
        <sz val="8"/>
        <rFont val="Arial LatArm"/>
        <family val="2"/>
      </rPr>
      <t>)</t>
    </r>
  </si>
  <si>
    <r>
      <t xml:space="preserve">Ð²Ü¶Æêî, ØÞ²ÎàôÚÂ ºì ÎðàÜ </t>
    </r>
    <r>
      <rPr>
        <sz val="8"/>
        <rFont val="Arial LatArm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</si>
  <si>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</si>
  <si>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</si>
  <si>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8"/>
        <rFont val="Arial LatArm"/>
        <family val="2"/>
      </rPr>
      <t>(ïáÕ3110)</t>
    </r>
  </si>
  <si>
    <r>
      <t xml:space="preserve">       </t>
    </r>
    <r>
      <rPr>
        <b/>
        <sz val="12"/>
        <rFont val="Arial LatArm"/>
        <family val="2"/>
      </rPr>
      <t xml:space="preserve">          </t>
    </r>
  </si>
  <si>
    <r>
      <t xml:space="preserve">           </t>
    </r>
    <r>
      <rPr>
        <b/>
        <sz val="12"/>
        <rFont val="Arial LatArm"/>
        <family val="2"/>
      </rPr>
      <t xml:space="preserve">  ÀÜ¸²ØºÜÀ</t>
    </r>
    <r>
      <rPr>
        <b/>
        <sz val="11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Ì²Êêºð              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(ïáÕ4050+ïáÕ5000+ïáÕ 6000)</t>
    </r>
  </si>
  <si>
    <r>
      <t xml:space="preserve">².   ÀÜÂ²òÆÎ  Ì²Êêºðª                </t>
    </r>
    <r>
      <rPr>
        <sz val="10"/>
        <rFont val="Arial LatArm"/>
        <family val="2"/>
      </rPr>
      <t xml:space="preserve">(ïáÕ4100+ïáÕ4200+ïáÕ4300+ïáÕ4400+ïáÕ4500+ ïáÕ4600+ïáÕ4700)    </t>
    </r>
    <r>
      <rPr>
        <b/>
        <sz val="10"/>
        <rFont val="Arial LatArm"/>
        <family val="2"/>
      </rPr>
      <t xml:space="preserve">                                                                                                                   </t>
    </r>
  </si>
  <si>
    <r>
      <t xml:space="preserve">1.1 ²ÞÊ²î²ÜøÆ ì²ðÒ²îðàôÂÚàôÜ </t>
    </r>
    <r>
      <rPr>
        <sz val="8"/>
        <rFont val="Arial LatArm"/>
        <family val="2"/>
      </rPr>
      <t xml:space="preserve">(ïáÕ4110+ïáÕ4120+ïáÕ4130)  </t>
    </r>
    <r>
      <rPr>
        <b/>
        <sz val="8"/>
        <rFont val="Arial LatArm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</si>
  <si>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LatArm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</si>
  <si>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LatArm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</si>
  <si>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LatArm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</si>
  <si>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LatArm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</si>
  <si>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LatArm"/>
        <family val="2"/>
      </rPr>
      <t>(ïáÕ4211+ïáÕ4212+ïáÕ4213+ïáÕ4214+ïáÕ4215+ïáÕ4216+ïáÕ4217)</t>
    </r>
  </si>
  <si>
    <r>
      <t xml:space="preserve"> -</t>
    </r>
    <r>
      <rPr>
        <b/>
        <sz val="8"/>
        <rFont val="Arial LatArm"/>
        <family val="2"/>
      </rPr>
      <t>¾Ý»ñ·»ïÇÏ  Í³é³ÛáõÃÛáõÝÝ»ñ</t>
    </r>
  </si>
  <si>
    <r>
      <t xml:space="preserve"> ¶àðÌàôÔàôØÜºðÆ ºì Þðæ²¶²ÚàôÂÚàôÜÜºðÆ Ì²Êêºð </t>
    </r>
    <r>
      <rPr>
        <sz val="8"/>
        <rFont val="Arial LatArm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</si>
  <si>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LatArm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</si>
  <si>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rFont val="Arial LatArm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</si>
  <si>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LatArm"/>
        <family val="2"/>
      </rPr>
      <t>(ïáÕ4251+ïáÕ4252)</t>
    </r>
  </si>
  <si>
    <r>
      <t xml:space="preserve"> ÜÚàôÂºð </t>
    </r>
    <r>
      <rPr>
        <sz val="8"/>
        <rFont val="Arial LatArm"/>
        <family val="2"/>
      </rPr>
      <t>(ïáÕ4261+ïáÕ4262+ïáÕ4263+ïáÕ4264+ïáÕ4265+ïáÕ4266+ïáÕ4267+ïáÕ4268)</t>
    </r>
  </si>
  <si>
    <r>
      <t xml:space="preserve"> </t>
    </r>
    <r>
      <rPr>
        <b/>
        <sz val="8"/>
        <color indexed="8"/>
        <rFont val="Arial LatArm"/>
        <family val="2"/>
      </rPr>
      <t xml:space="preserve">1.3 îàÎàê²ìÖ²ðÜºð </t>
    </r>
    <r>
      <rPr>
        <sz val="8"/>
        <color indexed="8"/>
        <rFont val="Arial LatArm"/>
        <family val="2"/>
      </rPr>
      <t>(ïáÕ4310+ïáÕ 4320+ïáÕ4330)</t>
    </r>
  </si>
  <si>
    <r>
      <t xml:space="preserve">ÜºðøÆÜ îàÎàê²ìÖ²ðÜºð </t>
    </r>
    <r>
      <rPr>
        <sz val="8"/>
        <color indexed="8"/>
        <rFont val="Arial LatArm"/>
        <family val="2"/>
      </rPr>
      <t>(ïáÕ4311+ïáÕ4312)</t>
    </r>
  </si>
  <si>
    <r>
      <t xml:space="preserve">²ðî²øÆÜ îàÎàê²ìÖ²ðÜºð </t>
    </r>
    <r>
      <rPr>
        <sz val="8"/>
        <color indexed="8"/>
        <rFont val="Arial LatArm"/>
        <family val="2"/>
      </rPr>
      <t>(ïáÕ4321+ïáÕ4322)</t>
    </r>
  </si>
  <si>
    <r>
      <t xml:space="preserve">öàÊ²èàôÂÚàôÜÜºðÆ Ðºî Î²äì²Ì ìÖ²ðÜºð </t>
    </r>
    <r>
      <rPr>
        <sz val="8"/>
        <color indexed="8"/>
        <rFont val="Arial LatArm"/>
        <family val="2"/>
      </rPr>
      <t xml:space="preserve">(ïáÕ4331+ïáÕ4332+ïáÕ4333) </t>
    </r>
  </si>
  <si>
    <r>
      <t xml:space="preserve">1.4 êàô´êÆ¸Æ²Üºð </t>
    </r>
    <r>
      <rPr>
        <sz val="8"/>
        <color indexed="8"/>
        <rFont val="Arial LatArm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</si>
  <si>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color indexed="8"/>
        <rFont val="Arial LatArm"/>
        <family val="2"/>
      </rPr>
      <t>(ïáÕ4411+ïáÕ4412)</t>
    </r>
  </si>
  <si>
    <r>
      <t xml:space="preserve">êàô´êÆ¸Æ²Üºð àâ äºî²Î²Ü (àâ Ð²Ø²ÚÜø²ÚÆÜ) Î²¼Ø²ÎºðäàôÂÚàôÜÜºðÆÜ </t>
    </r>
    <r>
      <rPr>
        <sz val="8"/>
        <color indexed="8"/>
        <rFont val="Arial LatArm"/>
        <family val="2"/>
      </rPr>
      <t>(ïáÕ4421+ïáÕ4422)</t>
    </r>
  </si>
  <si>
    <r>
      <t xml:space="preserve">1.5 ¸ð²Ø²ÞÜàðÐÜºð </t>
    </r>
    <r>
      <rPr>
        <sz val="8"/>
        <color indexed="8"/>
        <rFont val="Arial LatArm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</si>
  <si>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color indexed="8"/>
        <rFont val="Arial LatArm"/>
        <family val="2"/>
      </rPr>
      <t xml:space="preserve"> (ïáÕ4511+ïáÕ4512)</t>
    </r>
  </si>
  <si>
    <r>
      <t xml:space="preserve"> -</t>
    </r>
    <r>
      <rPr>
        <b/>
        <sz val="8"/>
        <color indexed="8"/>
        <rFont val="Arial LatArm"/>
        <family val="2"/>
      </rPr>
      <t>ÀÝÃ³óÇÏ ¹ñ³Ù³ßÝáñÑÝ»ñ ûï³ñ»ñÏñÛ³ Ï³é³í³ñáõÃÛáõÝÝ»ñÇÝ</t>
    </r>
  </si>
  <si>
    <r>
      <t>¸ð²Ø²ÞÜàðÐÜºð ØÆæ²¼¶²ÚÆÜ Î²¼Ø²ÎºðäàôÂÚàôÜÜºðÆÜ</t>
    </r>
    <r>
      <rPr>
        <sz val="8"/>
        <color indexed="8"/>
        <rFont val="Arial LatArm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</si>
  <si>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8"/>
        <color indexed="8"/>
        <rFont val="Arial LatArm"/>
        <family val="2"/>
      </rPr>
      <t xml:space="preserve"> (ïáÕ4531+ïáÕ4532+ïáÕ4533)</t>
    </r>
  </si>
  <si>
    <r>
      <t xml:space="preserve"> - ²ÛÉ ÁÝÃ³óÇÏ ¹ñ³Ù³ßÝáñÑÝ»ñ                                                           </t>
    </r>
    <r>
      <rPr>
        <sz val="8"/>
        <rFont val="Arial LatArm"/>
        <family val="2"/>
      </rPr>
      <t>(ïáÕ 4534+ïáÕ 4537 +ïáÕ 4538)</t>
    </r>
  </si>
  <si>
    <r>
      <t>Î²äÆî²È ¸ð²Ø²ÞÜàðÐÜºð äºî²Î²Ü Ð²îì²ÌÆ ²ÚÈ Ø²Î²ð¸²ÎÜºðÆÜ</t>
    </r>
    <r>
      <rPr>
        <sz val="8"/>
        <color indexed="8"/>
        <rFont val="Arial LatArm"/>
        <family val="2"/>
      </rPr>
      <t xml:space="preserve"> (ïáÕ4541+ïáÕ4542+ïáÕ4543)</t>
    </r>
  </si>
  <si>
    <r>
      <t xml:space="preserve"> -²ÛÉ Ï³åÇï³É ¹ñ³Ù³ßÝáñÑÝ»ñ                                              </t>
    </r>
    <r>
      <rPr>
        <sz val="8"/>
        <rFont val="Arial LatArm"/>
        <family val="2"/>
      </rPr>
      <t xml:space="preserve"> (ïáÕ 4544+ïáÕ 4547 +ïáÕ 4548)</t>
    </r>
  </si>
  <si>
    <r>
      <t xml:space="preserve">1.6 êàòÆ²È²Î²Ü Üä²êîÜºð ºì ÎºÜê²ÂàÞ²ÎÜºð </t>
    </r>
    <r>
      <rPr>
        <sz val="8"/>
        <color indexed="8"/>
        <rFont val="Arial LatArm"/>
        <family val="2"/>
      </rPr>
      <t>(ïáÕ4610+ïáÕ4630+ïáÕ4640)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</si>
  <si>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LatArm"/>
        <family val="2"/>
      </rPr>
      <t xml:space="preserve">(ïáÕ4631+ïáÕ4632+ïáÕ4633+ïáÕ4634) </t>
    </r>
  </si>
  <si>
    <r>
      <t xml:space="preserve"> ÎºÜê²ÂàÞ²ÎÜºð </t>
    </r>
    <r>
      <rPr>
        <sz val="8"/>
        <color indexed="8"/>
        <rFont val="Arial LatArm"/>
        <family val="2"/>
      </rPr>
      <t xml:space="preserve">(ïáÕ4641) </t>
    </r>
  </si>
  <si>
    <r>
      <t xml:space="preserve">1.7 ²ÚÈ Ì²Êêºð </t>
    </r>
    <r>
      <rPr>
        <sz val="8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</si>
  <si>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LatArm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</si>
  <si>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LatArm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</si>
  <si>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color indexed="8"/>
        <rFont val="Arial LatArm"/>
        <family val="2"/>
      </rPr>
      <t>(ïáÕ4731)</t>
    </r>
  </si>
  <si>
    <r>
      <t xml:space="preserve"> -</t>
    </r>
    <r>
      <rPr>
        <b/>
        <sz val="8"/>
        <color indexed="8"/>
        <rFont val="Arial LatArm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</si>
  <si>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8"/>
        <color indexed="8"/>
        <rFont val="Arial LatArm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color indexed="8"/>
        <rFont val="Arial LatArm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</si>
  <si>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8"/>
        <color indexed="8"/>
        <rFont val="Arial LatArm"/>
        <family val="2"/>
      </rPr>
      <t xml:space="preserve"> </t>
    </r>
    <r>
      <rPr>
        <b/>
        <i/>
        <sz val="8"/>
        <color indexed="8"/>
        <rFont val="Arial LatArm"/>
        <family val="2"/>
      </rPr>
      <t xml:space="preserve">ìºð²Î²Ü¶ÜàôØ </t>
    </r>
    <r>
      <rPr>
        <sz val="8"/>
        <color indexed="8"/>
        <rFont val="Arial LatArm"/>
        <family val="2"/>
      </rPr>
      <t>(ïáÕ4751)</t>
    </r>
  </si>
  <si>
    <r>
      <t xml:space="preserve"> </t>
    </r>
    <r>
      <rPr>
        <b/>
        <i/>
        <sz val="8"/>
        <color indexed="8"/>
        <rFont val="Arial LatArm"/>
        <family val="2"/>
      </rPr>
      <t xml:space="preserve">²ÚÈ Ì²Êêºð </t>
    </r>
    <r>
      <rPr>
        <sz val="8"/>
        <color indexed="8"/>
        <rFont val="Arial LatArm"/>
        <family val="2"/>
      </rPr>
      <t>(ïáÕ4761)</t>
    </r>
  </si>
  <si>
    <r>
      <t xml:space="preserve">ä²Ðàôêî²ÚÆÜ ØÆæàòÜºð </t>
    </r>
    <r>
      <rPr>
        <sz val="8"/>
        <color indexed="8"/>
        <rFont val="Arial LatArm"/>
        <family val="2"/>
      </rPr>
      <t>(ïáÕ4771)</t>
    </r>
  </si>
  <si>
    <r>
      <t xml:space="preserve">´. àâ üÆÜ²Üê²Î²Ü ²ÎîÆìÜºðÆ ¶Ìàì Ì²Êêºð                     </t>
    </r>
    <r>
      <rPr>
        <sz val="8"/>
        <color indexed="8"/>
        <rFont val="Arial LatArm"/>
        <family val="2"/>
      </rPr>
      <t>(ïáÕ5100+ïáÕ5200+ïáÕ5300+ïáÕ5400)</t>
    </r>
  </si>
  <si>
    <r>
      <t xml:space="preserve">1.1. ÐÆØÜ²Î²Ü ØÆæàòÜºð                                 </t>
    </r>
    <r>
      <rPr>
        <sz val="8"/>
        <color indexed="8"/>
        <rFont val="Arial LatArm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</si>
  <si>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color indexed="8"/>
        <rFont val="Arial LatArm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</si>
  <si>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color indexed="8"/>
        <rFont val="Arial LatArm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</si>
  <si>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color indexed="8"/>
        <rFont val="Arial LatArm"/>
        <family val="2"/>
      </rPr>
      <t>(ïáÕ 5131+ïáÕ 5132+ïáÕ 5133+ ïáÕ5134)</t>
    </r>
  </si>
  <si>
    <r>
      <t xml:space="preserve">1.2 ä²Þ²ðÜºð </t>
    </r>
    <r>
      <rPr>
        <sz val="8"/>
        <color indexed="8"/>
        <rFont val="Arial LatArm"/>
        <family val="2"/>
      </rPr>
      <t>(ïáÕ5211+ïáÕ5221+ïáÕ5231+ïáÕ5241)</t>
    </r>
  </si>
  <si>
    <r>
      <t xml:space="preserve">1.3 ´²ðÒð²ðÄºø ²ÎîÆìÜºð </t>
    </r>
    <r>
      <rPr>
        <sz val="8"/>
        <color indexed="8"/>
        <rFont val="Arial LatArm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</si>
  <si>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LatArm"/>
        <family val="2"/>
      </rPr>
      <t>(ïáÕ 5411+ïáÕ 5421+ïáÕ 5431+ïáÕ5441)</t>
    </r>
  </si>
  <si>
    <r>
      <t xml:space="preserve"> ¶. àâ üÆÜ²Üê²Î²Ü ²ÎîÆìÜºðÆ Æð²òàôØÆò Øàôîøºð </t>
    </r>
    <r>
      <rPr>
        <sz val="8"/>
        <rFont val="Arial LatArm"/>
        <family val="2"/>
      </rPr>
      <t>(ïáÕ6100+ïáÕ6200+ïáÕ6300+ïáÕ6400)</t>
    </r>
  </si>
  <si>
    <r>
      <t>ÐÆØÜ²Î²Ü ØÆæàòÜºðÆ Æð²òàôØÆò Øàôîøºð</t>
    </r>
    <r>
      <rPr>
        <sz val="8"/>
        <rFont val="Arial LatArm"/>
        <family val="2"/>
      </rPr>
      <t xml:space="preserve"> (ïáÕ6110+ïáÕ6120+ïáÕ6130) </t>
    </r>
  </si>
  <si>
    <r>
      <t>ä²Þ²ðÜºðÆ Æð²òàôØÆò Øàôîøºð</t>
    </r>
    <r>
      <rPr>
        <b/>
        <i/>
        <sz val="8"/>
        <rFont val="Arial LatArm"/>
        <family val="2"/>
      </rPr>
      <t xml:space="preserve"> </t>
    </r>
    <r>
      <rPr>
        <sz val="8"/>
        <rFont val="Arial LatArm"/>
        <family val="2"/>
      </rPr>
      <t>(ïáÕ6210+ïáÕ6220)</t>
    </r>
  </si>
  <si>
    <r>
      <t xml:space="preserve">²ÚÈ ä²Þ²ðÜºðÆ Æð²òàôØÆò Øàôîøºð </t>
    </r>
    <r>
      <rPr>
        <i/>
        <sz val="8"/>
        <rFont val="Arial LatArm"/>
        <family val="2"/>
      </rPr>
      <t>(ïáÕ6221+ïáÕ6222+ïáÕ6223)</t>
    </r>
  </si>
  <si>
    <r>
      <t xml:space="preserve">´²ðÒð²ðÄºø ²ÎîÆìÜºðÆ Æð²òàôØÆò Øàôîøºð </t>
    </r>
    <r>
      <rPr>
        <sz val="8"/>
        <rFont val="Arial LatArm"/>
        <family val="2"/>
      </rPr>
      <t xml:space="preserve"> </t>
    </r>
    <r>
      <rPr>
        <i/>
        <sz val="8"/>
        <rFont val="Arial LatArm"/>
        <family val="2"/>
      </rPr>
      <t xml:space="preserve"> </t>
    </r>
    <r>
      <rPr>
        <sz val="8"/>
        <rFont val="Arial LatArm"/>
        <family val="2"/>
      </rPr>
      <t>(ïáÕ 6310)</t>
    </r>
  </si>
  <si>
    <r>
      <t>â²ðî²¸ðì²Ì ²ÎîÆìÜºðÆ Æð²òàôØÆò Øàôîøºð</t>
    </r>
    <r>
      <rPr>
        <b/>
        <i/>
        <sz val="8"/>
        <rFont val="Arial LatArm"/>
        <family val="2"/>
      </rPr>
      <t xml:space="preserve">`                                                   </t>
    </r>
    <r>
      <rPr>
        <sz val="8"/>
        <rFont val="Arial LatArm"/>
        <family val="2"/>
      </rPr>
      <t>(ïáÕ6410+ïáÕ6420+ïáÕ6430+ïáÕ6440)</t>
    </r>
  </si>
  <si>
    <r>
      <t xml:space="preserve">                         ÀÜ¸²ØºÜÀ`                                </t>
    </r>
    <r>
      <rPr>
        <sz val="9"/>
        <rFont val="Arial LatArm"/>
        <family val="2"/>
      </rPr>
      <t xml:space="preserve"> (ïáÕ 8100+ïáÕ 8200), (ïáÕ 8000 Ñ³Ï³é³Ï Ýß³Ýáí)</t>
    </r>
  </si>
  <si>
    <r>
      <t xml:space="preserve">                ². ÜºðøÆÜ ²Ô´ÚàôðÜºð                       </t>
    </r>
    <r>
      <rPr>
        <sz val="9"/>
        <rFont val="Arial LatArm"/>
        <family val="2"/>
      </rPr>
      <t>(ïáÕ 8110+ïáÕ 8160)</t>
    </r>
  </si>
  <si>
    <r>
      <t xml:space="preserve">1. öàÊ²èàô ØÆæàòÜºð                                           </t>
    </r>
    <r>
      <rPr>
        <i/>
        <sz val="9"/>
        <rFont val="Arial LatArm"/>
        <family val="2"/>
      </rPr>
      <t>(ïáÕ 8111+ïáÕ 8120)</t>
    </r>
  </si>
  <si>
    <r>
      <t>1.2. ì³ñÏ»ñ ¨ ÷áË³ïíáõÃÛáõÝÝ»ñ (ëï³óáõÙ ¨ Ù³ñáõÙ)                                                                     (</t>
    </r>
    <r>
      <rPr>
        <sz val="9"/>
        <rFont val="Arial LatArm"/>
        <family val="2"/>
      </rPr>
      <t>ïáÕ 8121+ïáÕ8140)</t>
    </r>
    <r>
      <rPr>
        <b/>
        <sz val="9"/>
        <rFont val="Arial LatArm"/>
        <family val="2"/>
      </rPr>
      <t xml:space="preserve"> </t>
    </r>
  </si>
  <si>
    <r>
      <t xml:space="preserve">2. üÆÜ²Üê²Î²Ü ²ÎîÆìÜºð                                                     </t>
    </r>
    <r>
      <rPr>
        <i/>
        <sz val="9"/>
        <rFont val="Arial LatArm"/>
        <family val="2"/>
      </rPr>
      <t>(ïáÕ8161+ïáÕ8170+ïáÕ8190-ïáÕ8197+ïáÕ8198+ïáÕ8199)</t>
    </r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</si>
  <si>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LatArm"/>
        <family val="2"/>
      </rPr>
      <t>(ïáÕ8010- ïáÕ 8110 - ïáÕ 8161 - ïáÕ 8170- ïáÕ 8190- ïáÕ 8197- ïáÕ 8198 - ïáÕ 8210)</t>
    </r>
  </si>
  <si>
    <r>
      <t xml:space="preserve">                              ´. ²ðî²øÆÜ ²Ô´ÚàôðÜºð                                       </t>
    </r>
    <r>
      <rPr>
        <sz val="9"/>
        <rFont val="Arial LatArm"/>
        <family val="2"/>
      </rPr>
      <t>(ïáÕ 8210)</t>
    </r>
  </si>
  <si>
    <r>
      <t xml:space="preserve">1. öàÊ²èàô ØÆæàòÜºð                                                                              </t>
    </r>
    <r>
      <rPr>
        <i/>
        <sz val="9"/>
        <rFont val="Arial LatArm"/>
        <family val="2"/>
      </rPr>
      <t>(ïáÕ 8211+ïáÕ 8220)</t>
    </r>
  </si>
  <si>
    <r>
      <t xml:space="preserve">1.2. ì³ñÏ»ñ ¨ ÷áË³ïíáõÃÛáõÝÝ»ñ (ëï³óáõÙ ¨ Ù³ñáõÙ)                          </t>
    </r>
    <r>
      <rPr>
        <sz val="9"/>
        <rFont val="Arial LatArm"/>
        <family val="2"/>
      </rPr>
      <t>ïáÕ 8221+ïáÕ 8240</t>
    </r>
  </si>
  <si>
    <r>
      <t xml:space="preserve"> </t>
    </r>
    <r>
      <rPr>
        <b/>
        <u val="single"/>
        <sz val="14"/>
        <rFont val="Arial LatArm"/>
        <family val="2"/>
      </rPr>
      <t>Ð²îì²Ì 6</t>
    </r>
  </si>
  <si>
    <r>
      <t xml:space="preserve">ÈÆÖøÆ </t>
    </r>
    <r>
      <rPr>
        <b/>
        <sz val="12"/>
        <rFont val="Arial LatArm"/>
        <family val="2"/>
      </rPr>
      <t>Ð²Ø²ÚÜøÆ  ´ÚàôæºÆ Ì²ÊêºðÀ` Àêî ´Úàôæºî²ÚÆÜ Ì²ÊêºðÆ  ¶àðÌ²è²Î²Ü ºì îÜîºê²¶Æî²Î²Ü  ¸²ê²Î²ð¶Ø²Ü</t>
    </r>
  </si>
  <si>
    <r>
      <t>îÜîºê²Î²Ü Ð²ð²´ºðàôÂÚàôÜÜºð (</t>
    </r>
    <r>
      <rPr>
        <sz val="8"/>
        <rFont val="Arial LatArm"/>
        <family val="2"/>
      </rPr>
      <t>ïáÕ2410+ïáÕ2420+ïáÕ2430+ïáÕ2440+ïáÕ2450+ïáÕ2460+ïáÕ2470+ïáÕ2480+ïáÕ2490</t>
    </r>
    <r>
      <rPr>
        <b/>
        <sz val="9"/>
        <rFont val="Arial LatArm"/>
        <family val="2"/>
      </rPr>
      <t>)</t>
    </r>
  </si>
  <si>
    <t>¶ÛáõÕ³ïÝï»ëáõÃÛáõÝ        4657</t>
  </si>
  <si>
    <t>²Õµ³Ñ³ÝáõÙ            4511</t>
  </si>
  <si>
    <t>ØÇçÝ³Ï³ñ·(ÉñÇí) ÁÝ¹Ñ³Ýáõñ ÏñÃáõÃÛáõÝ/4637/</t>
  </si>
  <si>
    <t xml:space="preserve">²ÛÉ Ùß³ÏáõÃ³ÛÇÝ Ï³½Ù³Ï»ñåáõÃÛáõÝÝ»ñ   </t>
  </si>
  <si>
    <t>ԼԻՃՔԻ  ԳՅՈՒՂԱՊԵՏ`                                                     Գ. ԳՐԻԳՈՐՅԱՆ</t>
  </si>
  <si>
    <t>ԳԼԽ. ՀԱՇՎԱՊԱՀ`                                                             Հ. ՀՈԽԻԿՅԱՆ</t>
  </si>
  <si>
    <t>ԳԼԽ. ՖԻՆԱՆՍԻՍՏ`                                                       Հ .  ՀԱՐՈՒԹՅՈՒՆՅԱՆ</t>
  </si>
  <si>
    <t>§   22 ¦ §  Հունվարի  ¦ 2015Ã</t>
  </si>
</sst>
</file>

<file path=xl/styles.xml><?xml version="1.0" encoding="utf-8"?>
<styleSheet xmlns="http://schemas.openxmlformats.org/spreadsheetml/2006/main">
  <numFmts count="42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 &quot;#,##0_);\(&quot; &quot;#,##0\)"/>
    <numFmt numFmtId="181" formatCode="&quot; &quot;#,##0_);[Red]\(&quot; &quot;#,##0\)"/>
    <numFmt numFmtId="182" formatCode="&quot; &quot;#,##0.00_);\(&quot; &quot;#,##0.00\)"/>
    <numFmt numFmtId="183" formatCode="&quot; &quot;#,##0.00_);[Red]\(&quot; &quot;#,##0.00\)"/>
    <numFmt numFmtId="184" formatCode="_(&quot; &quot;* #,##0_);_(&quot; &quot;* \(#,##0\);_(&quot; &quot;* &quot;-&quot;_);_(@_)"/>
    <numFmt numFmtId="185" formatCode="_(&quot; &quot;* #,##0.00_);_(&quot; &quot;* \(#,##0.00\);_(&quot; &quot;* &quot;-&quot;??_);_(@_)"/>
    <numFmt numFmtId="186" formatCode="0000"/>
    <numFmt numFmtId="187" formatCode="000"/>
    <numFmt numFmtId="188" formatCode="000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4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sz val="12"/>
      <name val="Arial Armenian"/>
      <family val="2"/>
    </font>
    <font>
      <b/>
      <u val="single"/>
      <sz val="14"/>
      <name val="Arial Armenian"/>
      <family val="2"/>
    </font>
    <font>
      <b/>
      <sz val="10.5"/>
      <name val="Arial Armenian"/>
      <family val="2"/>
    </font>
    <font>
      <sz val="11"/>
      <name val="Sylfaen"/>
      <family val="1"/>
    </font>
    <font>
      <sz val="8"/>
      <name val="Sylfaen"/>
      <family val="1"/>
    </font>
    <font>
      <b/>
      <sz val="14"/>
      <name val="Arial LatArm"/>
      <family val="2"/>
    </font>
    <font>
      <b/>
      <u val="single"/>
      <sz val="14"/>
      <name val="Arial LatArm"/>
      <family val="2"/>
    </font>
    <font>
      <sz val="12"/>
      <name val="Arial LatArm"/>
      <family val="2"/>
    </font>
    <font>
      <b/>
      <sz val="12"/>
      <name val="Arial LatArm"/>
      <family val="2"/>
    </font>
    <font>
      <sz val="10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11"/>
      <name val="Arial LatArm"/>
      <family val="2"/>
    </font>
    <font>
      <b/>
      <i/>
      <sz val="10"/>
      <name val="Arial LatArm"/>
      <family val="2"/>
    </font>
    <font>
      <b/>
      <i/>
      <sz val="11"/>
      <name val="Arial LatArm"/>
      <family val="2"/>
    </font>
    <font>
      <sz val="9"/>
      <name val="Arial LatArm"/>
      <family val="2"/>
    </font>
    <font>
      <b/>
      <sz val="8"/>
      <name val="Arial LatArm"/>
      <family val="2"/>
    </font>
    <font>
      <sz val="8"/>
      <color indexed="10"/>
      <name val="Arial LatArm"/>
      <family val="2"/>
    </font>
    <font>
      <b/>
      <i/>
      <sz val="8"/>
      <name val="Arial LatArm"/>
      <family val="2"/>
    </font>
    <font>
      <b/>
      <i/>
      <sz val="9"/>
      <name val="Arial LatArm"/>
      <family val="2"/>
    </font>
    <font>
      <b/>
      <sz val="11"/>
      <name val="Arial LatArm"/>
      <family val="2"/>
    </font>
    <font>
      <b/>
      <i/>
      <sz val="12"/>
      <name val="Arial LatArm"/>
      <family val="2"/>
    </font>
    <font>
      <i/>
      <sz val="11"/>
      <name val="Arial LatArm"/>
      <family val="2"/>
    </font>
    <font>
      <b/>
      <sz val="9"/>
      <name val="Arial LatArm"/>
      <family val="2"/>
    </font>
    <font>
      <b/>
      <sz val="8"/>
      <color indexed="8"/>
      <name val="Arial LatArm"/>
      <family val="2"/>
    </font>
    <font>
      <b/>
      <i/>
      <sz val="8"/>
      <color indexed="8"/>
      <name val="Arial LatArm"/>
      <family val="2"/>
    </font>
    <font>
      <sz val="8"/>
      <color indexed="8"/>
      <name val="Arial LatArm"/>
      <family val="2"/>
    </font>
    <font>
      <i/>
      <sz val="8"/>
      <color indexed="8"/>
      <name val="Arial LatArm"/>
      <family val="2"/>
    </font>
    <font>
      <i/>
      <sz val="8"/>
      <name val="Arial LatArm"/>
      <family val="2"/>
    </font>
    <font>
      <i/>
      <sz val="10"/>
      <name val="Arial LatArm"/>
      <family val="2"/>
    </font>
    <font>
      <i/>
      <sz val="9"/>
      <name val="Arial LatArm"/>
      <family val="2"/>
    </font>
    <font>
      <sz val="9"/>
      <color indexed="8"/>
      <name val="Arial LatArm"/>
      <family val="2"/>
    </font>
    <font>
      <sz val="10"/>
      <color indexed="10"/>
      <name val="Arial LatArm"/>
      <family val="2"/>
    </font>
    <font>
      <b/>
      <sz val="9"/>
      <color indexed="8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58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 quotePrefix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49" fontId="1" fillId="0" borderId="10" xfId="0" applyNumberFormat="1" applyFont="1" applyFill="1" applyBorder="1" applyAlignment="1" quotePrefix="1">
      <alignment horizontal="center" vertical="center"/>
    </xf>
    <xf numFmtId="0" fontId="1" fillId="0" borderId="10" xfId="0" applyNumberFormat="1" applyFont="1" applyFill="1" applyBorder="1" applyAlignment="1">
      <alignment horizontal="left" vertical="center" wrapText="1" indent="1"/>
    </xf>
    <xf numFmtId="49" fontId="1" fillId="0" borderId="11" xfId="0" applyNumberFormat="1" applyFont="1" applyFill="1" applyBorder="1" applyAlignment="1" quotePrefix="1">
      <alignment horizontal="center" vertical="center"/>
    </xf>
    <xf numFmtId="0" fontId="1" fillId="0" borderId="11" xfId="0" applyNumberFormat="1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 quotePrefix="1">
      <alignment horizontal="center" vertical="center"/>
    </xf>
    <xf numFmtId="0" fontId="1" fillId="0" borderId="13" xfId="0" applyNumberFormat="1" applyFont="1" applyFill="1" applyBorder="1" applyAlignment="1">
      <alignment horizontal="left" vertical="center" wrapText="1" indent="1"/>
    </xf>
    <xf numFmtId="0" fontId="1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 indent="2"/>
    </xf>
    <xf numFmtId="0" fontId="1" fillId="0" borderId="10" xfId="0" applyFont="1" applyFill="1" applyBorder="1" applyAlignment="1">
      <alignment horizontal="left" vertical="center" wrapText="1" indent="3"/>
    </xf>
    <xf numFmtId="0" fontId="1" fillId="0" borderId="13" xfId="0" applyFont="1" applyFill="1" applyBorder="1" applyAlignment="1">
      <alignment horizontal="left" vertical="center" wrapText="1" indent="2"/>
    </xf>
    <xf numFmtId="49" fontId="1" fillId="0" borderId="10" xfId="0" applyNumberFormat="1" applyFont="1" applyFill="1" applyBorder="1" applyAlignment="1">
      <alignment horizontal="centerContinuous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" fillId="33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33" borderId="0" xfId="0" applyFont="1" applyFill="1" applyAlignment="1">
      <alignment vertical="center"/>
    </xf>
    <xf numFmtId="0" fontId="1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 quotePrefix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 quotePrefix="1">
      <alignment horizontal="center" vertical="center"/>
    </xf>
    <xf numFmtId="0" fontId="1" fillId="0" borderId="12" xfId="0" applyNumberFormat="1" applyFont="1" applyFill="1" applyBorder="1" applyAlignment="1">
      <alignment horizontal="left" vertical="center" wrapText="1" indent="1"/>
    </xf>
    <xf numFmtId="0" fontId="1" fillId="0" borderId="11" xfId="0" applyFont="1" applyFill="1" applyBorder="1" applyAlignment="1">
      <alignment horizontal="left" vertical="center" wrapText="1" indent="2"/>
    </xf>
    <xf numFmtId="49" fontId="2" fillId="0" borderId="11" xfId="0" applyNumberFormat="1" applyFont="1" applyFill="1" applyBorder="1" applyAlignment="1" quotePrefix="1">
      <alignment horizontal="center" vertical="center"/>
    </xf>
    <xf numFmtId="1" fontId="2" fillId="0" borderId="1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 quotePrefix="1">
      <alignment horizontal="center" vertical="center"/>
    </xf>
    <xf numFmtId="0" fontId="1" fillId="0" borderId="13" xfId="0" applyFont="1" applyFill="1" applyBorder="1" applyAlignment="1">
      <alignment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left" vertical="center" wrapText="1" indent="2"/>
    </xf>
    <xf numFmtId="1" fontId="1" fillId="0" borderId="1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vertical="center" wrapText="1"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9" fillId="33" borderId="14" xfId="0" applyFont="1" applyFill="1" applyBorder="1" applyAlignment="1">
      <alignment/>
    </xf>
    <xf numFmtId="0" fontId="10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 vertical="center"/>
    </xf>
    <xf numFmtId="193" fontId="1" fillId="0" borderId="10" xfId="0" applyNumberFormat="1" applyFont="1" applyFill="1" applyBorder="1" applyAlignment="1">
      <alignment vertical="center"/>
    </xf>
    <xf numFmtId="193" fontId="1" fillId="0" borderId="16" xfId="0" applyNumberFormat="1" applyFont="1" applyFill="1" applyBorder="1" applyAlignment="1">
      <alignment horizontal="center" vertical="center" wrapText="1"/>
    </xf>
    <xf numFmtId="193" fontId="1" fillId="0" borderId="12" xfId="0" applyNumberFormat="1" applyFont="1" applyFill="1" applyBorder="1" applyAlignment="1">
      <alignment horizontal="center" vertical="center" wrapText="1"/>
    </xf>
    <xf numFmtId="193" fontId="2" fillId="0" borderId="17" xfId="0" applyNumberFormat="1" applyFont="1" applyFill="1" applyBorder="1" applyAlignment="1">
      <alignment horizontal="center" vertical="center" wrapText="1"/>
    </xf>
    <xf numFmtId="193" fontId="2" fillId="0" borderId="11" xfId="0" applyNumberFormat="1" applyFont="1" applyFill="1" applyBorder="1" applyAlignment="1">
      <alignment horizontal="center" vertical="center"/>
    </xf>
    <xf numFmtId="193" fontId="1" fillId="0" borderId="12" xfId="0" applyNumberFormat="1" applyFont="1" applyFill="1" applyBorder="1" applyAlignment="1">
      <alignment vertical="center"/>
    </xf>
    <xf numFmtId="193" fontId="2" fillId="0" borderId="11" xfId="0" applyNumberFormat="1" applyFont="1" applyFill="1" applyBorder="1" applyAlignment="1">
      <alignment horizontal="center" vertical="center" wrapText="1"/>
    </xf>
    <xf numFmtId="193" fontId="1" fillId="0" borderId="10" xfId="0" applyNumberFormat="1" applyFont="1" applyFill="1" applyBorder="1" applyAlignment="1">
      <alignment horizontal="center" vertical="center"/>
    </xf>
    <xf numFmtId="193" fontId="1" fillId="0" borderId="11" xfId="0" applyNumberFormat="1" applyFont="1" applyFill="1" applyBorder="1" applyAlignment="1">
      <alignment vertical="center"/>
    </xf>
    <xf numFmtId="193" fontId="1" fillId="0" borderId="11" xfId="0" applyNumberFormat="1" applyFont="1" applyFill="1" applyBorder="1" applyAlignment="1">
      <alignment horizontal="center" vertical="center"/>
    </xf>
    <xf numFmtId="193" fontId="1" fillId="0" borderId="12" xfId="0" applyNumberFormat="1" applyFont="1" applyFill="1" applyBorder="1" applyAlignment="1">
      <alignment horizontal="center" vertical="center"/>
    </xf>
    <xf numFmtId="193" fontId="1" fillId="0" borderId="13" xfId="0" applyNumberFormat="1" applyFont="1" applyFill="1" applyBorder="1" applyAlignment="1">
      <alignment horizontal="center" vertical="center" wrapText="1"/>
    </xf>
    <xf numFmtId="193" fontId="1" fillId="0" borderId="13" xfId="0" applyNumberFormat="1" applyFont="1" applyFill="1" applyBorder="1" applyAlignment="1">
      <alignment horizontal="center" vertical="center"/>
    </xf>
    <xf numFmtId="193" fontId="2" fillId="0" borderId="11" xfId="0" applyNumberFormat="1" applyFont="1" applyFill="1" applyBorder="1" applyAlignment="1">
      <alignment vertical="center"/>
    </xf>
    <xf numFmtId="193" fontId="2" fillId="0" borderId="13" xfId="0" applyNumberFormat="1" applyFont="1" applyBorder="1" applyAlignment="1">
      <alignment vertical="center"/>
    </xf>
    <xf numFmtId="193" fontId="2" fillId="0" borderId="13" xfId="0" applyNumberFormat="1" applyFont="1" applyFill="1" applyBorder="1" applyAlignment="1">
      <alignment horizontal="center" vertical="center"/>
    </xf>
    <xf numFmtId="193" fontId="1" fillId="0" borderId="13" xfId="0" applyNumberFormat="1" applyFont="1" applyFill="1" applyBorder="1" applyAlignment="1">
      <alignment vertical="center"/>
    </xf>
    <xf numFmtId="193" fontId="1" fillId="33" borderId="10" xfId="0" applyNumberFormat="1" applyFont="1" applyFill="1" applyBorder="1" applyAlignment="1">
      <alignment horizontal="center" vertical="center"/>
    </xf>
    <xf numFmtId="193" fontId="2" fillId="0" borderId="10" xfId="0" applyNumberFormat="1" applyFont="1" applyFill="1" applyBorder="1" applyAlignment="1">
      <alignment vertical="center"/>
    </xf>
    <xf numFmtId="193" fontId="1" fillId="33" borderId="10" xfId="0" applyNumberFormat="1" applyFont="1" applyFill="1" applyBorder="1" applyAlignment="1">
      <alignment vertical="center"/>
    </xf>
    <xf numFmtId="193" fontId="2" fillId="0" borderId="10" xfId="0" applyNumberFormat="1" applyFont="1" applyBorder="1" applyAlignment="1">
      <alignment vertical="center"/>
    </xf>
    <xf numFmtId="0" fontId="13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186" fontId="16" fillId="33" borderId="0" xfId="0" applyNumberFormat="1" applyFont="1" applyFill="1" applyBorder="1" applyAlignment="1">
      <alignment horizontal="center" vertical="top"/>
    </xf>
    <xf numFmtId="0" fontId="16" fillId="33" borderId="0" xfId="0" applyFont="1" applyFill="1" applyBorder="1" applyAlignment="1">
      <alignment horizontal="center" vertical="top"/>
    </xf>
    <xf numFmtId="0" fontId="16" fillId="33" borderId="0" xfId="0" applyFont="1" applyFill="1" applyBorder="1" applyAlignment="1">
      <alignment horizontal="right" vertical="top"/>
    </xf>
    <xf numFmtId="0" fontId="17" fillId="33" borderId="0" xfId="0" applyFont="1" applyFill="1" applyBorder="1" applyAlignment="1">
      <alignment/>
    </xf>
    <xf numFmtId="186" fontId="14" fillId="33" borderId="0" xfId="0" applyNumberFormat="1" applyFont="1" applyFill="1" applyBorder="1" applyAlignment="1">
      <alignment horizontal="center" vertical="top"/>
    </xf>
    <xf numFmtId="0" fontId="14" fillId="33" borderId="0" xfId="0" applyFont="1" applyFill="1" applyBorder="1" applyAlignment="1">
      <alignment horizontal="center" vertical="top"/>
    </xf>
    <xf numFmtId="0" fontId="14" fillId="33" borderId="0" xfId="0" applyFont="1" applyFill="1" applyBorder="1" applyAlignment="1">
      <alignment horizontal="left" vertical="top" wrapText="1"/>
    </xf>
    <xf numFmtId="0" fontId="18" fillId="33" borderId="0" xfId="0" applyFont="1" applyFill="1" applyBorder="1" applyAlignment="1">
      <alignment vertical="top" wrapText="1"/>
    </xf>
    <xf numFmtId="0" fontId="13" fillId="33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49" fontId="22" fillId="0" borderId="20" xfId="0" applyNumberFormat="1" applyFont="1" applyFill="1" applyBorder="1" applyAlignment="1">
      <alignment horizontal="center" vertical="center" wrapText="1"/>
    </xf>
    <xf numFmtId="49" fontId="22" fillId="0" borderId="21" xfId="0" applyNumberFormat="1" applyFont="1" applyFill="1" applyBorder="1" applyAlignment="1">
      <alignment horizontal="center" vertical="center" wrapText="1"/>
    </xf>
    <xf numFmtId="49" fontId="22" fillId="0" borderId="22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horizontal="center" vertical="center" wrapText="1"/>
    </xf>
    <xf numFmtId="49" fontId="22" fillId="0" borderId="24" xfId="0" applyNumberFormat="1" applyFont="1" applyFill="1" applyBorder="1" applyAlignment="1">
      <alignment horizontal="center" vertical="center" wrapText="1"/>
    </xf>
    <xf numFmtId="49" fontId="22" fillId="0" borderId="25" xfId="0" applyNumberFormat="1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horizontal="center" vertical="center" wrapText="1"/>
    </xf>
    <xf numFmtId="49" fontId="24" fillId="0" borderId="21" xfId="0" applyNumberFormat="1" applyFont="1" applyFill="1" applyBorder="1" applyAlignment="1">
      <alignment horizontal="center" vertical="center" wrapText="1"/>
    </xf>
    <xf numFmtId="0" fontId="24" fillId="0" borderId="21" xfId="0" applyNumberFormat="1" applyFont="1" applyFill="1" applyBorder="1" applyAlignment="1">
      <alignment horizontal="center" vertical="center" wrapText="1"/>
    </xf>
    <xf numFmtId="0" fontId="25" fillId="0" borderId="22" xfId="0" applyNumberFormat="1" applyFont="1" applyFill="1" applyBorder="1" applyAlignment="1">
      <alignment horizontal="center" vertical="center" wrapText="1"/>
    </xf>
    <xf numFmtId="0" fontId="14" fillId="0" borderId="19" xfId="0" applyNumberFormat="1" applyFont="1" applyFill="1" applyBorder="1" applyAlignment="1">
      <alignment horizontal="center" vertical="center" wrapText="1" readingOrder="1"/>
    </xf>
    <xf numFmtId="187" fontId="20" fillId="0" borderId="23" xfId="0" applyNumberFormat="1" applyFont="1" applyFill="1" applyBorder="1" applyAlignment="1">
      <alignment horizontal="center" vertical="center" wrapText="1"/>
    </xf>
    <xf numFmtId="193" fontId="13" fillId="0" borderId="24" xfId="0" applyNumberFormat="1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/>
    </xf>
    <xf numFmtId="49" fontId="22" fillId="0" borderId="27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28" xfId="0" applyNumberFormat="1" applyFont="1" applyFill="1" applyBorder="1" applyAlignment="1">
      <alignment horizontal="center" vertical="center"/>
    </xf>
    <xf numFmtId="0" fontId="26" fillId="0" borderId="29" xfId="0" applyNumberFormat="1" applyFont="1" applyFill="1" applyBorder="1" applyAlignment="1">
      <alignment horizontal="center" vertical="center" wrapText="1" readingOrder="1"/>
    </xf>
    <xf numFmtId="187" fontId="26" fillId="0" borderId="30" xfId="0" applyNumberFormat="1" applyFont="1" applyFill="1" applyBorder="1" applyAlignment="1">
      <alignment horizontal="center" vertical="center" wrapText="1"/>
    </xf>
    <xf numFmtId="193" fontId="13" fillId="0" borderId="29" xfId="0" applyNumberFormat="1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vertical="center"/>
    </xf>
    <xf numFmtId="0" fontId="21" fillId="0" borderId="31" xfId="0" applyNumberFormat="1" applyFont="1" applyFill="1" applyBorder="1" applyAlignment="1">
      <alignment horizontal="left" vertical="top" wrapText="1" readingOrder="1"/>
    </xf>
    <xf numFmtId="187" fontId="26" fillId="0" borderId="30" xfId="0" applyNumberFormat="1" applyFont="1" applyFill="1" applyBorder="1" applyAlignment="1">
      <alignment vertical="top" wrapText="1"/>
    </xf>
    <xf numFmtId="193" fontId="13" fillId="0" borderId="29" xfId="0" applyNumberFormat="1" applyFont="1" applyFill="1" applyBorder="1" applyAlignment="1">
      <alignment/>
    </xf>
    <xf numFmtId="193" fontId="13" fillId="0" borderId="27" xfId="0" applyNumberFormat="1" applyFont="1" applyFill="1" applyBorder="1" applyAlignment="1">
      <alignment/>
    </xf>
    <xf numFmtId="193" fontId="13" fillId="0" borderId="32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7" fillId="0" borderId="33" xfId="0" applyFont="1" applyFill="1" applyBorder="1" applyAlignment="1">
      <alignment vertical="center"/>
    </xf>
    <xf numFmtId="49" fontId="22" fillId="0" borderId="10" xfId="0" applyNumberFormat="1" applyFont="1" applyFill="1" applyBorder="1" applyAlignment="1">
      <alignment horizontal="center" vertical="center"/>
    </xf>
    <xf numFmtId="49" fontId="22" fillId="0" borderId="34" xfId="0" applyNumberFormat="1" applyFont="1" applyFill="1" applyBorder="1" applyAlignment="1">
      <alignment horizontal="center" vertical="center"/>
    </xf>
    <xf numFmtId="0" fontId="24" fillId="0" borderId="31" xfId="0" applyNumberFormat="1" applyFont="1" applyFill="1" applyBorder="1" applyAlignment="1">
      <alignment horizontal="left" vertical="top" wrapText="1" readingOrder="1"/>
    </xf>
    <xf numFmtId="0" fontId="20" fillId="0" borderId="35" xfId="0" applyNumberFormat="1" applyFont="1" applyFill="1" applyBorder="1" applyAlignment="1">
      <alignment horizontal="left" vertical="top" wrapText="1" readingOrder="1"/>
    </xf>
    <xf numFmtId="193" fontId="27" fillId="0" borderId="31" xfId="0" applyNumberFormat="1" applyFont="1" applyFill="1" applyBorder="1" applyAlignment="1">
      <alignment/>
    </xf>
    <xf numFmtId="0" fontId="27" fillId="33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17" fillId="0" borderId="31" xfId="0" applyNumberFormat="1" applyFont="1" applyFill="1" applyBorder="1" applyAlignment="1">
      <alignment horizontal="left" vertical="top" wrapText="1" readingOrder="1"/>
    </xf>
    <xf numFmtId="193" fontId="27" fillId="0" borderId="36" xfId="0" applyNumberFormat="1" applyFont="1" applyFill="1" applyBorder="1" applyAlignment="1">
      <alignment/>
    </xf>
    <xf numFmtId="193" fontId="27" fillId="0" borderId="37" xfId="0" applyNumberFormat="1" applyFont="1" applyFill="1" applyBorder="1" applyAlignment="1">
      <alignment/>
    </xf>
    <xf numFmtId="49" fontId="17" fillId="0" borderId="27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49" fontId="17" fillId="0" borderId="34" xfId="0" applyNumberFormat="1" applyFont="1" applyFill="1" applyBorder="1" applyAlignment="1">
      <alignment horizontal="center" vertical="center"/>
    </xf>
    <xf numFmtId="187" fontId="18" fillId="0" borderId="35" xfId="0" applyNumberFormat="1" applyFont="1" applyFill="1" applyBorder="1" applyAlignment="1">
      <alignment vertical="top" wrapText="1"/>
    </xf>
    <xf numFmtId="193" fontId="13" fillId="0" borderId="31" xfId="0" applyNumberFormat="1" applyFont="1" applyFill="1" applyBorder="1" applyAlignment="1">
      <alignment/>
    </xf>
    <xf numFmtId="193" fontId="13" fillId="0" borderId="37" xfId="0" applyNumberFormat="1" applyFont="1" applyFill="1" applyBorder="1" applyAlignment="1">
      <alignment/>
    </xf>
    <xf numFmtId="193" fontId="13" fillId="0" borderId="36" xfId="0" applyNumberFormat="1" applyFont="1" applyFill="1" applyBorder="1" applyAlignment="1">
      <alignment/>
    </xf>
    <xf numFmtId="0" fontId="20" fillId="0" borderId="35" xfId="0" applyNumberFormat="1" applyFont="1" applyFill="1" applyBorder="1" applyAlignment="1">
      <alignment horizontal="justify" vertical="top" wrapText="1" readingOrder="1"/>
    </xf>
    <xf numFmtId="0" fontId="17" fillId="0" borderId="31" xfId="0" applyNumberFormat="1" applyFont="1" applyFill="1" applyBorder="1" applyAlignment="1">
      <alignment vertical="center" wrapText="1" readingOrder="1"/>
    </xf>
    <xf numFmtId="187" fontId="20" fillId="0" borderId="35" xfId="0" applyNumberFormat="1" applyFont="1" applyFill="1" applyBorder="1" applyAlignment="1">
      <alignment vertical="top" wrapText="1"/>
    </xf>
    <xf numFmtId="0" fontId="18" fillId="0" borderId="35" xfId="0" applyFont="1" applyFill="1" applyBorder="1" applyAlignment="1">
      <alignment vertical="top" wrapText="1"/>
    </xf>
    <xf numFmtId="0" fontId="17" fillId="0" borderId="29" xfId="0" applyNumberFormat="1" applyFont="1" applyFill="1" applyBorder="1" applyAlignment="1">
      <alignment horizontal="left" vertical="top" wrapText="1" readingOrder="1"/>
    </xf>
    <xf numFmtId="0" fontId="17" fillId="0" borderId="33" xfId="0" applyFont="1" applyFill="1" applyBorder="1" applyAlignment="1">
      <alignment horizontal="center" vertical="center"/>
    </xf>
    <xf numFmtId="0" fontId="22" fillId="0" borderId="29" xfId="0" applyNumberFormat="1" applyFont="1" applyFill="1" applyBorder="1" applyAlignment="1">
      <alignment horizontal="center" vertical="center" wrapText="1" readingOrder="1"/>
    </xf>
    <xf numFmtId="0" fontId="26" fillId="0" borderId="35" xfId="0" applyFont="1" applyFill="1" applyBorder="1" applyAlignment="1">
      <alignment horizontal="center" vertical="center" wrapText="1"/>
    </xf>
    <xf numFmtId="193" fontId="13" fillId="0" borderId="31" xfId="0" applyNumberFormat="1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vertical="top" wrapText="1"/>
    </xf>
    <xf numFmtId="49" fontId="22" fillId="0" borderId="36" xfId="0" applyNumberFormat="1" applyFont="1" applyFill="1" applyBorder="1" applyAlignment="1">
      <alignment horizontal="center" vertical="center"/>
    </xf>
    <xf numFmtId="0" fontId="22" fillId="0" borderId="31" xfId="0" applyNumberFormat="1" applyFont="1" applyFill="1" applyBorder="1" applyAlignment="1">
      <alignment horizontal="center" vertical="center" wrapText="1" readingOrder="1"/>
    </xf>
    <xf numFmtId="193" fontId="13" fillId="0" borderId="36" xfId="0" applyNumberFormat="1" applyFont="1" applyFill="1" applyBorder="1" applyAlignment="1">
      <alignment horizontal="center" vertical="center"/>
    </xf>
    <xf numFmtId="193" fontId="13" fillId="0" borderId="37" xfId="0" applyNumberFormat="1" applyFont="1" applyFill="1" applyBorder="1" applyAlignment="1">
      <alignment horizontal="center" vertical="center"/>
    </xf>
    <xf numFmtId="49" fontId="17" fillId="0" borderId="36" xfId="0" applyNumberFormat="1" applyFont="1" applyFill="1" applyBorder="1" applyAlignment="1">
      <alignment horizontal="center" vertical="center"/>
    </xf>
    <xf numFmtId="193" fontId="13" fillId="0" borderId="35" xfId="0" applyNumberFormat="1" applyFont="1" applyFill="1" applyBorder="1" applyAlignment="1">
      <alignment/>
    </xf>
    <xf numFmtId="186" fontId="18" fillId="0" borderId="35" xfId="0" applyNumberFormat="1" applyFont="1" applyFill="1" applyBorder="1" applyAlignment="1">
      <alignment vertical="top" wrapText="1"/>
    </xf>
    <xf numFmtId="193" fontId="13" fillId="33" borderId="31" xfId="0" applyNumberFormat="1" applyFont="1" applyFill="1" applyBorder="1" applyAlignment="1">
      <alignment/>
    </xf>
    <xf numFmtId="193" fontId="27" fillId="33" borderId="31" xfId="0" applyNumberFormat="1" applyFont="1" applyFill="1" applyBorder="1" applyAlignment="1">
      <alignment/>
    </xf>
    <xf numFmtId="193" fontId="27" fillId="33" borderId="36" xfId="0" applyNumberFormat="1" applyFont="1" applyFill="1" applyBorder="1" applyAlignment="1">
      <alignment/>
    </xf>
    <xf numFmtId="0" fontId="28" fillId="0" borderId="35" xfId="0" applyNumberFormat="1" applyFont="1" applyFill="1" applyBorder="1" applyAlignment="1">
      <alignment horizontal="left" vertical="top" wrapText="1" readingOrder="1"/>
    </xf>
    <xf numFmtId="193" fontId="13" fillId="33" borderId="36" xfId="0" applyNumberFormat="1" applyFont="1" applyFill="1" applyBorder="1" applyAlignment="1">
      <alignment/>
    </xf>
    <xf numFmtId="193" fontId="13" fillId="33" borderId="31" xfId="0" applyNumberFormat="1" applyFont="1" applyFill="1" applyBorder="1" applyAlignment="1">
      <alignment horizontal="center" vertical="center"/>
    </xf>
    <xf numFmtId="193" fontId="13" fillId="33" borderId="29" xfId="0" applyNumberFormat="1" applyFont="1" applyFill="1" applyBorder="1" applyAlignment="1">
      <alignment/>
    </xf>
    <xf numFmtId="193" fontId="13" fillId="33" borderId="27" xfId="0" applyNumberFormat="1" applyFont="1" applyFill="1" applyBorder="1" applyAlignment="1">
      <alignment/>
    </xf>
    <xf numFmtId="0" fontId="24" fillId="0" borderId="31" xfId="0" applyFont="1" applyFill="1" applyBorder="1" applyAlignment="1">
      <alignment horizontal="left" vertical="top" wrapText="1"/>
    </xf>
    <xf numFmtId="0" fontId="17" fillId="0" borderId="31" xfId="0" applyFont="1" applyFill="1" applyBorder="1" applyAlignment="1">
      <alignment horizontal="left" vertical="top" wrapText="1"/>
    </xf>
    <xf numFmtId="0" fontId="17" fillId="0" borderId="38" xfId="0" applyFont="1" applyFill="1" applyBorder="1" applyAlignment="1">
      <alignment vertical="center"/>
    </xf>
    <xf numFmtId="49" fontId="17" fillId="0" borderId="11" xfId="0" applyNumberFormat="1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/>
    </xf>
    <xf numFmtId="0" fontId="17" fillId="0" borderId="39" xfId="0" applyNumberFormat="1" applyFont="1" applyFill="1" applyBorder="1" applyAlignment="1">
      <alignment horizontal="left" vertical="top" wrapText="1" readingOrder="1"/>
    </xf>
    <xf numFmtId="0" fontId="18" fillId="0" borderId="40" xfId="0" applyFont="1" applyFill="1" applyBorder="1" applyAlignment="1">
      <alignment vertical="top" wrapText="1"/>
    </xf>
    <xf numFmtId="193" fontId="13" fillId="0" borderId="39" xfId="0" applyNumberFormat="1" applyFont="1" applyFill="1" applyBorder="1" applyAlignment="1">
      <alignment/>
    </xf>
    <xf numFmtId="193" fontId="13" fillId="0" borderId="17" xfId="0" applyNumberFormat="1" applyFont="1" applyFill="1" applyBorder="1" applyAlignment="1">
      <alignment/>
    </xf>
    <xf numFmtId="193" fontId="13" fillId="0" borderId="41" xfId="0" applyNumberFormat="1" applyFont="1" applyFill="1" applyBorder="1" applyAlignment="1">
      <alignment/>
    </xf>
    <xf numFmtId="0" fontId="17" fillId="0" borderId="38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top"/>
    </xf>
    <xf numFmtId="49" fontId="17" fillId="0" borderId="34" xfId="0" applyNumberFormat="1" applyFont="1" applyFill="1" applyBorder="1" applyAlignment="1">
      <alignment horizontal="center" vertical="top"/>
    </xf>
    <xf numFmtId="0" fontId="17" fillId="0" borderId="42" xfId="0" applyFont="1" applyFill="1" applyBorder="1" applyAlignment="1">
      <alignment vertical="center"/>
    </xf>
    <xf numFmtId="49" fontId="17" fillId="0" borderId="43" xfId="0" applyNumberFormat="1" applyFont="1" applyFill="1" applyBorder="1" applyAlignment="1">
      <alignment horizontal="center" vertical="top"/>
    </xf>
    <xf numFmtId="49" fontId="17" fillId="0" borderId="44" xfId="0" applyNumberFormat="1" applyFont="1" applyFill="1" applyBorder="1" applyAlignment="1">
      <alignment horizontal="center" vertical="top"/>
    </xf>
    <xf numFmtId="0" fontId="17" fillId="0" borderId="45" xfId="0" applyFont="1" applyFill="1" applyBorder="1" applyAlignment="1">
      <alignment horizontal="left" vertical="top" wrapText="1"/>
    </xf>
    <xf numFmtId="0" fontId="18" fillId="0" borderId="46" xfId="0" applyFont="1" applyFill="1" applyBorder="1" applyAlignment="1">
      <alignment vertical="top" wrapText="1"/>
    </xf>
    <xf numFmtId="193" fontId="13" fillId="33" borderId="45" xfId="0" applyNumberFormat="1" applyFont="1" applyFill="1" applyBorder="1" applyAlignment="1">
      <alignment/>
    </xf>
    <xf numFmtId="193" fontId="13" fillId="0" borderId="47" xfId="0" applyNumberFormat="1" applyFont="1" applyFill="1" applyBorder="1" applyAlignment="1">
      <alignment/>
    </xf>
    <xf numFmtId="49" fontId="17" fillId="33" borderId="0" xfId="0" applyNumberFormat="1" applyFont="1" applyFill="1" applyBorder="1" applyAlignment="1">
      <alignment horizontal="center" vertical="top"/>
    </xf>
    <xf numFmtId="187" fontId="24" fillId="33" borderId="0" xfId="0" applyNumberFormat="1" applyFont="1" applyFill="1" applyBorder="1" applyAlignment="1">
      <alignment horizontal="center" vertical="top"/>
    </xf>
    <xf numFmtId="187" fontId="17" fillId="33" borderId="0" xfId="0" applyNumberFormat="1" applyFont="1" applyFill="1" applyBorder="1" applyAlignment="1">
      <alignment horizontal="center" vertical="top"/>
    </xf>
    <xf numFmtId="0" fontId="18" fillId="33" borderId="0" xfId="0" applyFont="1" applyFill="1" applyBorder="1" applyAlignment="1">
      <alignment horizontal="left" vertical="top" wrapText="1"/>
    </xf>
    <xf numFmtId="186" fontId="17" fillId="33" borderId="0" xfId="0" applyNumberFormat="1" applyFont="1" applyFill="1" applyBorder="1" applyAlignment="1">
      <alignment horizontal="center" vertical="top"/>
    </xf>
    <xf numFmtId="0" fontId="24" fillId="33" borderId="0" xfId="0" applyFont="1" applyFill="1" applyBorder="1" applyAlignment="1">
      <alignment horizontal="center" vertical="top"/>
    </xf>
    <xf numFmtId="0" fontId="17" fillId="33" borderId="0" xfId="0" applyFont="1" applyFill="1" applyBorder="1" applyAlignment="1">
      <alignment horizontal="center" vertical="top"/>
    </xf>
    <xf numFmtId="186" fontId="21" fillId="33" borderId="0" xfId="0" applyNumberFormat="1" applyFont="1" applyFill="1" applyBorder="1" applyAlignment="1">
      <alignment horizontal="center" vertical="top"/>
    </xf>
    <xf numFmtId="0" fontId="25" fillId="33" borderId="0" xfId="0" applyFont="1" applyFill="1" applyBorder="1" applyAlignment="1">
      <alignment horizontal="center" vertical="top"/>
    </xf>
    <xf numFmtId="0" fontId="21" fillId="33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/>
    </xf>
    <xf numFmtId="186" fontId="21" fillId="0" borderId="0" xfId="0" applyNumberFormat="1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vertical="top" wrapText="1"/>
    </xf>
    <xf numFmtId="0" fontId="15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/>
    </xf>
    <xf numFmtId="0" fontId="15" fillId="0" borderId="0" xfId="0" applyFont="1" applyAlignment="1">
      <alignment/>
    </xf>
    <xf numFmtId="0" fontId="13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16" fillId="33" borderId="48" xfId="0" applyFont="1" applyFill="1" applyBorder="1" applyAlignment="1">
      <alignment horizontal="center" vertical="center" wrapText="1"/>
    </xf>
    <xf numFmtId="0" fontId="16" fillId="33" borderId="23" xfId="0" applyFont="1" applyFill="1" applyBorder="1" applyAlignment="1">
      <alignment horizontal="center" vertical="center" wrapText="1"/>
    </xf>
    <xf numFmtId="0" fontId="16" fillId="33" borderId="49" xfId="0" applyFont="1" applyFill="1" applyBorder="1" applyAlignment="1">
      <alignment horizontal="center" vertical="center" wrapText="1"/>
    </xf>
    <xf numFmtId="49" fontId="16" fillId="33" borderId="49" xfId="0" applyNumberFormat="1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/>
    </xf>
    <xf numFmtId="0" fontId="17" fillId="33" borderId="48" xfId="0" applyFont="1" applyFill="1" applyBorder="1" applyAlignment="1">
      <alignment horizontal="center" vertical="center"/>
    </xf>
    <xf numFmtId="0" fontId="26" fillId="33" borderId="19" xfId="0" applyFont="1" applyFill="1" applyBorder="1" applyAlignment="1">
      <alignment horizontal="center" vertical="top" wrapText="1"/>
    </xf>
    <xf numFmtId="49" fontId="29" fillId="33" borderId="23" xfId="0" applyNumberFormat="1" applyFont="1" applyFill="1" applyBorder="1" applyAlignment="1">
      <alignment horizontal="center"/>
    </xf>
    <xf numFmtId="193" fontId="15" fillId="0" borderId="24" xfId="0" applyNumberFormat="1" applyFont="1" applyBorder="1" applyAlignment="1">
      <alignment/>
    </xf>
    <xf numFmtId="0" fontId="21" fillId="33" borderId="19" xfId="0" applyFont="1" applyFill="1" applyBorder="1" applyAlignment="1">
      <alignment horizontal="left" vertical="top" wrapText="1"/>
    </xf>
    <xf numFmtId="193" fontId="15" fillId="0" borderId="19" xfId="0" applyNumberFormat="1" applyFont="1" applyBorder="1" applyAlignment="1">
      <alignment/>
    </xf>
    <xf numFmtId="193" fontId="15" fillId="0" borderId="25" xfId="0" applyNumberFormat="1" applyFont="1" applyBorder="1" applyAlignment="1">
      <alignment/>
    </xf>
    <xf numFmtId="0" fontId="16" fillId="33" borderId="19" xfId="0" applyFont="1" applyFill="1" applyBorder="1" applyAlignment="1">
      <alignment horizontal="center" vertical="center" wrapText="1"/>
    </xf>
    <xf numFmtId="49" fontId="21" fillId="33" borderId="23" xfId="0" applyNumberFormat="1" applyFont="1" applyFill="1" applyBorder="1" applyAlignment="1">
      <alignment horizontal="center" vertical="center"/>
    </xf>
    <xf numFmtId="0" fontId="23" fillId="33" borderId="48" xfId="0" applyFont="1" applyFill="1" applyBorder="1" applyAlignment="1">
      <alignment horizontal="center" vertical="center"/>
    </xf>
    <xf numFmtId="0" fontId="22" fillId="33" borderId="19" xfId="0" applyFont="1" applyFill="1" applyBorder="1" applyAlignment="1">
      <alignment vertical="center" wrapText="1"/>
    </xf>
    <xf numFmtId="49" fontId="21" fillId="33" borderId="23" xfId="0" applyNumberFormat="1" applyFont="1" applyFill="1" applyBorder="1" applyAlignment="1">
      <alignment horizontal="center" vertical="center" wrapText="1"/>
    </xf>
    <xf numFmtId="0" fontId="17" fillId="33" borderId="50" xfId="0" applyFont="1" applyFill="1" applyBorder="1" applyAlignment="1">
      <alignment horizontal="center" vertical="center"/>
    </xf>
    <xf numFmtId="0" fontId="24" fillId="33" borderId="29" xfId="0" applyFont="1" applyFill="1" applyBorder="1" applyAlignment="1">
      <alignment horizontal="left" vertical="center" wrapText="1"/>
    </xf>
    <xf numFmtId="49" fontId="17" fillId="33" borderId="30" xfId="0" applyNumberFormat="1" applyFont="1" applyFill="1" applyBorder="1" applyAlignment="1">
      <alignment horizontal="center" vertical="center" wrapText="1"/>
    </xf>
    <xf numFmtId="193" fontId="17" fillId="0" borderId="27" xfId="0" applyNumberFormat="1" applyFont="1" applyBorder="1" applyAlignment="1">
      <alignment/>
    </xf>
    <xf numFmtId="193" fontId="22" fillId="0" borderId="32" xfId="0" applyNumberFormat="1" applyFont="1" applyBorder="1" applyAlignment="1">
      <alignment horizontal="center"/>
    </xf>
    <xf numFmtId="0" fontId="17" fillId="33" borderId="19" xfId="0" applyFont="1" applyFill="1" applyBorder="1" applyAlignment="1">
      <alignment horizontal="left" vertical="top" wrapText="1"/>
    </xf>
    <xf numFmtId="193" fontId="17" fillId="0" borderId="29" xfId="0" applyNumberFormat="1" applyFont="1" applyBorder="1" applyAlignment="1">
      <alignment/>
    </xf>
    <xf numFmtId="0" fontId="17" fillId="33" borderId="51" xfId="0" applyFont="1" applyFill="1" applyBorder="1" applyAlignment="1">
      <alignment horizontal="center" vertical="center"/>
    </xf>
    <xf numFmtId="49" fontId="22" fillId="0" borderId="31" xfId="0" applyNumberFormat="1" applyFont="1" applyFill="1" applyBorder="1" applyAlignment="1">
      <alignment vertical="top" wrapText="1"/>
    </xf>
    <xf numFmtId="49" fontId="22" fillId="33" borderId="35" xfId="0" applyNumberFormat="1" applyFont="1" applyFill="1" applyBorder="1" applyAlignment="1">
      <alignment horizontal="center" vertical="center" wrapText="1"/>
    </xf>
    <xf numFmtId="193" fontId="17" fillId="0" borderId="36" xfId="0" applyNumberFormat="1" applyFont="1" applyBorder="1" applyAlignment="1">
      <alignment/>
    </xf>
    <xf numFmtId="193" fontId="22" fillId="0" borderId="37" xfId="0" applyNumberFormat="1" applyFont="1" applyBorder="1" applyAlignment="1">
      <alignment horizontal="center"/>
    </xf>
    <xf numFmtId="49" fontId="22" fillId="0" borderId="35" xfId="0" applyNumberFormat="1" applyFont="1" applyFill="1" applyBorder="1" applyAlignment="1">
      <alignment horizontal="center" vertical="center" wrapText="1"/>
    </xf>
    <xf numFmtId="49" fontId="24" fillId="0" borderId="31" xfId="0" applyNumberFormat="1" applyFont="1" applyFill="1" applyBorder="1" applyAlignment="1">
      <alignment vertical="top" wrapText="1"/>
    </xf>
    <xf numFmtId="49" fontId="17" fillId="33" borderId="35" xfId="0" applyNumberFormat="1" applyFont="1" applyFill="1" applyBorder="1" applyAlignment="1">
      <alignment horizontal="center" vertical="center" wrapText="1"/>
    </xf>
    <xf numFmtId="193" fontId="17" fillId="0" borderId="31" xfId="0" applyNumberFormat="1" applyFont="1" applyBorder="1" applyAlignment="1">
      <alignment/>
    </xf>
    <xf numFmtId="0" fontId="17" fillId="33" borderId="52" xfId="0" applyFont="1" applyFill="1" applyBorder="1" applyAlignment="1">
      <alignment horizontal="center" vertical="center"/>
    </xf>
    <xf numFmtId="49" fontId="24" fillId="0" borderId="45" xfId="0" applyNumberFormat="1" applyFont="1" applyFill="1" applyBorder="1" applyAlignment="1">
      <alignment vertical="top" wrapText="1"/>
    </xf>
    <xf numFmtId="49" fontId="22" fillId="33" borderId="46" xfId="0" applyNumberFormat="1" applyFont="1" applyFill="1" applyBorder="1" applyAlignment="1">
      <alignment horizontal="center" vertical="center" wrapText="1"/>
    </xf>
    <xf numFmtId="193" fontId="17" fillId="0" borderId="53" xfId="0" applyNumberFormat="1" applyFont="1" applyBorder="1" applyAlignment="1">
      <alignment/>
    </xf>
    <xf numFmtId="193" fontId="22" fillId="0" borderId="47" xfId="0" applyNumberFormat="1" applyFont="1" applyBorder="1" applyAlignment="1">
      <alignment horizontal="center"/>
    </xf>
    <xf numFmtId="49" fontId="22" fillId="0" borderId="19" xfId="0" applyNumberFormat="1" applyFont="1" applyFill="1" applyBorder="1" applyAlignment="1">
      <alignment vertical="top" wrapText="1"/>
    </xf>
    <xf numFmtId="49" fontId="17" fillId="33" borderId="23" xfId="0" applyNumberFormat="1" applyFont="1" applyFill="1" applyBorder="1" applyAlignment="1">
      <alignment horizontal="center" vertical="center" wrapText="1"/>
    </xf>
    <xf numFmtId="193" fontId="17" fillId="0" borderId="24" xfId="0" applyNumberFormat="1" applyFont="1" applyBorder="1" applyAlignment="1">
      <alignment/>
    </xf>
    <xf numFmtId="193" fontId="22" fillId="0" borderId="25" xfId="0" applyNumberFormat="1" applyFont="1" applyBorder="1" applyAlignment="1">
      <alignment horizontal="center"/>
    </xf>
    <xf numFmtId="49" fontId="22" fillId="33" borderId="23" xfId="0" applyNumberFormat="1" applyFont="1" applyFill="1" applyBorder="1" applyAlignment="1">
      <alignment horizontal="center"/>
    </xf>
    <xf numFmtId="193" fontId="17" fillId="0" borderId="19" xfId="0" applyNumberFormat="1" applyFont="1" applyBorder="1" applyAlignment="1">
      <alignment/>
    </xf>
    <xf numFmtId="193" fontId="17" fillId="0" borderId="25" xfId="0" applyNumberFormat="1" applyFont="1" applyBorder="1" applyAlignment="1">
      <alignment/>
    </xf>
    <xf numFmtId="49" fontId="24" fillId="0" borderId="29" xfId="0" applyNumberFormat="1" applyFont="1" applyFill="1" applyBorder="1" applyAlignment="1">
      <alignment vertical="top" wrapText="1"/>
    </xf>
    <xf numFmtId="49" fontId="22" fillId="0" borderId="45" xfId="0" applyNumberFormat="1" applyFont="1" applyFill="1" applyBorder="1" applyAlignment="1">
      <alignment vertical="top" wrapText="1"/>
    </xf>
    <xf numFmtId="49" fontId="22" fillId="0" borderId="46" xfId="0" applyNumberFormat="1" applyFont="1" applyFill="1" applyBorder="1" applyAlignment="1">
      <alignment horizontal="center" vertical="center" wrapText="1"/>
    </xf>
    <xf numFmtId="193" fontId="17" fillId="0" borderId="45" xfId="0" applyNumberFormat="1" applyFont="1" applyBorder="1" applyAlignment="1">
      <alignment/>
    </xf>
    <xf numFmtId="0" fontId="22" fillId="0" borderId="35" xfId="0" applyFont="1" applyBorder="1" applyAlignment="1">
      <alignment horizontal="center"/>
    </xf>
    <xf numFmtId="0" fontId="22" fillId="0" borderId="31" xfId="0" applyFont="1" applyFill="1" applyBorder="1" applyAlignment="1">
      <alignment vertical="top" wrapText="1"/>
    </xf>
    <xf numFmtId="0" fontId="22" fillId="0" borderId="35" xfId="0" applyFont="1" applyFill="1" applyBorder="1" applyAlignment="1">
      <alignment horizontal="center" vertical="center" wrapText="1"/>
    </xf>
    <xf numFmtId="49" fontId="30" fillId="0" borderId="31" xfId="0" applyNumberFormat="1" applyFont="1" applyFill="1" applyBorder="1" applyAlignment="1">
      <alignment vertical="top" wrapText="1"/>
    </xf>
    <xf numFmtId="49" fontId="30" fillId="0" borderId="31" xfId="0" applyNumberFormat="1" applyFont="1" applyFill="1" applyBorder="1" applyAlignment="1">
      <alignment vertical="center" wrapText="1"/>
    </xf>
    <xf numFmtId="49" fontId="30" fillId="0" borderId="45" xfId="0" applyNumberFormat="1" applyFont="1" applyFill="1" applyBorder="1" applyAlignment="1">
      <alignment vertical="top" wrapText="1"/>
    </xf>
    <xf numFmtId="49" fontId="31" fillId="0" borderId="19" xfId="0" applyNumberFormat="1" applyFont="1" applyFill="1" applyBorder="1" applyAlignment="1">
      <alignment vertical="top" wrapText="1"/>
    </xf>
    <xf numFmtId="49" fontId="31" fillId="0" borderId="29" xfId="0" applyNumberFormat="1" applyFont="1" applyFill="1" applyBorder="1" applyAlignment="1">
      <alignment vertical="top" wrapText="1"/>
    </xf>
    <xf numFmtId="49" fontId="31" fillId="0" borderId="31" xfId="0" applyNumberFormat="1" applyFont="1" applyFill="1" applyBorder="1" applyAlignment="1">
      <alignment vertical="top" wrapText="1"/>
    </xf>
    <xf numFmtId="49" fontId="30" fillId="0" borderId="19" xfId="0" applyNumberFormat="1" applyFont="1" applyFill="1" applyBorder="1" applyAlignment="1">
      <alignment vertical="top" wrapText="1"/>
    </xf>
    <xf numFmtId="0" fontId="17" fillId="33" borderId="49" xfId="0" applyFont="1" applyFill="1" applyBorder="1" applyAlignment="1">
      <alignment horizontal="center" vertical="center"/>
    </xf>
    <xf numFmtId="49" fontId="30" fillId="0" borderId="54" xfId="0" applyNumberFormat="1" applyFont="1" applyFill="1" applyBorder="1" applyAlignment="1">
      <alignment vertical="center" wrapText="1"/>
    </xf>
    <xf numFmtId="49" fontId="17" fillId="33" borderId="55" xfId="0" applyNumberFormat="1" applyFont="1" applyFill="1" applyBorder="1" applyAlignment="1">
      <alignment horizontal="center" vertical="center" wrapText="1"/>
    </xf>
    <xf numFmtId="193" fontId="17" fillId="0" borderId="54" xfId="0" applyNumberFormat="1" applyFont="1" applyBorder="1" applyAlignment="1">
      <alignment/>
    </xf>
    <xf numFmtId="193" fontId="17" fillId="0" borderId="56" xfId="0" applyNumberFormat="1" applyFont="1" applyBorder="1" applyAlignment="1">
      <alignment/>
    </xf>
    <xf numFmtId="193" fontId="22" fillId="0" borderId="57" xfId="0" applyNumberFormat="1" applyFont="1" applyBorder="1" applyAlignment="1">
      <alignment horizontal="center"/>
    </xf>
    <xf numFmtId="49" fontId="31" fillId="0" borderId="29" xfId="0" applyNumberFormat="1" applyFont="1" applyFill="1" applyBorder="1" applyAlignment="1">
      <alignment vertical="center" wrapText="1"/>
    </xf>
    <xf numFmtId="49" fontId="32" fillId="0" borderId="31" xfId="0" applyNumberFormat="1" applyFont="1" applyFill="1" applyBorder="1" applyAlignment="1">
      <alignment vertical="top" wrapText="1"/>
    </xf>
    <xf numFmtId="49" fontId="31" fillId="0" borderId="31" xfId="0" applyNumberFormat="1" applyFont="1" applyFill="1" applyBorder="1" applyAlignment="1">
      <alignment vertical="center" wrapText="1"/>
    </xf>
    <xf numFmtId="0" fontId="22" fillId="0" borderId="31" xfId="0" applyFont="1" applyBorder="1" applyAlignment="1">
      <alignment vertical="top" wrapText="1"/>
    </xf>
    <xf numFmtId="0" fontId="17" fillId="33" borderId="58" xfId="0" applyFont="1" applyFill="1" applyBorder="1" applyAlignment="1">
      <alignment horizontal="center" vertical="center"/>
    </xf>
    <xf numFmtId="0" fontId="22" fillId="0" borderId="39" xfId="0" applyFont="1" applyBorder="1" applyAlignment="1">
      <alignment vertical="top" wrapText="1"/>
    </xf>
    <xf numFmtId="49" fontId="22" fillId="0" borderId="40" xfId="0" applyNumberFormat="1" applyFont="1" applyFill="1" applyBorder="1" applyAlignment="1">
      <alignment horizontal="center" vertical="center" wrapText="1"/>
    </xf>
    <xf numFmtId="193" fontId="17" fillId="0" borderId="39" xfId="0" applyNumberFormat="1" applyFont="1" applyBorder="1" applyAlignment="1">
      <alignment/>
    </xf>
    <xf numFmtId="193" fontId="17" fillId="0" borderId="17" xfId="0" applyNumberFormat="1" applyFont="1" applyBorder="1" applyAlignment="1">
      <alignment/>
    </xf>
    <xf numFmtId="193" fontId="22" fillId="0" borderId="41" xfId="0" applyNumberFormat="1" applyFont="1" applyBorder="1" applyAlignment="1">
      <alignment horizontal="center"/>
    </xf>
    <xf numFmtId="0" fontId="17" fillId="0" borderId="31" xfId="0" applyFont="1" applyBorder="1" applyAlignment="1">
      <alignment vertical="top" wrapText="1"/>
    </xf>
    <xf numFmtId="0" fontId="17" fillId="33" borderId="51" xfId="0" applyFont="1" applyFill="1" applyBorder="1" applyAlignment="1">
      <alignment horizontal="center"/>
    </xf>
    <xf numFmtId="0" fontId="17" fillId="0" borderId="31" xfId="0" applyFont="1" applyBorder="1" applyAlignment="1">
      <alignment wrapText="1"/>
    </xf>
    <xf numFmtId="0" fontId="17" fillId="0" borderId="59" xfId="0" applyFont="1" applyBorder="1" applyAlignment="1">
      <alignment vertical="top" wrapText="1"/>
    </xf>
    <xf numFmtId="49" fontId="31" fillId="0" borderId="19" xfId="0" applyNumberFormat="1" applyFont="1" applyFill="1" applyBorder="1" applyAlignment="1">
      <alignment vertical="center" wrapText="1"/>
    </xf>
    <xf numFmtId="0" fontId="17" fillId="33" borderId="60" xfId="0" applyFont="1" applyFill="1" applyBorder="1" applyAlignment="1">
      <alignment horizontal="left" vertical="top" wrapText="1"/>
    </xf>
    <xf numFmtId="0" fontId="22" fillId="0" borderId="29" xfId="0" applyFont="1" applyBorder="1" applyAlignment="1">
      <alignment vertical="top" wrapText="1"/>
    </xf>
    <xf numFmtId="193" fontId="22" fillId="0" borderId="36" xfId="0" applyNumberFormat="1" applyFont="1" applyBorder="1" applyAlignment="1">
      <alignment horizontal="center"/>
    </xf>
    <xf numFmtId="0" fontId="22" fillId="0" borderId="45" xfId="0" applyFont="1" applyBorder="1" applyAlignment="1">
      <alignment vertical="top" wrapText="1"/>
    </xf>
    <xf numFmtId="193" fontId="22" fillId="0" borderId="53" xfId="0" applyNumberFormat="1" applyFont="1" applyBorder="1" applyAlignment="1">
      <alignment horizontal="center"/>
    </xf>
    <xf numFmtId="0" fontId="17" fillId="0" borderId="29" xfId="0" applyFont="1" applyBorder="1" applyAlignment="1">
      <alignment vertical="top" wrapText="1"/>
    </xf>
    <xf numFmtId="0" fontId="23" fillId="33" borderId="60" xfId="0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 horizontal="left" vertical="top" wrapText="1"/>
    </xf>
    <xf numFmtId="0" fontId="23" fillId="33" borderId="31" xfId="0" applyFont="1" applyFill="1" applyBorder="1" applyAlignment="1">
      <alignment horizontal="center" vertical="center"/>
    </xf>
    <xf numFmtId="0" fontId="24" fillId="33" borderId="61" xfId="0" applyFont="1" applyFill="1" applyBorder="1" applyAlignment="1">
      <alignment horizontal="left" vertical="top" wrapText="1"/>
    </xf>
    <xf numFmtId="49" fontId="22" fillId="33" borderId="60" xfId="0" applyNumberFormat="1" applyFont="1" applyFill="1" applyBorder="1" applyAlignment="1">
      <alignment horizontal="center"/>
    </xf>
    <xf numFmtId="193" fontId="17" fillId="0" borderId="60" xfId="0" applyNumberFormat="1" applyFont="1" applyBorder="1" applyAlignment="1">
      <alignment/>
    </xf>
    <xf numFmtId="193" fontId="17" fillId="0" borderId="62" xfId="0" applyNumberFormat="1" applyFont="1" applyBorder="1" applyAlignment="1">
      <alignment/>
    </xf>
    <xf numFmtId="193" fontId="22" fillId="0" borderId="63" xfId="0" applyNumberFormat="1" applyFont="1" applyBorder="1" applyAlignment="1">
      <alignment horizontal="center"/>
    </xf>
    <xf numFmtId="0" fontId="23" fillId="33" borderId="29" xfId="0" applyFont="1" applyFill="1" applyBorder="1" applyAlignment="1">
      <alignment horizontal="center" vertical="center"/>
    </xf>
    <xf numFmtId="0" fontId="17" fillId="33" borderId="30" xfId="0" applyFont="1" applyFill="1" applyBorder="1" applyAlignment="1">
      <alignment horizontal="left" vertical="top" wrapText="1"/>
    </xf>
    <xf numFmtId="49" fontId="22" fillId="33" borderId="31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vertical="top" wrapText="1"/>
    </xf>
    <xf numFmtId="49" fontId="22" fillId="33" borderId="29" xfId="0" applyNumberFormat="1" applyFont="1" applyFill="1" applyBorder="1" applyAlignment="1">
      <alignment horizontal="center"/>
    </xf>
    <xf numFmtId="49" fontId="30" fillId="0" borderId="30" xfId="0" applyNumberFormat="1" applyFont="1" applyFill="1" applyBorder="1" applyAlignment="1">
      <alignment vertical="top" wrapText="1"/>
    </xf>
    <xf numFmtId="0" fontId="17" fillId="33" borderId="29" xfId="0" applyFont="1" applyFill="1" applyBorder="1" applyAlignment="1">
      <alignment horizontal="center" vertical="center"/>
    </xf>
    <xf numFmtId="49" fontId="31" fillId="0" borderId="23" xfId="0" applyNumberFormat="1" applyFont="1" applyFill="1" applyBorder="1" applyAlignment="1">
      <alignment vertical="top" wrapText="1"/>
    </xf>
    <xf numFmtId="49" fontId="17" fillId="33" borderId="29" xfId="0" applyNumberFormat="1" applyFont="1" applyFill="1" applyBorder="1" applyAlignment="1">
      <alignment horizontal="center" vertical="center" wrapText="1"/>
    </xf>
    <xf numFmtId="0" fontId="17" fillId="33" borderId="23" xfId="0" applyFont="1" applyFill="1" applyBorder="1" applyAlignment="1">
      <alignment horizontal="left" vertical="top" wrapText="1"/>
    </xf>
    <xf numFmtId="0" fontId="17" fillId="33" borderId="31" xfId="0" applyFont="1" applyFill="1" applyBorder="1" applyAlignment="1">
      <alignment horizontal="center" vertical="center"/>
    </xf>
    <xf numFmtId="49" fontId="30" fillId="0" borderId="35" xfId="0" applyNumberFormat="1" applyFont="1" applyFill="1" applyBorder="1" applyAlignment="1">
      <alignment vertical="top" wrapText="1"/>
    </xf>
    <xf numFmtId="49" fontId="22" fillId="0" borderId="31" xfId="0" applyNumberFormat="1" applyFont="1" applyFill="1" applyBorder="1" applyAlignment="1">
      <alignment horizontal="center" vertical="center" wrapText="1"/>
    </xf>
    <xf numFmtId="49" fontId="22" fillId="0" borderId="35" xfId="0" applyNumberFormat="1" applyFont="1" applyFill="1" applyBorder="1" applyAlignment="1">
      <alignment vertical="top" wrapText="1"/>
    </xf>
    <xf numFmtId="49" fontId="31" fillId="0" borderId="35" xfId="0" applyNumberFormat="1" applyFont="1" applyFill="1" applyBorder="1" applyAlignment="1">
      <alignment vertical="top" wrapText="1"/>
    </xf>
    <xf numFmtId="49" fontId="17" fillId="33" borderId="31" xfId="0" applyNumberFormat="1" applyFont="1" applyFill="1" applyBorder="1" applyAlignment="1">
      <alignment horizontal="center" vertical="center" wrapText="1"/>
    </xf>
    <xf numFmtId="0" fontId="17" fillId="33" borderId="45" xfId="0" applyFont="1" applyFill="1" applyBorder="1" applyAlignment="1">
      <alignment horizontal="center" vertical="center"/>
    </xf>
    <xf numFmtId="49" fontId="30" fillId="0" borderId="46" xfId="0" applyNumberFormat="1" applyFont="1" applyFill="1" applyBorder="1" applyAlignment="1">
      <alignment vertical="top" wrapText="1"/>
    </xf>
    <xf numFmtId="49" fontId="22" fillId="0" borderId="45" xfId="0" applyNumberFormat="1" applyFont="1" applyFill="1" applyBorder="1" applyAlignment="1">
      <alignment horizontal="center" vertical="center" wrapText="1"/>
    </xf>
    <xf numFmtId="49" fontId="24" fillId="0" borderId="19" xfId="0" applyNumberFormat="1" applyFont="1" applyFill="1" applyBorder="1" applyAlignment="1">
      <alignment vertical="top" wrapText="1"/>
    </xf>
    <xf numFmtId="49" fontId="33" fillId="0" borderId="31" xfId="0" applyNumberFormat="1" applyFont="1" applyFill="1" applyBorder="1" applyAlignment="1">
      <alignment vertical="top" wrapText="1"/>
    </xf>
    <xf numFmtId="49" fontId="33" fillId="0" borderId="29" xfId="0" applyNumberFormat="1" applyFont="1" applyFill="1" applyBorder="1" applyAlignment="1">
      <alignment vertical="top" wrapText="1"/>
    </xf>
    <xf numFmtId="0" fontId="23" fillId="33" borderId="51" xfId="0" applyFont="1" applyFill="1" applyBorder="1" applyAlignment="1">
      <alignment horizontal="center" vertical="center"/>
    </xf>
    <xf numFmtId="0" fontId="23" fillId="33" borderId="49" xfId="0" applyFont="1" applyFill="1" applyBorder="1" applyAlignment="1">
      <alignment horizontal="center" vertical="center"/>
    </xf>
    <xf numFmtId="49" fontId="32" fillId="0" borderId="54" xfId="0" applyNumberFormat="1" applyFont="1" applyFill="1" applyBorder="1" applyAlignment="1">
      <alignment vertical="top" wrapText="1"/>
    </xf>
    <xf numFmtId="49" fontId="30" fillId="0" borderId="19" xfId="0" applyNumberFormat="1" applyFont="1" applyFill="1" applyBorder="1" applyAlignment="1">
      <alignment horizontal="center" vertical="center" wrapText="1"/>
    </xf>
    <xf numFmtId="193" fontId="17" fillId="0" borderId="19" xfId="0" applyNumberFormat="1" applyFont="1" applyBorder="1" applyAlignment="1">
      <alignment horizontal="center" vertical="center"/>
    </xf>
    <xf numFmtId="193" fontId="22" fillId="0" borderId="24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30" fillId="0" borderId="29" xfId="0" applyNumberFormat="1" applyFont="1" applyFill="1" applyBorder="1" applyAlignment="1">
      <alignment vertical="top" wrapText="1"/>
    </xf>
    <xf numFmtId="193" fontId="22" fillId="0" borderId="27" xfId="0" applyNumberFormat="1" applyFont="1" applyBorder="1" applyAlignment="1">
      <alignment horizontal="center"/>
    </xf>
    <xf numFmtId="0" fontId="23" fillId="33" borderId="64" xfId="0" applyFont="1" applyFill="1" applyBorder="1" applyAlignment="1">
      <alignment horizontal="center" vertical="center"/>
    </xf>
    <xf numFmtId="49" fontId="22" fillId="33" borderId="61" xfId="0" applyNumberFormat="1" applyFont="1" applyFill="1" applyBorder="1" applyAlignment="1">
      <alignment horizontal="center"/>
    </xf>
    <xf numFmtId="193" fontId="17" fillId="0" borderId="63" xfId="0" applyNumberFormat="1" applyFont="1" applyBorder="1" applyAlignment="1">
      <alignment/>
    </xf>
    <xf numFmtId="0" fontId="17" fillId="33" borderId="29" xfId="0" applyFont="1" applyFill="1" applyBorder="1" applyAlignment="1">
      <alignment horizontal="left" vertical="top" wrapText="1"/>
    </xf>
    <xf numFmtId="49" fontId="22" fillId="0" borderId="35" xfId="0" applyNumberFormat="1" applyFont="1" applyFill="1" applyBorder="1" applyAlignment="1">
      <alignment horizontal="center" vertical="top" wrapText="1"/>
    </xf>
    <xf numFmtId="193" fontId="17" fillId="0" borderId="37" xfId="0" applyNumberFormat="1" applyFont="1" applyBorder="1" applyAlignment="1">
      <alignment/>
    </xf>
    <xf numFmtId="49" fontId="17" fillId="0" borderId="31" xfId="0" applyNumberFormat="1" applyFont="1" applyFill="1" applyBorder="1" applyAlignment="1">
      <alignment wrapText="1"/>
    </xf>
    <xf numFmtId="49" fontId="22" fillId="0" borderId="30" xfId="0" applyNumberFormat="1" applyFont="1" applyFill="1" applyBorder="1" applyAlignment="1">
      <alignment horizontal="center" vertical="top" wrapText="1"/>
    </xf>
    <xf numFmtId="193" fontId="17" fillId="0" borderId="32" xfId="0" applyNumberFormat="1" applyFont="1" applyBorder="1" applyAlignment="1">
      <alignment/>
    </xf>
    <xf numFmtId="0" fontId="30" fillId="0" borderId="45" xfId="0" applyFont="1" applyBorder="1" applyAlignment="1">
      <alignment horizontal="left" vertical="top" wrapText="1"/>
    </xf>
    <xf numFmtId="49" fontId="22" fillId="0" borderId="46" xfId="0" applyNumberFormat="1" applyFont="1" applyFill="1" applyBorder="1" applyAlignment="1">
      <alignment horizontal="center" vertical="top" wrapText="1"/>
    </xf>
    <xf numFmtId="193" fontId="17" fillId="0" borderId="47" xfId="0" applyNumberFormat="1" applyFont="1" applyBorder="1" applyAlignment="1">
      <alignment/>
    </xf>
    <xf numFmtId="49" fontId="17" fillId="0" borderId="51" xfId="0" applyNumberFormat="1" applyFont="1" applyFill="1" applyBorder="1" applyAlignment="1">
      <alignment horizontal="center" wrapText="1"/>
    </xf>
    <xf numFmtId="49" fontId="22" fillId="0" borderId="31" xfId="0" applyNumberFormat="1" applyFont="1" applyFill="1" applyBorder="1" applyAlignment="1">
      <alignment wrapText="1"/>
    </xf>
    <xf numFmtId="49" fontId="17" fillId="33" borderId="35" xfId="0" applyNumberFormat="1" applyFont="1" applyFill="1" applyBorder="1" applyAlignment="1">
      <alignment horizontal="center" wrapText="1"/>
    </xf>
    <xf numFmtId="193" fontId="17" fillId="0" borderId="31" xfId="0" applyNumberFormat="1" applyFont="1" applyBorder="1" applyAlignment="1">
      <alignment/>
    </xf>
    <xf numFmtId="193" fontId="17" fillId="0" borderId="36" xfId="0" applyNumberFormat="1" applyFont="1" applyBorder="1" applyAlignment="1">
      <alignment/>
    </xf>
    <xf numFmtId="0" fontId="15" fillId="33" borderId="0" xfId="0" applyFont="1" applyFill="1" applyAlignment="1">
      <alignment/>
    </xf>
    <xf numFmtId="0" fontId="15" fillId="0" borderId="0" xfId="0" applyFont="1" applyAlignment="1">
      <alignment/>
    </xf>
    <xf numFmtId="193" fontId="17" fillId="0" borderId="37" xfId="0" applyNumberFormat="1" applyFont="1" applyBorder="1" applyAlignment="1">
      <alignment/>
    </xf>
    <xf numFmtId="49" fontId="17" fillId="0" borderId="51" xfId="0" applyNumberFormat="1" applyFont="1" applyFill="1" applyBorder="1" applyAlignment="1">
      <alignment horizontal="center" vertical="top" wrapText="1"/>
    </xf>
    <xf numFmtId="49" fontId="24" fillId="0" borderId="31" xfId="0" applyNumberFormat="1" applyFont="1" applyFill="1" applyBorder="1" applyAlignment="1">
      <alignment wrapText="1"/>
    </xf>
    <xf numFmtId="49" fontId="17" fillId="0" borderId="35" xfId="0" applyNumberFormat="1" applyFont="1" applyFill="1" applyBorder="1" applyAlignment="1">
      <alignment horizontal="center" vertical="top" wrapText="1"/>
    </xf>
    <xf numFmtId="193" fontId="24" fillId="0" borderId="36" xfId="0" applyNumberFormat="1" applyFont="1" applyBorder="1" applyAlignment="1">
      <alignment/>
    </xf>
    <xf numFmtId="0" fontId="19" fillId="33" borderId="0" xfId="0" applyFont="1" applyFill="1" applyAlignment="1">
      <alignment/>
    </xf>
    <xf numFmtId="0" fontId="19" fillId="0" borderId="0" xfId="0" applyFont="1" applyAlignment="1">
      <alignment/>
    </xf>
    <xf numFmtId="49" fontId="17" fillId="0" borderId="51" xfId="0" applyNumberFormat="1" applyFont="1" applyBorder="1" applyAlignment="1">
      <alignment horizontal="center" vertical="center"/>
    </xf>
    <xf numFmtId="49" fontId="17" fillId="0" borderId="35" xfId="0" applyNumberFormat="1" applyFont="1" applyFill="1" applyBorder="1" applyAlignment="1">
      <alignment horizontal="center" vertical="center" wrapText="1"/>
    </xf>
    <xf numFmtId="49" fontId="17" fillId="0" borderId="51" xfId="0" applyNumberFormat="1" applyFont="1" applyBorder="1" applyAlignment="1">
      <alignment horizontal="center"/>
    </xf>
    <xf numFmtId="0" fontId="17" fillId="0" borderId="31" xfId="0" applyFont="1" applyFill="1" applyBorder="1" applyAlignment="1">
      <alignment wrapText="1"/>
    </xf>
    <xf numFmtId="49" fontId="17" fillId="0" borderId="35" xfId="0" applyNumberFormat="1" applyFont="1" applyFill="1" applyBorder="1" applyAlignment="1">
      <alignment horizontal="center" wrapText="1"/>
    </xf>
    <xf numFmtId="49" fontId="17" fillId="0" borderId="52" xfId="0" applyNumberFormat="1" applyFont="1" applyBorder="1" applyAlignment="1">
      <alignment horizontal="center" vertical="center"/>
    </xf>
    <xf numFmtId="49" fontId="24" fillId="0" borderId="45" xfId="0" applyNumberFormat="1" applyFont="1" applyFill="1" applyBorder="1" applyAlignment="1">
      <alignment wrapText="1"/>
    </xf>
    <xf numFmtId="49" fontId="17" fillId="0" borderId="46" xfId="0" applyNumberFormat="1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/>
    </xf>
    <xf numFmtId="0" fontId="35" fillId="33" borderId="0" xfId="0" applyFont="1" applyFill="1" applyBorder="1" applyAlignment="1">
      <alignment vertical="top" wrapText="1"/>
    </xf>
    <xf numFmtId="49" fontId="21" fillId="33" borderId="0" xfId="0" applyNumberFormat="1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3" borderId="0" xfId="0" applyFont="1" applyFill="1" applyAlignment="1">
      <alignment/>
    </xf>
    <xf numFmtId="0" fontId="17" fillId="0" borderId="54" xfId="0" applyFont="1" applyBorder="1" applyAlignment="1">
      <alignment/>
    </xf>
    <xf numFmtId="0" fontId="16" fillId="0" borderId="55" xfId="0" applyFont="1" applyBorder="1" applyAlignment="1">
      <alignment horizontal="center" wrapText="1"/>
    </xf>
    <xf numFmtId="0" fontId="15" fillId="0" borderId="55" xfId="0" applyFont="1" applyBorder="1" applyAlignment="1">
      <alignment/>
    </xf>
    <xf numFmtId="0" fontId="15" fillId="0" borderId="19" xfId="0" applyFont="1" applyBorder="1" applyAlignment="1">
      <alignment/>
    </xf>
    <xf numFmtId="0" fontId="14" fillId="33" borderId="0" xfId="0" applyFont="1" applyFill="1" applyAlignment="1">
      <alignment/>
    </xf>
    <xf numFmtId="0" fontId="16" fillId="33" borderId="65" xfId="0" applyFont="1" applyFill="1" applyBorder="1" applyAlignment="1">
      <alignment horizontal="centerContinuous" vertical="center" wrapText="1"/>
    </xf>
    <xf numFmtId="0" fontId="16" fillId="33" borderId="48" xfId="0" applyFont="1" applyFill="1" applyBorder="1" applyAlignment="1">
      <alignment horizontal="centerContinuous" vertical="center" wrapText="1"/>
    </xf>
    <xf numFmtId="0" fontId="16" fillId="33" borderId="23" xfId="0" applyFont="1" applyFill="1" applyBorder="1" applyAlignment="1">
      <alignment horizontal="centerContinuous" vertical="center" wrapText="1"/>
    </xf>
    <xf numFmtId="0" fontId="16" fillId="0" borderId="20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33" borderId="54" xfId="0" applyFont="1" applyFill="1" applyBorder="1" applyAlignment="1">
      <alignment horizontal="centerContinuous" vertical="center" wrapText="1"/>
    </xf>
    <xf numFmtId="0" fontId="17" fillId="0" borderId="64" xfId="0" applyFont="1" applyBorder="1" applyAlignment="1">
      <alignment/>
    </xf>
    <xf numFmtId="0" fontId="29" fillId="0" borderId="60" xfId="0" applyFont="1" applyBorder="1" applyAlignment="1">
      <alignment horizontal="center" wrapText="1"/>
    </xf>
    <xf numFmtId="0" fontId="16" fillId="0" borderId="61" xfId="0" applyFont="1" applyBorder="1" applyAlignment="1">
      <alignment/>
    </xf>
    <xf numFmtId="0" fontId="16" fillId="0" borderId="60" xfId="0" applyFont="1" applyBorder="1" applyAlignment="1">
      <alignment/>
    </xf>
    <xf numFmtId="0" fontId="16" fillId="0" borderId="62" xfId="0" applyFont="1" applyBorder="1" applyAlignment="1">
      <alignment/>
    </xf>
    <xf numFmtId="0" fontId="16" fillId="0" borderId="63" xfId="0" applyFont="1" applyBorder="1" applyAlignment="1">
      <alignment/>
    </xf>
    <xf numFmtId="0" fontId="16" fillId="0" borderId="0" xfId="0" applyFont="1" applyAlignment="1">
      <alignment/>
    </xf>
    <xf numFmtId="0" fontId="17" fillId="0" borderId="50" xfId="0" applyFont="1" applyBorder="1" applyAlignment="1">
      <alignment/>
    </xf>
    <xf numFmtId="0" fontId="21" fillId="0" borderId="29" xfId="0" applyFont="1" applyBorder="1" applyAlignment="1">
      <alignment horizontal="center" wrapText="1"/>
    </xf>
    <xf numFmtId="0" fontId="16" fillId="0" borderId="30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27" xfId="0" applyFont="1" applyBorder="1" applyAlignment="1">
      <alignment/>
    </xf>
    <xf numFmtId="0" fontId="16" fillId="0" borderId="32" xfId="0" applyFont="1" applyBorder="1" applyAlignment="1">
      <alignment/>
    </xf>
    <xf numFmtId="0" fontId="17" fillId="0" borderId="51" xfId="0" applyFont="1" applyBorder="1" applyAlignment="1">
      <alignment/>
    </xf>
    <xf numFmtId="0" fontId="29" fillId="0" borderId="31" xfId="0" applyFont="1" applyBorder="1" applyAlignment="1">
      <alignment horizontal="center" wrapText="1"/>
    </xf>
    <xf numFmtId="0" fontId="15" fillId="0" borderId="35" xfId="0" applyFont="1" applyBorder="1" applyAlignment="1">
      <alignment/>
    </xf>
    <xf numFmtId="0" fontId="15" fillId="0" borderId="31" xfId="0" applyFont="1" applyBorder="1" applyAlignment="1">
      <alignment/>
    </xf>
    <xf numFmtId="0" fontId="15" fillId="0" borderId="36" xfId="0" applyFont="1" applyBorder="1" applyAlignment="1">
      <alignment/>
    </xf>
    <xf numFmtId="0" fontId="15" fillId="0" borderId="37" xfId="0" applyFont="1" applyBorder="1" applyAlignment="1">
      <alignment/>
    </xf>
    <xf numFmtId="0" fontId="21" fillId="0" borderId="31" xfId="0" applyFont="1" applyBorder="1" applyAlignment="1">
      <alignment horizontal="center"/>
    </xf>
    <xf numFmtId="0" fontId="17" fillId="0" borderId="51" xfId="0" applyFont="1" applyBorder="1" applyAlignment="1">
      <alignment vertical="center"/>
    </xf>
    <xf numFmtId="0" fontId="25" fillId="0" borderId="31" xfId="0" applyFont="1" applyBorder="1" applyAlignment="1">
      <alignment wrapText="1"/>
    </xf>
    <xf numFmtId="0" fontId="15" fillId="0" borderId="31" xfId="0" applyFont="1" applyBorder="1" applyAlignment="1">
      <alignment vertical="center" wrapText="1"/>
    </xf>
    <xf numFmtId="0" fontId="15" fillId="0" borderId="37" xfId="0" applyFont="1" applyBorder="1" applyAlignment="1">
      <alignment vertical="center" wrapText="1"/>
    </xf>
    <xf numFmtId="0" fontId="21" fillId="0" borderId="29" xfId="0" applyFont="1" applyBorder="1" applyAlignment="1">
      <alignment horizontal="left" wrapText="1"/>
    </xf>
    <xf numFmtId="0" fontId="29" fillId="0" borderId="31" xfId="0" applyFont="1" applyBorder="1" applyAlignment="1">
      <alignment wrapText="1"/>
    </xf>
    <xf numFmtId="0" fontId="15" fillId="0" borderId="36" xfId="0" applyFont="1" applyBorder="1" applyAlignment="1">
      <alignment horizontal="center" vertical="center" wrapText="1"/>
    </xf>
    <xf numFmtId="0" fontId="21" fillId="0" borderId="31" xfId="0" applyFont="1" applyBorder="1" applyAlignment="1">
      <alignment wrapText="1"/>
    </xf>
    <xf numFmtId="0" fontId="36" fillId="0" borderId="31" xfId="0" applyFont="1" applyBorder="1" applyAlignment="1">
      <alignment/>
    </xf>
    <xf numFmtId="49" fontId="37" fillId="0" borderId="35" xfId="0" applyNumberFormat="1" applyFont="1" applyFill="1" applyBorder="1" applyAlignment="1">
      <alignment horizontal="center" vertical="center" wrapText="1"/>
    </xf>
    <xf numFmtId="0" fontId="38" fillId="0" borderId="31" xfId="0" applyFont="1" applyBorder="1" applyAlignment="1">
      <alignment/>
    </xf>
    <xf numFmtId="0" fontId="38" fillId="0" borderId="36" xfId="0" applyFont="1" applyBorder="1" applyAlignment="1">
      <alignment vertical="center" wrapText="1"/>
    </xf>
    <xf numFmtId="0" fontId="38" fillId="0" borderId="37" xfId="0" applyFont="1" applyBorder="1" applyAlignment="1">
      <alignment/>
    </xf>
    <xf numFmtId="0" fontId="38" fillId="33" borderId="0" xfId="0" applyFont="1" applyFill="1" applyAlignment="1">
      <alignment/>
    </xf>
    <xf numFmtId="0" fontId="38" fillId="0" borderId="0" xfId="0" applyFont="1" applyAlignment="1">
      <alignment/>
    </xf>
    <xf numFmtId="0" fontId="36" fillId="0" borderId="31" xfId="0" applyFont="1" applyBorder="1" applyAlignment="1">
      <alignment wrapText="1"/>
    </xf>
    <xf numFmtId="0" fontId="17" fillId="33" borderId="0" xfId="0" applyFont="1" applyFill="1" applyAlignment="1">
      <alignment/>
    </xf>
    <xf numFmtId="0" fontId="21" fillId="33" borderId="0" xfId="0" applyFont="1" applyFill="1" applyBorder="1" applyAlignment="1">
      <alignment/>
    </xf>
    <xf numFmtId="49" fontId="39" fillId="33" borderId="0" xfId="0" applyNumberFormat="1" applyFont="1" applyFill="1" applyBorder="1" applyAlignment="1">
      <alignment horizontal="center" vertical="center" wrapText="1"/>
    </xf>
    <xf numFmtId="0" fontId="22" fillId="33" borderId="48" xfId="0" applyFont="1" applyFill="1" applyBorder="1" applyAlignment="1">
      <alignment horizontal="centerContinuous" vertical="center" wrapText="1"/>
    </xf>
    <xf numFmtId="0" fontId="22" fillId="33" borderId="23" xfId="0" applyFont="1" applyFill="1" applyBorder="1" applyAlignment="1">
      <alignment horizontal="centerContinuous" vertical="center" wrapText="1"/>
    </xf>
    <xf numFmtId="0" fontId="22" fillId="33" borderId="49" xfId="0" applyFont="1" applyFill="1" applyBorder="1" applyAlignment="1">
      <alignment horizontal="center" vertical="center" wrapText="1"/>
    </xf>
    <xf numFmtId="49" fontId="22" fillId="33" borderId="49" xfId="0" applyNumberFormat="1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49" fontId="39" fillId="0" borderId="35" xfId="0" applyNumberFormat="1" applyFont="1" applyFill="1" applyBorder="1" applyAlignment="1">
      <alignment horizontal="center" vertical="center" wrapText="1"/>
    </xf>
    <xf numFmtId="0" fontId="36" fillId="0" borderId="60" xfId="0" applyFont="1" applyBorder="1" applyAlignment="1">
      <alignment wrapText="1"/>
    </xf>
    <xf numFmtId="49" fontId="39" fillId="0" borderId="61" xfId="0" applyNumberFormat="1" applyFont="1" applyFill="1" applyBorder="1" applyAlignment="1">
      <alignment horizontal="center" vertical="center" wrapText="1"/>
    </xf>
    <xf numFmtId="0" fontId="38" fillId="0" borderId="60" xfId="0" applyFont="1" applyBorder="1" applyAlignment="1">
      <alignment/>
    </xf>
    <xf numFmtId="0" fontId="38" fillId="0" borderId="62" xfId="0" applyFont="1" applyBorder="1" applyAlignment="1">
      <alignment vertical="center" wrapText="1"/>
    </xf>
    <xf numFmtId="0" fontId="15" fillId="0" borderId="66" xfId="0" applyFont="1" applyBorder="1" applyAlignment="1">
      <alignment horizontal="center" vertical="center" wrapText="1"/>
    </xf>
    <xf numFmtId="0" fontId="17" fillId="0" borderId="52" xfId="0" applyFont="1" applyBorder="1" applyAlignment="1">
      <alignment/>
    </xf>
    <xf numFmtId="0" fontId="36" fillId="0" borderId="45" xfId="0" applyFont="1" applyBorder="1" applyAlignment="1">
      <alignment wrapText="1"/>
    </xf>
    <xf numFmtId="49" fontId="39" fillId="0" borderId="46" xfId="0" applyNumberFormat="1" applyFont="1" applyFill="1" applyBorder="1" applyAlignment="1">
      <alignment horizontal="center" vertical="center" wrapText="1"/>
    </xf>
    <xf numFmtId="0" fontId="38" fillId="0" borderId="45" xfId="0" applyFont="1" applyBorder="1" applyAlignment="1">
      <alignment/>
    </xf>
    <xf numFmtId="0" fontId="38" fillId="0" borderId="53" xfId="0" applyFont="1" applyBorder="1" applyAlignment="1">
      <alignment vertical="center" wrapText="1"/>
    </xf>
    <xf numFmtId="0" fontId="38" fillId="0" borderId="47" xfId="0" applyFont="1" applyBorder="1" applyAlignment="1">
      <alignment/>
    </xf>
    <xf numFmtId="0" fontId="25" fillId="0" borderId="60" xfId="0" applyFont="1" applyBorder="1" applyAlignment="1">
      <alignment wrapText="1"/>
    </xf>
    <xf numFmtId="49" fontId="32" fillId="0" borderId="61" xfId="0" applyNumberFormat="1" applyFont="1" applyFill="1" applyBorder="1" applyAlignment="1">
      <alignment horizontal="center" vertical="center" wrapText="1"/>
    </xf>
    <xf numFmtId="0" fontId="38" fillId="0" borderId="63" xfId="0" applyFont="1" applyBorder="1" applyAlignment="1">
      <alignment/>
    </xf>
    <xf numFmtId="49" fontId="32" fillId="0" borderId="35" xfId="0" applyNumberFormat="1" applyFont="1" applyFill="1" applyBorder="1" applyAlignment="1">
      <alignment horizontal="center" vertical="center" wrapText="1"/>
    </xf>
    <xf numFmtId="0" fontId="15" fillId="0" borderId="37" xfId="0" applyFont="1" applyBorder="1" applyAlignment="1">
      <alignment horizontal="center"/>
    </xf>
    <xf numFmtId="0" fontId="17" fillId="0" borderId="58" xfId="0" applyFont="1" applyBorder="1" applyAlignment="1">
      <alignment/>
    </xf>
    <xf numFmtId="0" fontId="36" fillId="0" borderId="39" xfId="0" applyFont="1" applyBorder="1" applyAlignment="1">
      <alignment wrapText="1"/>
    </xf>
    <xf numFmtId="49" fontId="32" fillId="0" borderId="40" xfId="0" applyNumberFormat="1" applyFont="1" applyFill="1" applyBorder="1" applyAlignment="1">
      <alignment horizontal="center" vertical="center" wrapText="1"/>
    </xf>
    <xf numFmtId="0" fontId="38" fillId="0" borderId="39" xfId="0" applyFont="1" applyBorder="1" applyAlignment="1">
      <alignment/>
    </xf>
    <xf numFmtId="0" fontId="38" fillId="0" borderId="17" xfId="0" applyFont="1" applyBorder="1" applyAlignment="1">
      <alignment vertical="center" wrapText="1"/>
    </xf>
    <xf numFmtId="0" fontId="38" fillId="0" borderId="41" xfId="0" applyFont="1" applyBorder="1" applyAlignment="1">
      <alignment/>
    </xf>
    <xf numFmtId="0" fontId="17" fillId="0" borderId="48" xfId="0" applyFont="1" applyBorder="1" applyAlignment="1">
      <alignment/>
    </xf>
    <xf numFmtId="0" fontId="25" fillId="0" borderId="19" xfId="0" applyFont="1" applyBorder="1" applyAlignment="1">
      <alignment wrapText="1"/>
    </xf>
    <xf numFmtId="49" fontId="32" fillId="0" borderId="23" xfId="0" applyNumberFormat="1" applyFont="1" applyFill="1" applyBorder="1" applyAlignment="1">
      <alignment horizontal="center" vertical="center" wrapText="1"/>
    </xf>
    <xf numFmtId="0" fontId="38" fillId="0" borderId="19" xfId="0" applyFont="1" applyBorder="1" applyAlignment="1">
      <alignment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/>
    </xf>
    <xf numFmtId="0" fontId="17" fillId="0" borderId="67" xfId="0" applyFont="1" applyBorder="1" applyAlignment="1">
      <alignment/>
    </xf>
    <xf numFmtId="0" fontId="21" fillId="0" borderId="59" xfId="0" applyFont="1" applyBorder="1" applyAlignment="1">
      <alignment horizontal="left"/>
    </xf>
    <xf numFmtId="49" fontId="32" fillId="0" borderId="0" xfId="0" applyNumberFormat="1" applyFont="1" applyFill="1" applyBorder="1" applyAlignment="1">
      <alignment horizontal="center" vertical="center" wrapText="1"/>
    </xf>
    <xf numFmtId="0" fontId="38" fillId="0" borderId="59" xfId="0" applyFont="1" applyBorder="1" applyAlignment="1">
      <alignment/>
    </xf>
    <xf numFmtId="0" fontId="38" fillId="0" borderId="16" xfId="0" applyFont="1" applyBorder="1" applyAlignment="1">
      <alignment vertical="center" wrapText="1"/>
    </xf>
    <xf numFmtId="0" fontId="38" fillId="0" borderId="68" xfId="0" applyFont="1" applyBorder="1" applyAlignment="1">
      <alignment/>
    </xf>
    <xf numFmtId="0" fontId="29" fillId="0" borderId="19" xfId="0" applyFont="1" applyBorder="1" applyAlignment="1">
      <alignment wrapText="1"/>
    </xf>
    <xf numFmtId="0" fontId="16" fillId="0" borderId="19" xfId="0" applyFont="1" applyBorder="1" applyAlignment="1">
      <alignment/>
    </xf>
    <xf numFmtId="0" fontId="16" fillId="0" borderId="24" xfId="0" applyFont="1" applyBorder="1" applyAlignment="1">
      <alignment vertical="center" wrapText="1"/>
    </xf>
    <xf numFmtId="0" fontId="16" fillId="0" borderId="25" xfId="0" applyFont="1" applyBorder="1" applyAlignment="1">
      <alignment/>
    </xf>
    <xf numFmtId="0" fontId="21" fillId="0" borderId="29" xfId="0" applyFont="1" applyBorder="1" applyAlignment="1">
      <alignment wrapText="1"/>
    </xf>
    <xf numFmtId="49" fontId="32" fillId="0" borderId="30" xfId="0" applyNumberFormat="1" applyFont="1" applyFill="1" applyBorder="1" applyAlignment="1">
      <alignment horizontal="center" vertical="center" wrapText="1"/>
    </xf>
    <xf numFmtId="0" fontId="16" fillId="0" borderId="27" xfId="0" applyFont="1" applyBorder="1" applyAlignment="1">
      <alignment vertical="center" wrapText="1"/>
    </xf>
    <xf numFmtId="0" fontId="15" fillId="0" borderId="36" xfId="0" applyFont="1" applyBorder="1" applyAlignment="1">
      <alignment vertical="center" wrapText="1"/>
    </xf>
    <xf numFmtId="0" fontId="17" fillId="0" borderId="48" xfId="0" applyFont="1" applyBorder="1" applyAlignment="1">
      <alignment horizontal="center" vertical="center"/>
    </xf>
    <xf numFmtId="0" fontId="15" fillId="0" borderId="39" xfId="0" applyFont="1" applyBorder="1" applyAlignment="1">
      <alignment/>
    </xf>
    <xf numFmtId="0" fontId="15" fillId="0" borderId="17" xfId="0" applyFont="1" applyBorder="1" applyAlignment="1">
      <alignment vertical="center" wrapText="1"/>
    </xf>
    <xf numFmtId="0" fontId="15" fillId="0" borderId="41" xfId="0" applyFont="1" applyBorder="1" applyAlignment="1">
      <alignment/>
    </xf>
    <xf numFmtId="0" fontId="16" fillId="0" borderId="19" xfId="0" applyFont="1" applyBorder="1" applyAlignment="1">
      <alignment vertical="center" wrapText="1"/>
    </xf>
    <xf numFmtId="0" fontId="16" fillId="0" borderId="25" xfId="0" applyFont="1" applyBorder="1" applyAlignment="1">
      <alignment vertical="center" wrapText="1"/>
    </xf>
    <xf numFmtId="0" fontId="16" fillId="0" borderId="29" xfId="0" applyFont="1" applyBorder="1" applyAlignment="1">
      <alignment vertical="center" wrapText="1"/>
    </xf>
    <xf numFmtId="0" fontId="16" fillId="0" borderId="32" xfId="0" applyFont="1" applyBorder="1" applyAlignment="1">
      <alignment vertical="center" wrapText="1"/>
    </xf>
    <xf numFmtId="0" fontId="22" fillId="0" borderId="48" xfId="0" applyFont="1" applyBorder="1" applyAlignment="1">
      <alignment horizontal="center"/>
    </xf>
    <xf numFmtId="0" fontId="29" fillId="0" borderId="19" xfId="0" applyFont="1" applyBorder="1" applyAlignment="1">
      <alignment vertical="center" wrapText="1"/>
    </xf>
    <xf numFmtId="0" fontId="17" fillId="0" borderId="23" xfId="0" applyFont="1" applyBorder="1" applyAlignment="1">
      <alignment/>
    </xf>
    <xf numFmtId="0" fontId="16" fillId="0" borderId="24" xfId="0" applyFont="1" applyBorder="1" applyAlignment="1">
      <alignment/>
    </xf>
    <xf numFmtId="0" fontId="22" fillId="0" borderId="67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6" fillId="0" borderId="59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68" xfId="0" applyFont="1" applyBorder="1" applyAlignment="1">
      <alignment/>
    </xf>
    <xf numFmtId="0" fontId="17" fillId="0" borderId="50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/>
    </xf>
    <xf numFmtId="0" fontId="15" fillId="0" borderId="27" xfId="0" applyFont="1" applyBorder="1" applyAlignment="1">
      <alignment/>
    </xf>
    <xf numFmtId="0" fontId="15" fillId="0" borderId="32" xfId="0" applyFont="1" applyBorder="1" applyAlignment="1">
      <alignment horizontal="center"/>
    </xf>
    <xf numFmtId="0" fontId="17" fillId="0" borderId="51" xfId="0" applyFont="1" applyBorder="1" applyAlignment="1">
      <alignment horizontal="center" vertical="center"/>
    </xf>
    <xf numFmtId="0" fontId="17" fillId="0" borderId="35" xfId="0" applyFont="1" applyBorder="1" applyAlignment="1">
      <alignment/>
    </xf>
    <xf numFmtId="0" fontId="15" fillId="0" borderId="37" xfId="0" applyFont="1" applyBorder="1" applyAlignment="1">
      <alignment horizontal="center" vertical="center" wrapText="1"/>
    </xf>
    <xf numFmtId="0" fontId="21" fillId="0" borderId="59" xfId="0" applyFont="1" applyBorder="1" applyAlignment="1">
      <alignment wrapText="1"/>
    </xf>
    <xf numFmtId="0" fontId="17" fillId="0" borderId="35" xfId="0" applyFont="1" applyBorder="1" applyAlignment="1">
      <alignment horizontal="center" vertical="center" wrapText="1"/>
    </xf>
    <xf numFmtId="0" fontId="36" fillId="0" borderId="31" xfId="0" applyFont="1" applyBorder="1" applyAlignment="1">
      <alignment vertical="top" wrapText="1"/>
    </xf>
    <xf numFmtId="0" fontId="17" fillId="0" borderId="58" xfId="0" applyFont="1" applyBorder="1" applyAlignment="1">
      <alignment horizontal="center" vertical="center"/>
    </xf>
    <xf numFmtId="0" fontId="29" fillId="0" borderId="59" xfId="0" applyFont="1" applyBorder="1" applyAlignment="1">
      <alignment vertical="center" wrapText="1"/>
    </xf>
    <xf numFmtId="0" fontId="17" fillId="0" borderId="40" xfId="0" applyFont="1" applyBorder="1" applyAlignment="1">
      <alignment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69" xfId="0" applyFont="1" applyBorder="1" applyAlignment="1">
      <alignment horizontal="center" vertical="center" wrapText="1"/>
    </xf>
    <xf numFmtId="0" fontId="29" fillId="0" borderId="31" xfId="0" applyFont="1" applyBorder="1" applyAlignment="1">
      <alignment vertical="center" wrapText="1"/>
    </xf>
    <xf numFmtId="0" fontId="17" fillId="0" borderId="35" xfId="0" applyFont="1" applyBorder="1" applyAlignment="1">
      <alignment vertical="center" wrapText="1"/>
    </xf>
    <xf numFmtId="0" fontId="29" fillId="0" borderId="29" xfId="0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25" fillId="0" borderId="31" xfId="0" applyFont="1" applyBorder="1" applyAlignment="1">
      <alignment vertical="center" wrapText="1"/>
    </xf>
    <xf numFmtId="0" fontId="15" fillId="0" borderId="36" xfId="0" applyFont="1" applyBorder="1" applyAlignment="1">
      <alignment horizontal="center"/>
    </xf>
    <xf numFmtId="49" fontId="32" fillId="0" borderId="46" xfId="0" applyNumberFormat="1" applyFont="1" applyFill="1" applyBorder="1" applyAlignment="1">
      <alignment horizontal="center" vertical="center" wrapText="1"/>
    </xf>
    <xf numFmtId="193" fontId="27" fillId="0" borderId="19" xfId="0" applyNumberFormat="1" applyFont="1" applyBorder="1" applyAlignment="1">
      <alignment horizontal="center" vertical="center"/>
    </xf>
    <xf numFmtId="193" fontId="13" fillId="0" borderId="25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/>
    </xf>
    <xf numFmtId="0" fontId="22" fillId="0" borderId="28" xfId="0" applyNumberFormat="1" applyFont="1" applyFill="1" applyBorder="1" applyAlignment="1">
      <alignment horizontal="center" vertical="center"/>
    </xf>
    <xf numFmtId="193" fontId="13" fillId="0" borderId="32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34" xfId="0" applyNumberFormat="1" applyFont="1" applyFill="1" applyBorder="1" applyAlignment="1">
      <alignment horizontal="center" vertical="center"/>
    </xf>
    <xf numFmtId="0" fontId="25" fillId="0" borderId="31" xfId="0" applyNumberFormat="1" applyFont="1" applyFill="1" applyBorder="1" applyAlignment="1">
      <alignment horizontal="left" vertical="top" wrapText="1" readingOrder="1"/>
    </xf>
    <xf numFmtId="0" fontId="17" fillId="0" borderId="10" xfId="0" applyNumberFormat="1" applyFont="1" applyFill="1" applyBorder="1" applyAlignment="1">
      <alignment horizontal="center" vertical="center"/>
    </xf>
    <xf numFmtId="0" fontId="17" fillId="0" borderId="34" xfId="0" applyNumberFormat="1" applyFont="1" applyFill="1" applyBorder="1" applyAlignment="1">
      <alignment horizontal="center" vertical="center"/>
    </xf>
    <xf numFmtId="0" fontId="21" fillId="0" borderId="31" xfId="0" applyNumberFormat="1" applyFont="1" applyFill="1" applyBorder="1" applyAlignment="1">
      <alignment vertical="center" wrapText="1" readingOrder="1"/>
    </xf>
    <xf numFmtId="0" fontId="29" fillId="0" borderId="31" xfId="0" applyNumberFormat="1" applyFont="1" applyFill="1" applyBorder="1" applyAlignment="1">
      <alignment horizontal="center" vertical="center" wrapText="1" readingOrder="1"/>
    </xf>
    <xf numFmtId="0" fontId="29" fillId="0" borderId="31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left" vertical="top" wrapText="1"/>
    </xf>
    <xf numFmtId="0" fontId="21" fillId="0" borderId="45" xfId="0" applyFont="1" applyFill="1" applyBorder="1" applyAlignment="1">
      <alignment horizontal="left" vertical="top" wrapText="1"/>
    </xf>
    <xf numFmtId="193" fontId="13" fillId="0" borderId="45" xfId="0" applyNumberFormat="1" applyFont="1" applyFill="1" applyBorder="1" applyAlignment="1">
      <alignment/>
    </xf>
    <xf numFmtId="186" fontId="27" fillId="33" borderId="0" xfId="0" applyNumberFormat="1" applyFont="1" applyFill="1" applyBorder="1" applyAlignment="1">
      <alignment horizontal="left" vertical="top"/>
    </xf>
    <xf numFmtId="187" fontId="27" fillId="33" borderId="0" xfId="0" applyNumberFormat="1" applyFont="1" applyFill="1" applyBorder="1" applyAlignment="1">
      <alignment horizontal="left" vertical="top"/>
    </xf>
    <xf numFmtId="193" fontId="15" fillId="0" borderId="31" xfId="0" applyNumberFormat="1" applyFont="1" applyBorder="1" applyAlignment="1">
      <alignment vertical="center" wrapText="1"/>
    </xf>
    <xf numFmtId="193" fontId="15" fillId="0" borderId="37" xfId="0" applyNumberFormat="1" applyFon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 wrapText="1"/>
    </xf>
    <xf numFmtId="0" fontId="17" fillId="33" borderId="55" xfId="0" applyFont="1" applyFill="1" applyBorder="1" applyAlignment="1">
      <alignment horizontal="center"/>
    </xf>
    <xf numFmtId="0" fontId="16" fillId="0" borderId="70" xfId="0" applyFont="1" applyFill="1" applyBorder="1" applyAlignment="1">
      <alignment horizontal="center" vertical="center" wrapText="1"/>
    </xf>
    <xf numFmtId="0" fontId="16" fillId="0" borderId="71" xfId="0" applyFont="1" applyFill="1" applyBorder="1" applyAlignment="1">
      <alignment horizontal="center" vertical="center" wrapText="1"/>
    </xf>
    <xf numFmtId="0" fontId="16" fillId="0" borderId="60" xfId="0" applyNumberFormat="1" applyFont="1" applyFill="1" applyBorder="1" applyAlignment="1">
      <alignment horizontal="center" vertical="center" wrapText="1" readingOrder="1"/>
    </xf>
    <xf numFmtId="0" fontId="16" fillId="0" borderId="45" xfId="0" applyNumberFormat="1" applyFont="1" applyFill="1" applyBorder="1" applyAlignment="1">
      <alignment horizontal="center" vertical="center" wrapText="1" readingOrder="1"/>
    </xf>
    <xf numFmtId="187" fontId="20" fillId="0" borderId="61" xfId="0" applyNumberFormat="1" applyFont="1" applyFill="1" applyBorder="1" applyAlignment="1">
      <alignment horizontal="center" vertical="center" wrapText="1"/>
    </xf>
    <xf numFmtId="187" fontId="20" fillId="0" borderId="46" xfId="0" applyNumberFormat="1" applyFont="1" applyFill="1" applyBorder="1" applyAlignment="1">
      <alignment horizontal="center" vertical="center" wrapText="1"/>
    </xf>
    <xf numFmtId="0" fontId="16" fillId="0" borderId="65" xfId="0" applyFont="1" applyFill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/>
    </xf>
    <xf numFmtId="0" fontId="19" fillId="0" borderId="72" xfId="0" applyFont="1" applyFill="1" applyBorder="1" applyAlignment="1">
      <alignment horizontal="center" vertical="center" wrapText="1"/>
    </xf>
    <xf numFmtId="0" fontId="15" fillId="0" borderId="73" xfId="0" applyFont="1" applyBorder="1" applyAlignment="1">
      <alignment horizontal="center" vertical="center" wrapText="1"/>
    </xf>
    <xf numFmtId="187" fontId="19" fillId="0" borderId="72" xfId="0" applyNumberFormat="1" applyFont="1" applyFill="1" applyBorder="1" applyAlignment="1">
      <alignment horizontal="center" vertical="center" wrapText="1"/>
    </xf>
    <xf numFmtId="187" fontId="19" fillId="0" borderId="74" xfId="0" applyNumberFormat="1" applyFont="1" applyFill="1" applyBorder="1" applyAlignment="1">
      <alignment horizontal="center" vertical="center" wrapText="1"/>
    </xf>
    <xf numFmtId="0" fontId="15" fillId="0" borderId="75" xfId="0" applyFont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center" wrapText="1"/>
    </xf>
    <xf numFmtId="0" fontId="16" fillId="33" borderId="65" xfId="0" applyFont="1" applyFill="1" applyBorder="1" applyAlignment="1">
      <alignment horizontal="center" vertical="center" wrapText="1"/>
    </xf>
    <xf numFmtId="0" fontId="16" fillId="33" borderId="54" xfId="0" applyFont="1" applyFill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/>
    </xf>
    <xf numFmtId="0" fontId="12" fillId="33" borderId="0" xfId="0" applyFont="1" applyFill="1" applyAlignment="1">
      <alignment horizontal="center"/>
    </xf>
    <xf numFmtId="0" fontId="16" fillId="0" borderId="65" xfId="0" applyFont="1" applyBorder="1" applyAlignment="1">
      <alignment horizontal="center" vertical="center" wrapText="1"/>
    </xf>
    <xf numFmtId="0" fontId="15" fillId="0" borderId="54" xfId="0" applyFont="1" applyBorder="1" applyAlignment="1">
      <alignment/>
    </xf>
    <xf numFmtId="0" fontId="22" fillId="0" borderId="65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33" borderId="65" xfId="0" applyFont="1" applyFill="1" applyBorder="1" applyAlignment="1">
      <alignment horizontal="center" vertical="center" wrapText="1"/>
    </xf>
    <xf numFmtId="0" fontId="22" fillId="33" borderId="54" xfId="0" applyFont="1" applyFill="1" applyBorder="1" applyAlignment="1">
      <alignment horizontal="center" vertical="center" wrapText="1"/>
    </xf>
    <xf numFmtId="186" fontId="27" fillId="33" borderId="0" xfId="0" applyNumberFormat="1" applyFont="1" applyFill="1" applyBorder="1" applyAlignment="1">
      <alignment horizontal="left" vertical="top"/>
    </xf>
    <xf numFmtId="0" fontId="27" fillId="33" borderId="0" xfId="0" applyFont="1" applyFill="1" applyBorder="1" applyAlignment="1">
      <alignment horizontal="center" vertical="top"/>
    </xf>
    <xf numFmtId="187" fontId="27" fillId="33" borderId="0" xfId="0" applyNumberFormat="1" applyFont="1" applyFill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12"/>
  <sheetViews>
    <sheetView tabSelected="1" zoomScalePageLayoutView="0" workbookViewId="0" topLeftCell="A1">
      <selection activeCell="E19" sqref="E19"/>
    </sheetView>
  </sheetViews>
  <sheetFormatPr defaultColWidth="9.140625" defaultRowHeight="12.75" outlineLevelCol="1"/>
  <cols>
    <col min="1" max="1" width="5.421875" style="1" bestFit="1" customWidth="1"/>
    <col min="2" max="2" width="55.7109375" style="35" customWidth="1"/>
    <col min="3" max="3" width="8.7109375" style="1" customWidth="1" outlineLevel="1"/>
    <col min="4" max="4" width="10.140625" style="36" customWidth="1"/>
    <col min="5" max="5" width="11.140625" style="34" bestFit="1" customWidth="1"/>
    <col min="6" max="6" width="9.8515625" style="34" customWidth="1"/>
    <col min="7" max="7" width="35.28125" style="36" customWidth="1"/>
    <col min="8" max="26" width="9.140625" style="36" customWidth="1"/>
    <col min="27" max="16384" width="9.140625" style="3" customWidth="1"/>
  </cols>
  <sheetData>
    <row r="1" spans="1:6" s="55" customFormat="1" ht="18">
      <c r="A1" s="549" t="s">
        <v>6</v>
      </c>
      <c r="B1" s="549"/>
      <c r="C1" s="549"/>
      <c r="D1" s="549"/>
      <c r="E1" s="549"/>
      <c r="F1" s="549"/>
    </row>
    <row r="2" spans="1:6" s="57" customFormat="1" ht="15">
      <c r="A2" s="550" t="s">
        <v>769</v>
      </c>
      <c r="B2" s="550"/>
      <c r="C2" s="550"/>
      <c r="D2" s="550"/>
      <c r="E2" s="550"/>
      <c r="F2" s="550"/>
    </row>
    <row r="3" spans="1:4" s="55" customFormat="1" ht="12.75">
      <c r="A3" s="61"/>
      <c r="B3" s="62"/>
      <c r="C3" s="63"/>
      <c r="D3" s="62"/>
    </row>
    <row r="4" spans="1:6" s="36" customFormat="1" ht="12.75">
      <c r="A4" s="34"/>
      <c r="B4" s="34"/>
      <c r="C4" s="34"/>
      <c r="F4" s="64" t="s">
        <v>317</v>
      </c>
    </row>
    <row r="5" spans="1:6" ht="12.75">
      <c r="A5" s="547" t="s">
        <v>76</v>
      </c>
      <c r="B5" s="547" t="s">
        <v>582</v>
      </c>
      <c r="C5" s="547" t="s">
        <v>75</v>
      </c>
      <c r="D5" s="547" t="s">
        <v>85</v>
      </c>
      <c r="E5" s="6" t="s">
        <v>877</v>
      </c>
      <c r="F5" s="6"/>
    </row>
    <row r="6" spans="1:6" ht="25.5">
      <c r="A6" s="548"/>
      <c r="B6" s="548"/>
      <c r="C6" s="548"/>
      <c r="D6" s="548"/>
      <c r="E6" s="5" t="s">
        <v>77</v>
      </c>
      <c r="F6" s="5" t="s">
        <v>78</v>
      </c>
    </row>
    <row r="7" spans="1:26" s="1" customFormat="1" ht="12.75">
      <c r="A7" s="7">
        <v>1</v>
      </c>
      <c r="B7" s="5">
        <v>2</v>
      </c>
      <c r="C7" s="4">
        <v>3</v>
      </c>
      <c r="D7" s="4">
        <v>4</v>
      </c>
      <c r="E7" s="4">
        <v>5</v>
      </c>
      <c r="F7" s="5">
        <v>6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 s="2" customFormat="1" ht="27.75">
      <c r="A8" s="8" t="s">
        <v>313</v>
      </c>
      <c r="B8" s="39" t="s">
        <v>521</v>
      </c>
      <c r="C8" s="9"/>
      <c r="D8" s="66">
        <f>D10+D56+D90</f>
        <v>116849.8</v>
      </c>
      <c r="E8" s="66">
        <f>E10+E56+E90</f>
        <v>116849.8</v>
      </c>
      <c r="F8" s="67">
        <f>F56+F90</f>
        <v>17300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1:26" s="2" customFormat="1" ht="12.75">
      <c r="A9" s="10"/>
      <c r="B9" s="40" t="s">
        <v>583</v>
      </c>
      <c r="C9" s="9"/>
      <c r="D9" s="66"/>
      <c r="E9" s="67"/>
      <c r="F9" s="67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1:26" s="15" customFormat="1" ht="12.75">
      <c r="A10" s="11" t="s">
        <v>314</v>
      </c>
      <c r="B10" s="41" t="s">
        <v>584</v>
      </c>
      <c r="C10" s="14">
        <v>7100</v>
      </c>
      <c r="D10" s="68">
        <f>D13+D17+D20+D40+D47</f>
        <v>28727.7</v>
      </c>
      <c r="E10" s="68">
        <f>E13+E17+E20+E40+E47</f>
        <v>28727.7</v>
      </c>
      <c r="F10" s="69" t="s">
        <v>322</v>
      </c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</row>
    <row r="11" spans="1:26" s="2" customFormat="1" ht="12.75">
      <c r="A11" s="10"/>
      <c r="B11" s="42" t="s">
        <v>633</v>
      </c>
      <c r="C11" s="18"/>
      <c r="D11" s="66"/>
      <c r="E11" s="66"/>
      <c r="F11" s="70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s="2" customFormat="1" ht="12.75">
      <c r="A12" s="10"/>
      <c r="B12" s="42" t="s">
        <v>586</v>
      </c>
      <c r="C12" s="37"/>
      <c r="D12" s="66"/>
      <c r="E12" s="66"/>
      <c r="F12" s="70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spans="1:26" s="15" customFormat="1" ht="12.75">
      <c r="A13" s="11" t="s">
        <v>105</v>
      </c>
      <c r="B13" s="12" t="s">
        <v>585</v>
      </c>
      <c r="C13" s="13">
        <v>7131</v>
      </c>
      <c r="D13" s="71">
        <f>D15+D16</f>
        <v>12547.5</v>
      </c>
      <c r="E13" s="71">
        <f>E15+E16</f>
        <v>12547.5</v>
      </c>
      <c r="F13" s="69" t="s">
        <v>322</v>
      </c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</row>
    <row r="14" spans="1:26" s="2" customFormat="1" ht="12.75">
      <c r="A14" s="10"/>
      <c r="B14" s="16" t="s">
        <v>586</v>
      </c>
      <c r="C14" s="17"/>
      <c r="D14" s="67"/>
      <c r="E14" s="67"/>
      <c r="F14" s="70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spans="1:6" ht="25.5">
      <c r="A15" s="19" t="s">
        <v>634</v>
      </c>
      <c r="B15" s="20" t="s">
        <v>587</v>
      </c>
      <c r="C15" s="4"/>
      <c r="D15" s="65">
        <v>244.3</v>
      </c>
      <c r="E15" s="65">
        <v>244.3</v>
      </c>
      <c r="F15" s="72" t="s">
        <v>322</v>
      </c>
    </row>
    <row r="16" spans="1:6" ht="25.5">
      <c r="A16" s="19" t="s">
        <v>635</v>
      </c>
      <c r="B16" s="20" t="s">
        <v>588</v>
      </c>
      <c r="C16" s="4"/>
      <c r="D16" s="65">
        <v>12303.2</v>
      </c>
      <c r="E16" s="65">
        <v>12303.2</v>
      </c>
      <c r="F16" s="72" t="s">
        <v>322</v>
      </c>
    </row>
    <row r="17" spans="1:26" s="15" customFormat="1" ht="12.75">
      <c r="A17" s="11" t="s">
        <v>106</v>
      </c>
      <c r="B17" s="12" t="s">
        <v>589</v>
      </c>
      <c r="C17" s="13">
        <v>7136</v>
      </c>
      <c r="D17" s="71">
        <f>D19</f>
        <v>14860.2</v>
      </c>
      <c r="E17" s="71">
        <v>14860.2</v>
      </c>
      <c r="F17" s="69" t="s">
        <v>322</v>
      </c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</row>
    <row r="18" spans="1:26" s="2" customFormat="1" ht="12.75">
      <c r="A18" s="10"/>
      <c r="B18" s="16" t="s">
        <v>586</v>
      </c>
      <c r="C18" s="17"/>
      <c r="D18" s="67"/>
      <c r="E18" s="67"/>
      <c r="F18" s="70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6" ht="12.75">
      <c r="A19" s="19" t="s">
        <v>636</v>
      </c>
      <c r="B19" s="20" t="s">
        <v>590</v>
      </c>
      <c r="C19" s="4"/>
      <c r="D19" s="65">
        <v>14860.2</v>
      </c>
      <c r="E19" s="65">
        <v>14860.2</v>
      </c>
      <c r="F19" s="72" t="s">
        <v>322</v>
      </c>
    </row>
    <row r="20" spans="1:26" s="15" customFormat="1" ht="25.5">
      <c r="A20" s="11" t="s">
        <v>109</v>
      </c>
      <c r="B20" s="12" t="s">
        <v>591</v>
      </c>
      <c r="C20" s="13">
        <v>7145</v>
      </c>
      <c r="D20" s="71">
        <f>D23</f>
        <v>1320</v>
      </c>
      <c r="E20" s="71">
        <f>E23</f>
        <v>1320</v>
      </c>
      <c r="F20" s="69" t="s">
        <v>322</v>
      </c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</row>
    <row r="21" spans="1:26" s="2" customFormat="1" ht="12.75">
      <c r="A21" s="10"/>
      <c r="B21" s="16" t="s">
        <v>586</v>
      </c>
      <c r="C21" s="37"/>
      <c r="D21" s="67"/>
      <c r="E21" s="67"/>
      <c r="F21" s="70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6" ht="12.75">
      <c r="A22" s="21" t="s">
        <v>637</v>
      </c>
      <c r="B22" s="22" t="s">
        <v>592</v>
      </c>
      <c r="C22" s="23">
        <v>71452</v>
      </c>
      <c r="D22" s="73"/>
      <c r="E22" s="74"/>
      <c r="F22" s="74" t="s">
        <v>322</v>
      </c>
    </row>
    <row r="23" spans="1:26" s="2" customFormat="1" ht="38.25">
      <c r="A23" s="43"/>
      <c r="B23" s="44" t="s">
        <v>872</v>
      </c>
      <c r="C23" s="17"/>
      <c r="D23" s="67">
        <f>D25+D29+D30+D31+D32+D33+D34+D35+D36+D37+D38+D39</f>
        <v>1320</v>
      </c>
      <c r="E23" s="67">
        <f>E25+E29+E30+E31+E32+E33+E34+E35+E36+E37+E38+E39</f>
        <v>1320</v>
      </c>
      <c r="F23" s="75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s="2" customFormat="1" ht="12.75">
      <c r="A24" s="25"/>
      <c r="B24" s="26" t="s">
        <v>586</v>
      </c>
      <c r="C24" s="37"/>
      <c r="D24" s="76"/>
      <c r="E24" s="77"/>
      <c r="F24" s="77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s="2" customFormat="1" ht="38.25">
      <c r="A25" s="21" t="s">
        <v>638</v>
      </c>
      <c r="B25" s="45" t="s">
        <v>639</v>
      </c>
      <c r="C25" s="24"/>
      <c r="D25" s="74">
        <f>D27+D28</f>
        <v>60</v>
      </c>
      <c r="E25" s="74">
        <f>E27+E28</f>
        <v>60</v>
      </c>
      <c r="F25" s="74" t="s">
        <v>322</v>
      </c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s="2" customFormat="1" ht="12.75">
      <c r="A26" s="37"/>
      <c r="B26" s="30" t="s">
        <v>878</v>
      </c>
      <c r="C26" s="37"/>
      <c r="D26" s="77"/>
      <c r="E26" s="77"/>
      <c r="F26" s="77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s="2" customFormat="1" ht="15">
      <c r="A27" s="19" t="s">
        <v>640</v>
      </c>
      <c r="B27" s="29" t="s">
        <v>593</v>
      </c>
      <c r="C27" s="4"/>
      <c r="D27" s="72">
        <v>60</v>
      </c>
      <c r="E27" s="72">
        <v>60</v>
      </c>
      <c r="F27" s="72" t="s">
        <v>322</v>
      </c>
      <c r="G27" s="59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s="2" customFormat="1" ht="15">
      <c r="A28" s="19" t="s">
        <v>641</v>
      </c>
      <c r="B28" s="29" t="s">
        <v>594</v>
      </c>
      <c r="C28" s="4"/>
      <c r="D28" s="72"/>
      <c r="E28" s="72"/>
      <c r="F28" s="72" t="s">
        <v>322</v>
      </c>
      <c r="G28" s="59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s="2" customFormat="1" ht="76.5">
      <c r="A29" s="19" t="s">
        <v>642</v>
      </c>
      <c r="B29" s="28" t="s">
        <v>762</v>
      </c>
      <c r="C29" s="4"/>
      <c r="D29" s="72"/>
      <c r="E29" s="72"/>
      <c r="F29" s="72" t="s">
        <v>322</v>
      </c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s="2" customFormat="1" ht="38.25">
      <c r="A30" s="7" t="s">
        <v>643</v>
      </c>
      <c r="B30" s="28" t="s">
        <v>596</v>
      </c>
      <c r="C30" s="4"/>
      <c r="D30" s="72"/>
      <c r="E30" s="72"/>
      <c r="F30" s="72" t="s">
        <v>322</v>
      </c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s="2" customFormat="1" ht="51">
      <c r="A31" s="19" t="s">
        <v>644</v>
      </c>
      <c r="B31" s="28" t="s">
        <v>214</v>
      </c>
      <c r="C31" s="4"/>
      <c r="D31" s="72">
        <v>660</v>
      </c>
      <c r="E31" s="72">
        <v>660</v>
      </c>
      <c r="F31" s="72" t="s">
        <v>322</v>
      </c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s="2" customFormat="1" ht="25.5">
      <c r="A32" s="19" t="s">
        <v>645</v>
      </c>
      <c r="B32" s="28" t="s">
        <v>597</v>
      </c>
      <c r="C32" s="4"/>
      <c r="D32" s="72"/>
      <c r="E32" s="72"/>
      <c r="F32" s="72" t="s">
        <v>322</v>
      </c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s="2" customFormat="1" ht="63.75">
      <c r="A33" s="19" t="s">
        <v>646</v>
      </c>
      <c r="B33" s="28" t="s">
        <v>215</v>
      </c>
      <c r="C33" s="4"/>
      <c r="D33" s="72">
        <v>400</v>
      </c>
      <c r="E33" s="72">
        <v>400</v>
      </c>
      <c r="F33" s="72" t="s">
        <v>322</v>
      </c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s="2" customFormat="1" ht="63.75">
      <c r="A34" s="19" t="s">
        <v>647</v>
      </c>
      <c r="B34" s="28" t="s">
        <v>216</v>
      </c>
      <c r="C34" s="4"/>
      <c r="D34" s="72">
        <v>200</v>
      </c>
      <c r="E34" s="72">
        <v>200</v>
      </c>
      <c r="F34" s="72" t="s">
        <v>322</v>
      </c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s="2" customFormat="1" ht="51">
      <c r="A35" s="19" t="s">
        <v>648</v>
      </c>
      <c r="B35" s="28" t="s">
        <v>217</v>
      </c>
      <c r="C35" s="4"/>
      <c r="D35" s="72"/>
      <c r="E35" s="72"/>
      <c r="F35" s="72" t="s">
        <v>322</v>
      </c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s="2" customFormat="1" ht="25.5">
      <c r="A36" s="19" t="s">
        <v>649</v>
      </c>
      <c r="B36" s="28" t="s">
        <v>218</v>
      </c>
      <c r="C36" s="4"/>
      <c r="D36" s="72"/>
      <c r="E36" s="72"/>
      <c r="F36" s="72" t="s">
        <v>322</v>
      </c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s="2" customFormat="1" ht="25.5">
      <c r="A37" s="19" t="s">
        <v>650</v>
      </c>
      <c r="B37" s="28" t="s">
        <v>220</v>
      </c>
      <c r="C37" s="4"/>
      <c r="D37" s="72"/>
      <c r="E37" s="72"/>
      <c r="F37" s="72" t="s">
        <v>322</v>
      </c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s="2" customFormat="1" ht="51">
      <c r="A38" s="19" t="s">
        <v>651</v>
      </c>
      <c r="B38" s="28" t="s">
        <v>221</v>
      </c>
      <c r="C38" s="4"/>
      <c r="D38" s="72"/>
      <c r="E38" s="72"/>
      <c r="F38" s="72" t="s">
        <v>322</v>
      </c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s="2" customFormat="1" ht="25.5">
      <c r="A39" s="19" t="s">
        <v>871</v>
      </c>
      <c r="B39" s="28" t="s">
        <v>222</v>
      </c>
      <c r="C39" s="4"/>
      <c r="D39" s="72"/>
      <c r="E39" s="72"/>
      <c r="F39" s="72" t="s">
        <v>322</v>
      </c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s="15" customFormat="1" ht="38.25">
      <c r="A40" s="11" t="s">
        <v>652</v>
      </c>
      <c r="B40" s="12" t="s">
        <v>598</v>
      </c>
      <c r="C40" s="13">
        <v>7146</v>
      </c>
      <c r="D40" s="71"/>
      <c r="E40" s="71"/>
      <c r="F40" s="69" t="s">
        <v>322</v>
      </c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</row>
    <row r="41" spans="1:26" s="2" customFormat="1" ht="12.75">
      <c r="A41" s="10"/>
      <c r="B41" s="16" t="s">
        <v>586</v>
      </c>
      <c r="C41" s="17"/>
      <c r="D41" s="67"/>
      <c r="E41" s="67"/>
      <c r="F41" s="70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6" ht="12.75">
      <c r="A42" s="21" t="s">
        <v>653</v>
      </c>
      <c r="B42" s="22" t="s">
        <v>599</v>
      </c>
      <c r="C42" s="24"/>
      <c r="D42" s="73"/>
      <c r="E42" s="74"/>
      <c r="F42" s="74" t="s">
        <v>322</v>
      </c>
    </row>
    <row r="43" spans="1:26" s="2" customFormat="1" ht="12.75">
      <c r="A43" s="43"/>
      <c r="B43" s="44" t="s">
        <v>654</v>
      </c>
      <c r="C43" s="18"/>
      <c r="D43" s="67"/>
      <c r="E43" s="75"/>
      <c r="F43" s="75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s="2" customFormat="1" ht="12.75">
      <c r="A44" s="25"/>
      <c r="B44" s="26" t="s">
        <v>586</v>
      </c>
      <c r="C44" s="37"/>
      <c r="D44" s="76"/>
      <c r="E44" s="77"/>
      <c r="F44" s="77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s="2" customFormat="1" ht="76.5">
      <c r="A45" s="25" t="s">
        <v>655</v>
      </c>
      <c r="B45" s="30" t="s">
        <v>602</v>
      </c>
      <c r="C45" s="27"/>
      <c r="D45" s="77"/>
      <c r="E45" s="77"/>
      <c r="F45" s="77" t="s">
        <v>322</v>
      </c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s="2" customFormat="1" ht="76.5">
      <c r="A46" s="7" t="s">
        <v>656</v>
      </c>
      <c r="B46" s="28" t="s">
        <v>763</v>
      </c>
      <c r="C46" s="4"/>
      <c r="D46" s="72"/>
      <c r="E46" s="72"/>
      <c r="F46" s="72" t="s">
        <v>322</v>
      </c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s="15" customFormat="1" ht="12.75">
      <c r="A47" s="11" t="s">
        <v>657</v>
      </c>
      <c r="B47" s="12" t="s">
        <v>603</v>
      </c>
      <c r="C47" s="14">
        <v>7161</v>
      </c>
      <c r="D47" s="71">
        <f>D50+D55</f>
        <v>0</v>
      </c>
      <c r="E47" s="71">
        <f>E50+E55</f>
        <v>0</v>
      </c>
      <c r="F47" s="69" t="s">
        <v>322</v>
      </c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s="2" customFormat="1" ht="12.75">
      <c r="A48" s="43"/>
      <c r="B48" s="44" t="s">
        <v>397</v>
      </c>
      <c r="C48" s="18"/>
      <c r="D48" s="67"/>
      <c r="E48" s="67"/>
      <c r="F48" s="75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s="2" customFormat="1" ht="12.75">
      <c r="A49" s="10"/>
      <c r="B49" s="16" t="s">
        <v>586</v>
      </c>
      <c r="C49" s="37"/>
      <c r="D49" s="67"/>
      <c r="E49" s="67"/>
      <c r="F49" s="70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6" ht="38.25">
      <c r="A50" s="21" t="s">
        <v>658</v>
      </c>
      <c r="B50" s="22" t="s">
        <v>520</v>
      </c>
      <c r="C50" s="23"/>
      <c r="D50" s="73">
        <f>D52+D53+D54</f>
        <v>0</v>
      </c>
      <c r="E50" s="73">
        <f>E52+E53+E54</f>
        <v>0</v>
      </c>
      <c r="F50" s="74" t="s">
        <v>322</v>
      </c>
    </row>
    <row r="51" spans="1:26" s="2" customFormat="1" ht="12.75">
      <c r="A51" s="25"/>
      <c r="B51" s="26" t="s">
        <v>878</v>
      </c>
      <c r="C51" s="17"/>
      <c r="D51" s="76"/>
      <c r="E51" s="77"/>
      <c r="F51" s="77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s="2" customFormat="1" ht="12.75">
      <c r="A52" s="31" t="s">
        <v>659</v>
      </c>
      <c r="B52" s="28" t="s">
        <v>604</v>
      </c>
      <c r="C52" s="4"/>
      <c r="D52" s="72"/>
      <c r="E52" s="72"/>
      <c r="F52" s="72" t="s">
        <v>322</v>
      </c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s="2" customFormat="1" ht="12.75">
      <c r="A53" s="31" t="s">
        <v>660</v>
      </c>
      <c r="B53" s="28" t="s">
        <v>605</v>
      </c>
      <c r="C53" s="4"/>
      <c r="D53" s="72"/>
      <c r="E53" s="72"/>
      <c r="F53" s="72" t="s">
        <v>322</v>
      </c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26" s="2" customFormat="1" ht="25.5">
      <c r="A54" s="31" t="s">
        <v>661</v>
      </c>
      <c r="B54" s="28" t="s">
        <v>223</v>
      </c>
      <c r="C54" s="4"/>
      <c r="D54" s="72"/>
      <c r="E54" s="72"/>
      <c r="F54" s="72" t="s">
        <v>322</v>
      </c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:26" s="2" customFormat="1" ht="63.75">
      <c r="A55" s="31" t="s">
        <v>396</v>
      </c>
      <c r="B55" s="22" t="s">
        <v>750</v>
      </c>
      <c r="C55" s="4"/>
      <c r="D55" s="74"/>
      <c r="E55" s="74"/>
      <c r="F55" s="72" t="s">
        <v>322</v>
      </c>
      <c r="G55" s="60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:26" s="15" customFormat="1" ht="12.75">
      <c r="A56" s="11" t="s">
        <v>315</v>
      </c>
      <c r="B56" s="12" t="s">
        <v>606</v>
      </c>
      <c r="C56" s="14">
        <v>7300</v>
      </c>
      <c r="D56" s="71">
        <f>D59+D62+D65+D68+D71+D83</f>
        <v>82996.3</v>
      </c>
      <c r="E56" s="71">
        <f>E59+E65+E71</f>
        <v>82996.3</v>
      </c>
      <c r="F56" s="71">
        <f>F62+F68+F83</f>
        <v>0</v>
      </c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</row>
    <row r="57" spans="1:26" s="2" customFormat="1" ht="25.5">
      <c r="A57" s="10"/>
      <c r="B57" s="16" t="s">
        <v>662</v>
      </c>
      <c r="D57" s="67"/>
      <c r="E57" s="67"/>
      <c r="F57" s="70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:26" s="2" customFormat="1" ht="12.75">
      <c r="A58" s="10"/>
      <c r="B58" s="16" t="s">
        <v>586</v>
      </c>
      <c r="C58" s="37"/>
      <c r="D58" s="67"/>
      <c r="E58" s="67"/>
      <c r="F58" s="70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:26" s="15" customFormat="1" ht="25.5">
      <c r="A59" s="11" t="s">
        <v>112</v>
      </c>
      <c r="B59" s="12" t="s">
        <v>607</v>
      </c>
      <c r="C59" s="13">
        <v>7311</v>
      </c>
      <c r="D59" s="71"/>
      <c r="E59" s="71"/>
      <c r="F59" s="69" t="s">
        <v>322</v>
      </c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</row>
    <row r="60" spans="1:26" s="2" customFormat="1" ht="12.75">
      <c r="A60" s="10"/>
      <c r="B60" s="49" t="s">
        <v>586</v>
      </c>
      <c r="C60" s="17"/>
      <c r="D60" s="67"/>
      <c r="E60" s="67"/>
      <c r="F60" s="70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</row>
    <row r="61" spans="1:6" ht="51">
      <c r="A61" s="19" t="s">
        <v>663</v>
      </c>
      <c r="B61" s="22" t="s">
        <v>863</v>
      </c>
      <c r="C61" s="32"/>
      <c r="D61" s="65"/>
      <c r="E61" s="65"/>
      <c r="F61" s="72" t="s">
        <v>322</v>
      </c>
    </row>
    <row r="62" spans="1:26" s="15" customFormat="1" ht="25.5">
      <c r="A62" s="46" t="s">
        <v>113</v>
      </c>
      <c r="B62" s="12" t="s">
        <v>608</v>
      </c>
      <c r="C62" s="47">
        <v>7312</v>
      </c>
      <c r="D62" s="78"/>
      <c r="E62" s="69" t="s">
        <v>322</v>
      </c>
      <c r="F62" s="74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</row>
    <row r="63" spans="1:26" s="15" customFormat="1" ht="12.75">
      <c r="A63" s="48"/>
      <c r="B63" s="49" t="s">
        <v>586</v>
      </c>
      <c r="C63" s="38"/>
      <c r="D63" s="79"/>
      <c r="E63" s="79"/>
      <c r="F63" s="80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</row>
    <row r="64" spans="1:6" ht="51">
      <c r="A64" s="7" t="s">
        <v>114</v>
      </c>
      <c r="B64" s="22" t="s">
        <v>864</v>
      </c>
      <c r="C64" s="32"/>
      <c r="D64" s="65"/>
      <c r="E64" s="72" t="s">
        <v>322</v>
      </c>
      <c r="F64" s="72"/>
    </row>
    <row r="65" spans="1:26" s="15" customFormat="1" ht="38.25">
      <c r="A65" s="46" t="s">
        <v>664</v>
      </c>
      <c r="B65" s="12" t="s">
        <v>609</v>
      </c>
      <c r="C65" s="47">
        <v>7321</v>
      </c>
      <c r="D65" s="78"/>
      <c r="E65" s="69"/>
      <c r="F65" s="69" t="s">
        <v>322</v>
      </c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</row>
    <row r="66" spans="1:26" s="15" customFormat="1" ht="12.75">
      <c r="A66" s="48"/>
      <c r="B66" s="49" t="s">
        <v>586</v>
      </c>
      <c r="C66" s="38"/>
      <c r="D66" s="79"/>
      <c r="E66" s="79"/>
      <c r="F66" s="80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</row>
    <row r="67" spans="1:6" ht="51">
      <c r="A67" s="19" t="s">
        <v>665</v>
      </c>
      <c r="B67" s="22" t="s">
        <v>610</v>
      </c>
      <c r="C67" s="32"/>
      <c r="D67" s="65"/>
      <c r="E67" s="72"/>
      <c r="F67" s="72" t="s">
        <v>322</v>
      </c>
    </row>
    <row r="68" spans="1:26" s="15" customFormat="1" ht="38.25">
      <c r="A68" s="46" t="s">
        <v>666</v>
      </c>
      <c r="B68" s="12" t="s">
        <v>611</v>
      </c>
      <c r="C68" s="47">
        <v>7322</v>
      </c>
      <c r="D68" s="78"/>
      <c r="E68" s="69" t="s">
        <v>322</v>
      </c>
      <c r="F68" s="74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</row>
    <row r="69" spans="1:26" s="15" customFormat="1" ht="12.75">
      <c r="A69" s="48"/>
      <c r="B69" s="49" t="s">
        <v>586</v>
      </c>
      <c r="C69" s="38"/>
      <c r="D69" s="79"/>
      <c r="E69" s="79"/>
      <c r="F69" s="80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</row>
    <row r="70" spans="1:6" ht="51">
      <c r="A70" s="19" t="s">
        <v>667</v>
      </c>
      <c r="B70" s="22" t="s">
        <v>612</v>
      </c>
      <c r="C70" s="32"/>
      <c r="D70" s="65"/>
      <c r="E70" s="72" t="s">
        <v>322</v>
      </c>
      <c r="F70" s="72"/>
    </row>
    <row r="71" spans="1:26" s="15" customFormat="1" ht="25.5">
      <c r="A71" s="11" t="s">
        <v>668</v>
      </c>
      <c r="B71" s="12" t="s">
        <v>613</v>
      </c>
      <c r="C71" s="14">
        <v>7331</v>
      </c>
      <c r="D71" s="67">
        <f>D74+D75+D78+D79</f>
        <v>82996.3</v>
      </c>
      <c r="E71" s="67">
        <f>E74+E75+E78+E79</f>
        <v>82996.3</v>
      </c>
      <c r="F71" s="69" t="s">
        <v>322</v>
      </c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</row>
    <row r="72" spans="1:26" s="2" customFormat="1" ht="12.75">
      <c r="A72" s="10"/>
      <c r="B72" s="16" t="s">
        <v>862</v>
      </c>
      <c r="D72" s="67"/>
      <c r="E72" s="67"/>
      <c r="F72" s="70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 spans="1:26" s="2" customFormat="1" ht="12.75">
      <c r="A73" s="10"/>
      <c r="B73" s="16" t="s">
        <v>878</v>
      </c>
      <c r="C73" s="37"/>
      <c r="D73" s="67"/>
      <c r="E73" s="67"/>
      <c r="F73" s="70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</row>
    <row r="74" spans="1:6" ht="25.5">
      <c r="A74" s="21" t="s">
        <v>669</v>
      </c>
      <c r="B74" s="22" t="s">
        <v>614</v>
      </c>
      <c r="C74" s="23"/>
      <c r="D74" s="73">
        <v>82800.3</v>
      </c>
      <c r="E74" s="73">
        <v>82800.3</v>
      </c>
      <c r="F74" s="74" t="s">
        <v>322</v>
      </c>
    </row>
    <row r="75" spans="1:6" ht="12.75">
      <c r="A75" s="21" t="s">
        <v>670</v>
      </c>
      <c r="B75" s="22" t="s">
        <v>224</v>
      </c>
      <c r="C75" s="50"/>
      <c r="D75" s="73">
        <f>D77</f>
        <v>196</v>
      </c>
      <c r="E75" s="73">
        <f>E77</f>
        <v>196</v>
      </c>
      <c r="F75" s="74" t="s">
        <v>322</v>
      </c>
    </row>
    <row r="76" spans="1:6" ht="12.75">
      <c r="A76" s="25"/>
      <c r="B76" s="51" t="s">
        <v>586</v>
      </c>
      <c r="C76" s="52"/>
      <c r="D76" s="81"/>
      <c r="E76" s="77"/>
      <c r="F76" s="77"/>
    </row>
    <row r="77" spans="1:6" ht="51">
      <c r="A77" s="19" t="s">
        <v>671</v>
      </c>
      <c r="B77" s="29" t="s">
        <v>615</v>
      </c>
      <c r="C77" s="4"/>
      <c r="D77" s="65">
        <v>196</v>
      </c>
      <c r="E77" s="65">
        <v>196</v>
      </c>
      <c r="F77" s="72" t="s">
        <v>322</v>
      </c>
    </row>
    <row r="78" spans="1:6" ht="12.75">
      <c r="A78" s="19" t="s">
        <v>672</v>
      </c>
      <c r="B78" s="29" t="s">
        <v>865</v>
      </c>
      <c r="C78" s="4"/>
      <c r="D78" s="65">
        <v>0</v>
      </c>
      <c r="E78" s="65">
        <v>0</v>
      </c>
      <c r="F78" s="72" t="s">
        <v>322</v>
      </c>
    </row>
    <row r="79" spans="1:6" ht="25.5">
      <c r="A79" s="19" t="s">
        <v>673</v>
      </c>
      <c r="B79" s="22" t="s">
        <v>225</v>
      </c>
      <c r="C79" s="32"/>
      <c r="D79" s="65"/>
      <c r="E79" s="72"/>
      <c r="F79" s="72" t="s">
        <v>322</v>
      </c>
    </row>
    <row r="80" spans="1:6" ht="38.25">
      <c r="A80" s="21" t="s">
        <v>674</v>
      </c>
      <c r="B80" s="22" t="s">
        <v>513</v>
      </c>
      <c r="C80" s="50"/>
      <c r="D80" s="73"/>
      <c r="E80" s="74"/>
      <c r="F80" s="74" t="s">
        <v>322</v>
      </c>
    </row>
    <row r="81" spans="1:26" s="2" customFormat="1" ht="12.75">
      <c r="A81" s="10"/>
      <c r="B81" s="16" t="s">
        <v>878</v>
      </c>
      <c r="C81" s="37"/>
      <c r="D81" s="67"/>
      <c r="E81" s="67"/>
      <c r="F81" s="70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6" ht="38.25">
      <c r="A82" s="19" t="s">
        <v>675</v>
      </c>
      <c r="B82" s="29" t="s">
        <v>130</v>
      </c>
      <c r="C82" s="32"/>
      <c r="D82" s="65"/>
      <c r="E82" s="72"/>
      <c r="F82" s="72" t="s">
        <v>322</v>
      </c>
    </row>
    <row r="83" spans="1:26" s="15" customFormat="1" ht="38.25">
      <c r="A83" s="11" t="s">
        <v>676</v>
      </c>
      <c r="B83" s="12" t="s">
        <v>618</v>
      </c>
      <c r="C83" s="13">
        <v>7332</v>
      </c>
      <c r="D83" s="71">
        <f>D86+D87</f>
        <v>0</v>
      </c>
      <c r="E83" s="69" t="s">
        <v>322</v>
      </c>
      <c r="F83" s="71">
        <f>F86+F87</f>
        <v>0</v>
      </c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</row>
    <row r="84" spans="1:26" s="2" customFormat="1" ht="12.75">
      <c r="A84" s="10"/>
      <c r="B84" s="16" t="s">
        <v>866</v>
      </c>
      <c r="C84" s="17"/>
      <c r="D84" s="67"/>
      <c r="E84" s="75"/>
      <c r="F84" s="70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</row>
    <row r="85" spans="1:26" s="2" customFormat="1" ht="12.75">
      <c r="A85" s="10"/>
      <c r="B85" s="49" t="s">
        <v>586</v>
      </c>
      <c r="C85" s="17"/>
      <c r="D85" s="67"/>
      <c r="E85" s="70"/>
      <c r="F85" s="70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 spans="1:6" ht="38.25">
      <c r="A86" s="19" t="s">
        <v>677</v>
      </c>
      <c r="B86" s="22" t="s">
        <v>619</v>
      </c>
      <c r="C86" s="32"/>
      <c r="D86" s="65"/>
      <c r="E86" s="72" t="s">
        <v>322</v>
      </c>
      <c r="F86" s="82"/>
    </row>
    <row r="87" spans="1:6" ht="38.25">
      <c r="A87" s="21" t="s">
        <v>678</v>
      </c>
      <c r="B87" s="22" t="s">
        <v>514</v>
      </c>
      <c r="C87" s="50"/>
      <c r="D87" s="73"/>
      <c r="E87" s="74" t="s">
        <v>322</v>
      </c>
      <c r="F87" s="74"/>
    </row>
    <row r="88" spans="1:26" s="2" customFormat="1" ht="12.75">
      <c r="A88" s="10"/>
      <c r="B88" s="16" t="s">
        <v>878</v>
      </c>
      <c r="C88" s="37"/>
      <c r="D88" s="67"/>
      <c r="E88" s="67"/>
      <c r="F88" s="70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spans="1:6" ht="38.25">
      <c r="A89" s="19" t="s">
        <v>679</v>
      </c>
      <c r="B89" s="29" t="s">
        <v>130</v>
      </c>
      <c r="C89" s="32"/>
      <c r="D89" s="65"/>
      <c r="E89" s="72" t="s">
        <v>322</v>
      </c>
      <c r="F89" s="72"/>
    </row>
    <row r="90" spans="1:26" s="15" customFormat="1" ht="12.75">
      <c r="A90" s="11" t="s">
        <v>316</v>
      </c>
      <c r="B90" s="12" t="s">
        <v>620</v>
      </c>
      <c r="C90" s="14">
        <v>7400</v>
      </c>
      <c r="D90" s="71">
        <f>D96+D99+D106+D111+D117+D122</f>
        <v>5125.8</v>
      </c>
      <c r="E90" s="71">
        <f>E96+E99+E106+E111+E117+E122+E132</f>
        <v>5125.8</v>
      </c>
      <c r="F90" s="71">
        <f>F93+F127+F132</f>
        <v>17300</v>
      </c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2" customFormat="1" ht="25.5">
      <c r="A91" s="10"/>
      <c r="B91" s="16" t="s">
        <v>680</v>
      </c>
      <c r="D91" s="67"/>
      <c r="E91" s="67"/>
      <c r="F91" s="70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spans="1:26" s="2" customFormat="1" ht="12.75">
      <c r="A92" s="10"/>
      <c r="B92" s="16" t="s">
        <v>586</v>
      </c>
      <c r="C92" s="37"/>
      <c r="D92" s="67"/>
      <c r="E92" s="67"/>
      <c r="F92" s="70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spans="1:26" s="15" customFormat="1" ht="12.75">
      <c r="A93" s="11" t="s">
        <v>118</v>
      </c>
      <c r="B93" s="12" t="s">
        <v>621</v>
      </c>
      <c r="C93" s="13">
        <v>7411</v>
      </c>
      <c r="D93" s="71"/>
      <c r="E93" s="69" t="s">
        <v>322</v>
      </c>
      <c r="F93" s="69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</row>
    <row r="94" spans="1:26" s="2" customFormat="1" ht="12.75">
      <c r="A94" s="10"/>
      <c r="B94" s="16" t="s">
        <v>586</v>
      </c>
      <c r="C94" s="17"/>
      <c r="D94" s="67"/>
      <c r="E94" s="70"/>
      <c r="F94" s="70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spans="1:6" ht="38.25">
      <c r="A95" s="19" t="s">
        <v>681</v>
      </c>
      <c r="B95" s="20" t="s">
        <v>515</v>
      </c>
      <c r="C95" s="32"/>
      <c r="D95" s="65"/>
      <c r="E95" s="72" t="s">
        <v>322</v>
      </c>
      <c r="F95" s="72"/>
    </row>
    <row r="96" spans="1:26" s="15" customFormat="1" ht="12.75">
      <c r="A96" s="11" t="s">
        <v>682</v>
      </c>
      <c r="B96" s="12" t="s">
        <v>622</v>
      </c>
      <c r="C96" s="13">
        <v>7412</v>
      </c>
      <c r="D96" s="71"/>
      <c r="E96" s="71"/>
      <c r="F96" s="69" t="s">
        <v>322</v>
      </c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</row>
    <row r="97" spans="1:26" s="2" customFormat="1" ht="12.75">
      <c r="A97" s="10"/>
      <c r="B97" s="16" t="s">
        <v>586</v>
      </c>
      <c r="C97" s="17"/>
      <c r="D97" s="67"/>
      <c r="E97" s="67"/>
      <c r="F97" s="70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spans="1:6" ht="38.25">
      <c r="A98" s="19" t="s">
        <v>683</v>
      </c>
      <c r="B98" s="22" t="s">
        <v>131</v>
      </c>
      <c r="C98" s="32"/>
      <c r="D98" s="65"/>
      <c r="E98" s="72"/>
      <c r="F98" s="72" t="s">
        <v>322</v>
      </c>
    </row>
    <row r="99" spans="1:26" s="15" customFormat="1" ht="12.75">
      <c r="A99" s="11" t="s">
        <v>684</v>
      </c>
      <c r="B99" s="12" t="s">
        <v>623</v>
      </c>
      <c r="C99" s="13">
        <v>7415</v>
      </c>
      <c r="D99" s="71">
        <f>D102+D103+D104+D105</f>
        <v>5125.8</v>
      </c>
      <c r="E99" s="71">
        <f>E102+E103+E104+E105</f>
        <v>5125.8</v>
      </c>
      <c r="F99" s="69" t="s">
        <v>322</v>
      </c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</row>
    <row r="100" spans="1:26" s="2" customFormat="1" ht="12.75">
      <c r="A100" s="10"/>
      <c r="B100" s="16" t="s">
        <v>685</v>
      </c>
      <c r="C100" s="17"/>
      <c r="D100" s="67"/>
      <c r="E100" s="67"/>
      <c r="F100" s="70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spans="1:26" s="2" customFormat="1" ht="12.75">
      <c r="A101" s="10"/>
      <c r="B101" s="16" t="s">
        <v>586</v>
      </c>
      <c r="C101" s="17"/>
      <c r="D101" s="67"/>
      <c r="E101" s="67"/>
      <c r="F101" s="70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spans="1:6" ht="25.5">
      <c r="A102" s="19" t="s">
        <v>686</v>
      </c>
      <c r="B102" s="22" t="s">
        <v>867</v>
      </c>
      <c r="C102" s="32"/>
      <c r="D102" s="65">
        <v>1472.7</v>
      </c>
      <c r="E102" s="65">
        <v>1472.7</v>
      </c>
      <c r="F102" s="72" t="s">
        <v>322</v>
      </c>
    </row>
    <row r="103" spans="1:6" ht="38.25">
      <c r="A103" s="19" t="s">
        <v>687</v>
      </c>
      <c r="B103" s="22" t="s">
        <v>868</v>
      </c>
      <c r="C103" s="32"/>
      <c r="D103" s="65">
        <v>3653.1</v>
      </c>
      <c r="E103" s="65">
        <v>3653.1</v>
      </c>
      <c r="F103" s="72" t="s">
        <v>322</v>
      </c>
    </row>
    <row r="104" spans="1:6" ht="51">
      <c r="A104" s="19" t="s">
        <v>688</v>
      </c>
      <c r="B104" s="22" t="s">
        <v>624</v>
      </c>
      <c r="C104" s="32"/>
      <c r="D104" s="65"/>
      <c r="E104" s="72"/>
      <c r="F104" s="72" t="s">
        <v>322</v>
      </c>
    </row>
    <row r="105" spans="1:6" ht="12.75">
      <c r="A105" s="7" t="s">
        <v>517</v>
      </c>
      <c r="B105" s="22" t="s">
        <v>625</v>
      </c>
      <c r="C105" s="32"/>
      <c r="D105" s="65"/>
      <c r="E105" s="72"/>
      <c r="F105" s="72" t="s">
        <v>322</v>
      </c>
    </row>
    <row r="106" spans="1:26" s="15" customFormat="1" ht="25.5">
      <c r="A106" s="11" t="s">
        <v>518</v>
      </c>
      <c r="B106" s="12" t="s">
        <v>626</v>
      </c>
      <c r="C106" s="13">
        <v>7421</v>
      </c>
      <c r="D106" s="71">
        <f>D109+D110</f>
        <v>0</v>
      </c>
      <c r="E106" s="71">
        <f>E109+E110</f>
        <v>0</v>
      </c>
      <c r="F106" s="69" t="s">
        <v>322</v>
      </c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</row>
    <row r="107" spans="1:26" s="2" customFormat="1" ht="12.75">
      <c r="A107" s="10"/>
      <c r="B107" s="16" t="s">
        <v>227</v>
      </c>
      <c r="C107" s="17"/>
      <c r="D107" s="67"/>
      <c r="E107" s="67"/>
      <c r="F107" s="70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</row>
    <row r="108" spans="1:26" s="2" customFormat="1" ht="12.75">
      <c r="A108" s="10"/>
      <c r="B108" s="16" t="s">
        <v>586</v>
      </c>
      <c r="C108" s="17"/>
      <c r="D108" s="67"/>
      <c r="E108" s="67"/>
      <c r="F108" s="70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 spans="1:6" ht="76.5">
      <c r="A109" s="19" t="s">
        <v>519</v>
      </c>
      <c r="B109" s="22" t="s">
        <v>764</v>
      </c>
      <c r="C109" s="32"/>
      <c r="D109" s="65"/>
      <c r="E109" s="72"/>
      <c r="F109" s="72" t="s">
        <v>322</v>
      </c>
    </row>
    <row r="110" spans="1:26" s="15" customFormat="1" ht="51">
      <c r="A110" s="19" t="s">
        <v>226</v>
      </c>
      <c r="B110" s="22" t="s">
        <v>869</v>
      </c>
      <c r="C110" s="4"/>
      <c r="D110" s="65">
        <v>0</v>
      </c>
      <c r="E110" s="65">
        <v>0</v>
      </c>
      <c r="F110" s="72" t="s">
        <v>322</v>
      </c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</row>
    <row r="111" spans="1:26" s="15" customFormat="1" ht="12.75">
      <c r="A111" s="11" t="s">
        <v>689</v>
      </c>
      <c r="B111" s="12" t="s">
        <v>627</v>
      </c>
      <c r="C111" s="13">
        <v>7422</v>
      </c>
      <c r="D111" s="71">
        <f>D114+D115+D116</f>
        <v>0</v>
      </c>
      <c r="E111" s="71">
        <f>E114+E115+E116</f>
        <v>0</v>
      </c>
      <c r="F111" s="69" t="s">
        <v>322</v>
      </c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</row>
    <row r="112" spans="1:26" s="2" customFormat="1" ht="12.75">
      <c r="A112" s="10"/>
      <c r="B112" s="16" t="s">
        <v>228</v>
      </c>
      <c r="C112" s="17"/>
      <c r="D112" s="67"/>
      <c r="E112" s="67"/>
      <c r="F112" s="70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</row>
    <row r="113" spans="1:26" s="2" customFormat="1" ht="12.75">
      <c r="A113" s="10"/>
      <c r="B113" s="16" t="s">
        <v>586</v>
      </c>
      <c r="C113" s="17"/>
      <c r="D113" s="67"/>
      <c r="E113" s="67"/>
      <c r="F113" s="70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</row>
    <row r="114" spans="1:26" s="15" customFormat="1" ht="12.75">
      <c r="A114" s="19" t="s">
        <v>690</v>
      </c>
      <c r="B114" s="22" t="s">
        <v>628</v>
      </c>
      <c r="C114" s="33"/>
      <c r="D114" s="83">
        <v>0</v>
      </c>
      <c r="E114" s="83">
        <v>0</v>
      </c>
      <c r="F114" s="72" t="s">
        <v>322</v>
      </c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</row>
    <row r="115" spans="1:6" ht="38.25">
      <c r="A115" s="19" t="s">
        <v>691</v>
      </c>
      <c r="B115" s="22" t="s">
        <v>629</v>
      </c>
      <c r="C115" s="4"/>
      <c r="D115" s="65"/>
      <c r="E115" s="72"/>
      <c r="F115" s="72" t="s">
        <v>322</v>
      </c>
    </row>
    <row r="116" spans="1:6" ht="51">
      <c r="A116" s="19" t="s">
        <v>692</v>
      </c>
      <c r="B116" s="22" t="s">
        <v>870</v>
      </c>
      <c r="C116" s="4"/>
      <c r="D116" s="65">
        <v>0</v>
      </c>
      <c r="E116" s="72">
        <v>0</v>
      </c>
      <c r="F116" s="72" t="s">
        <v>322</v>
      </c>
    </row>
    <row r="117" spans="1:26" s="15" customFormat="1" ht="12.75">
      <c r="A117" s="11" t="s">
        <v>693</v>
      </c>
      <c r="B117" s="12" t="s">
        <v>630</v>
      </c>
      <c r="C117" s="13">
        <v>7431</v>
      </c>
      <c r="D117" s="71">
        <f>D120+D121</f>
        <v>0</v>
      </c>
      <c r="E117" s="71">
        <f>E120+E121</f>
        <v>0</v>
      </c>
      <c r="F117" s="69" t="s">
        <v>322</v>
      </c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</row>
    <row r="118" spans="1:26" s="2" customFormat="1" ht="12.75">
      <c r="A118" s="10"/>
      <c r="B118" s="16" t="s">
        <v>694</v>
      </c>
      <c r="C118" s="17"/>
      <c r="D118" s="67"/>
      <c r="E118" s="67"/>
      <c r="F118" s="70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</row>
    <row r="119" spans="1:26" s="2" customFormat="1" ht="12.75">
      <c r="A119" s="10"/>
      <c r="B119" s="16" t="s">
        <v>586</v>
      </c>
      <c r="C119" s="17"/>
      <c r="D119" s="67"/>
      <c r="E119" s="67"/>
      <c r="F119" s="70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</row>
    <row r="120" spans="1:6" ht="51">
      <c r="A120" s="19" t="s">
        <v>695</v>
      </c>
      <c r="B120" s="22" t="s">
        <v>329</v>
      </c>
      <c r="C120" s="32"/>
      <c r="D120" s="65">
        <v>0</v>
      </c>
      <c r="E120" s="72">
        <v>0</v>
      </c>
      <c r="F120" s="72" t="s">
        <v>322</v>
      </c>
    </row>
    <row r="121" spans="1:26" s="15" customFormat="1" ht="38.25">
      <c r="A121" s="19" t="s">
        <v>696</v>
      </c>
      <c r="B121" s="22" t="s">
        <v>229</v>
      </c>
      <c r="C121" s="32"/>
      <c r="D121" s="65"/>
      <c r="E121" s="72"/>
      <c r="F121" s="72" t="s">
        <v>322</v>
      </c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</row>
    <row r="122" spans="1:26" s="15" customFormat="1" ht="12.75">
      <c r="A122" s="11" t="s">
        <v>697</v>
      </c>
      <c r="B122" s="12" t="s">
        <v>230</v>
      </c>
      <c r="C122" s="13">
        <v>7441</v>
      </c>
      <c r="D122" s="73">
        <f>D1371+D1372</f>
        <v>0</v>
      </c>
      <c r="E122" s="73">
        <f>E1371+E1372</f>
        <v>0</v>
      </c>
      <c r="F122" s="69" t="s">
        <v>322</v>
      </c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</row>
    <row r="123" spans="1:26" s="2" customFormat="1" ht="12.75">
      <c r="A123" s="10"/>
      <c r="B123" s="16" t="s">
        <v>698</v>
      </c>
      <c r="C123" s="17"/>
      <c r="D123" s="67"/>
      <c r="E123" s="75"/>
      <c r="F123" s="70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</row>
    <row r="124" spans="1:26" s="2" customFormat="1" ht="12.75">
      <c r="A124" s="53"/>
      <c r="B124" s="16" t="s">
        <v>586</v>
      </c>
      <c r="C124" s="37"/>
      <c r="D124" s="67"/>
      <c r="E124" s="75"/>
      <c r="F124" s="70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</row>
    <row r="125" spans="1:26" s="15" customFormat="1" ht="76.5">
      <c r="A125" s="10" t="s">
        <v>699</v>
      </c>
      <c r="B125" s="20" t="s">
        <v>765</v>
      </c>
      <c r="C125" s="32"/>
      <c r="D125" s="73"/>
      <c r="E125" s="74"/>
      <c r="F125" s="72" t="s">
        <v>322</v>
      </c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</row>
    <row r="126" spans="1:26" s="15" customFormat="1" ht="76.5">
      <c r="A126" s="19" t="s">
        <v>699</v>
      </c>
      <c r="B126" s="20" t="s">
        <v>765</v>
      </c>
      <c r="C126" s="52"/>
      <c r="D126" s="73"/>
      <c r="E126" s="74"/>
      <c r="F126" s="72" t="s">
        <v>322</v>
      </c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</row>
    <row r="127" spans="1:26" s="15" customFormat="1" ht="12.75">
      <c r="A127" s="11" t="s">
        <v>700</v>
      </c>
      <c r="B127" s="12" t="s">
        <v>545</v>
      </c>
      <c r="C127" s="13">
        <v>7442</v>
      </c>
      <c r="D127" s="71">
        <f>D130+D131</f>
        <v>0</v>
      </c>
      <c r="E127" s="69" t="s">
        <v>322</v>
      </c>
      <c r="F127" s="71">
        <f>F130+F131</f>
        <v>0</v>
      </c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</row>
    <row r="128" spans="1:26" s="2" customFormat="1" ht="12.75">
      <c r="A128" s="10"/>
      <c r="B128" s="16" t="s">
        <v>231</v>
      </c>
      <c r="C128" s="17"/>
      <c r="D128" s="67"/>
      <c r="E128" s="70"/>
      <c r="F128" s="70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</row>
    <row r="129" spans="1:26" s="2" customFormat="1" ht="12.75">
      <c r="A129" s="10"/>
      <c r="B129" s="16" t="s">
        <v>586</v>
      </c>
      <c r="C129" s="17"/>
      <c r="D129" s="67"/>
      <c r="E129" s="70"/>
      <c r="F129" s="70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</row>
    <row r="130" spans="1:6" ht="76.5">
      <c r="A130" s="19" t="s">
        <v>701</v>
      </c>
      <c r="B130" s="20" t="s">
        <v>766</v>
      </c>
      <c r="C130" s="32"/>
      <c r="D130" s="84"/>
      <c r="E130" s="72" t="s">
        <v>322</v>
      </c>
      <c r="F130" s="82"/>
    </row>
    <row r="131" spans="1:26" s="15" customFormat="1" ht="76.5">
      <c r="A131" s="19" t="s">
        <v>702</v>
      </c>
      <c r="B131" s="22" t="s">
        <v>766</v>
      </c>
      <c r="C131" s="32"/>
      <c r="D131" s="84"/>
      <c r="E131" s="72" t="s">
        <v>322</v>
      </c>
      <c r="F131" s="85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</row>
    <row r="132" spans="1:26" s="15" customFormat="1" ht="12.75">
      <c r="A132" s="21" t="s">
        <v>232</v>
      </c>
      <c r="B132" s="12" t="s">
        <v>328</v>
      </c>
      <c r="C132" s="14">
        <v>7451</v>
      </c>
      <c r="D132" s="71">
        <f>D135+D136+D137</f>
        <v>17300</v>
      </c>
      <c r="E132" s="67">
        <f>E137</f>
        <v>0</v>
      </c>
      <c r="F132" s="71">
        <f>F135+F136+F137</f>
        <v>17300</v>
      </c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</row>
    <row r="133" spans="1:26" s="2" customFormat="1" ht="12.75">
      <c r="A133" s="43"/>
      <c r="B133" s="16" t="s">
        <v>546</v>
      </c>
      <c r="C133" s="54"/>
      <c r="D133" s="67"/>
      <c r="E133" s="67"/>
      <c r="F133" s="70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</row>
    <row r="134" spans="1:26" s="2" customFormat="1" ht="12.75">
      <c r="A134" s="25"/>
      <c r="B134" s="16" t="s">
        <v>586</v>
      </c>
      <c r="C134" s="38"/>
      <c r="D134" s="67"/>
      <c r="E134" s="67"/>
      <c r="F134" s="70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</row>
    <row r="135" spans="1:6" ht="25.5">
      <c r="A135" s="19" t="s">
        <v>233</v>
      </c>
      <c r="B135" s="22" t="s">
        <v>631</v>
      </c>
      <c r="C135" s="32"/>
      <c r="D135" s="84"/>
      <c r="E135" s="72" t="s">
        <v>322</v>
      </c>
      <c r="F135" s="82"/>
    </row>
    <row r="136" spans="1:6" ht="25.5">
      <c r="A136" s="19" t="s">
        <v>234</v>
      </c>
      <c r="B136" s="22" t="s">
        <v>632</v>
      </c>
      <c r="C136" s="32"/>
      <c r="D136" s="84">
        <v>17300</v>
      </c>
      <c r="E136" s="72" t="s">
        <v>322</v>
      </c>
      <c r="F136" s="72">
        <v>17300</v>
      </c>
    </row>
    <row r="137" spans="1:6" ht="25.5">
      <c r="A137" s="19" t="s">
        <v>235</v>
      </c>
      <c r="B137" s="20" t="s">
        <v>516</v>
      </c>
      <c r="C137" s="32"/>
      <c r="D137" s="84">
        <v>0</v>
      </c>
      <c r="E137" s="84">
        <v>0</v>
      </c>
      <c r="F137" s="72"/>
    </row>
    <row r="138" s="36" customFormat="1" ht="12.75"/>
    <row r="139" s="36" customFormat="1" ht="12.75"/>
    <row r="140" s="36" customFormat="1" ht="12.75"/>
    <row r="141" s="36" customFormat="1" ht="12.75">
      <c r="A141" s="34"/>
    </row>
    <row r="142" s="36" customFormat="1" ht="12.75">
      <c r="A142" s="34"/>
    </row>
    <row r="143" s="36" customFormat="1" ht="12.75">
      <c r="A143" s="34"/>
    </row>
    <row r="144" spans="1:2" s="36" customFormat="1" ht="12.75">
      <c r="A144" s="34"/>
      <c r="B144" s="56"/>
    </row>
    <row r="145" spans="1:2" s="36" customFormat="1" ht="12.75">
      <c r="A145" s="34"/>
      <c r="B145" s="56"/>
    </row>
    <row r="146" spans="1:2" s="36" customFormat="1" ht="12.75">
      <c r="A146" s="34"/>
      <c r="B146" s="56"/>
    </row>
    <row r="147" spans="1:2" s="36" customFormat="1" ht="12.75">
      <c r="A147" s="34"/>
      <c r="B147" s="56"/>
    </row>
    <row r="148" spans="1:2" s="36" customFormat="1" ht="12.75">
      <c r="A148" s="34"/>
      <c r="B148" s="56"/>
    </row>
    <row r="149" spans="1:2" s="36" customFormat="1" ht="12.75">
      <c r="A149" s="34"/>
      <c r="B149" s="56"/>
    </row>
    <row r="150" spans="1:2" s="36" customFormat="1" ht="12.75">
      <c r="A150" s="34"/>
      <c r="B150" s="56"/>
    </row>
    <row r="151" spans="1:2" s="36" customFormat="1" ht="12.75">
      <c r="A151" s="34"/>
      <c r="B151" s="56"/>
    </row>
    <row r="152" spans="1:2" s="36" customFormat="1" ht="12.75">
      <c r="A152" s="34"/>
      <c r="B152" s="56"/>
    </row>
    <row r="153" spans="1:2" s="36" customFormat="1" ht="12.75">
      <c r="A153" s="34"/>
      <c r="B153" s="56"/>
    </row>
    <row r="154" spans="1:2" s="36" customFormat="1" ht="12.75">
      <c r="A154" s="34"/>
      <c r="B154" s="56"/>
    </row>
    <row r="155" spans="1:2" s="36" customFormat="1" ht="12.75">
      <c r="A155" s="34"/>
      <c r="B155" s="56"/>
    </row>
    <row r="156" spans="1:2" s="36" customFormat="1" ht="12.75">
      <c r="A156" s="34"/>
      <c r="B156" s="56"/>
    </row>
    <row r="157" spans="1:2" s="36" customFormat="1" ht="12.75">
      <c r="A157" s="34"/>
      <c r="B157" s="56"/>
    </row>
    <row r="158" spans="1:2" s="36" customFormat="1" ht="12.75">
      <c r="A158" s="34"/>
      <c r="B158" s="56"/>
    </row>
    <row r="159" spans="1:2" s="36" customFormat="1" ht="12.75">
      <c r="A159" s="34"/>
      <c r="B159" s="56"/>
    </row>
    <row r="160" spans="1:2" s="36" customFormat="1" ht="12.75">
      <c r="A160" s="34"/>
      <c r="B160" s="56"/>
    </row>
    <row r="161" spans="1:2" s="36" customFormat="1" ht="12.75">
      <c r="A161" s="34"/>
      <c r="B161" s="56"/>
    </row>
    <row r="162" spans="1:2" s="36" customFormat="1" ht="12.75">
      <c r="A162" s="34"/>
      <c r="B162" s="56"/>
    </row>
    <row r="163" spans="1:2" s="36" customFormat="1" ht="12.75">
      <c r="A163" s="34"/>
      <c r="B163" s="56"/>
    </row>
    <row r="164" spans="1:2" s="36" customFormat="1" ht="12.75">
      <c r="A164" s="34"/>
      <c r="B164" s="56"/>
    </row>
    <row r="165" spans="1:2" s="36" customFormat="1" ht="12.75">
      <c r="A165" s="34"/>
      <c r="B165" s="56"/>
    </row>
    <row r="166" spans="1:2" s="36" customFormat="1" ht="12.75">
      <c r="A166" s="34"/>
      <c r="B166" s="56"/>
    </row>
    <row r="167" spans="1:2" s="36" customFormat="1" ht="12.75">
      <c r="A167" s="34"/>
      <c r="B167" s="56"/>
    </row>
    <row r="168" spans="1:2" s="36" customFormat="1" ht="12.75">
      <c r="A168" s="34"/>
      <c r="B168" s="56"/>
    </row>
    <row r="169" spans="1:2" s="36" customFormat="1" ht="12.75">
      <c r="A169" s="34"/>
      <c r="B169" s="56"/>
    </row>
    <row r="170" spans="1:2" s="36" customFormat="1" ht="12.75">
      <c r="A170" s="34"/>
      <c r="B170" s="56"/>
    </row>
    <row r="171" spans="1:2" s="36" customFormat="1" ht="12.75">
      <c r="A171" s="34"/>
      <c r="B171" s="56"/>
    </row>
    <row r="172" spans="1:2" s="36" customFormat="1" ht="12.75">
      <c r="A172" s="34"/>
      <c r="B172" s="56"/>
    </row>
    <row r="173" spans="1:2" s="36" customFormat="1" ht="12.75">
      <c r="A173" s="34"/>
      <c r="B173" s="56"/>
    </row>
    <row r="174" spans="1:2" s="36" customFormat="1" ht="12.75">
      <c r="A174" s="34"/>
      <c r="B174" s="56"/>
    </row>
    <row r="175" spans="1:2" s="36" customFormat="1" ht="12.75">
      <c r="A175" s="34"/>
      <c r="B175" s="56"/>
    </row>
    <row r="176" spans="1:2" s="36" customFormat="1" ht="12.75">
      <c r="A176" s="34"/>
      <c r="B176" s="56"/>
    </row>
    <row r="177" spans="1:2" s="36" customFormat="1" ht="12.75">
      <c r="A177" s="34"/>
      <c r="B177" s="56"/>
    </row>
    <row r="178" spans="1:2" s="36" customFormat="1" ht="12.75">
      <c r="A178" s="34"/>
      <c r="B178" s="56"/>
    </row>
    <row r="179" spans="1:2" s="36" customFormat="1" ht="12.75">
      <c r="A179" s="34"/>
      <c r="B179" s="56"/>
    </row>
    <row r="180" spans="1:2" s="36" customFormat="1" ht="12.75">
      <c r="A180" s="34"/>
      <c r="B180" s="56"/>
    </row>
    <row r="181" spans="1:2" s="36" customFormat="1" ht="12.75">
      <c r="A181" s="34"/>
      <c r="B181" s="56"/>
    </row>
    <row r="182" spans="1:2" s="36" customFormat="1" ht="12.75">
      <c r="A182" s="34"/>
      <c r="B182" s="56"/>
    </row>
    <row r="183" spans="1:2" s="36" customFormat="1" ht="12.75">
      <c r="A183" s="34"/>
      <c r="B183" s="56"/>
    </row>
    <row r="184" spans="1:2" s="36" customFormat="1" ht="12.75">
      <c r="A184" s="34"/>
      <c r="B184" s="56"/>
    </row>
    <row r="185" spans="1:2" s="36" customFormat="1" ht="12.75">
      <c r="A185" s="34"/>
      <c r="B185" s="56"/>
    </row>
    <row r="186" spans="1:2" s="36" customFormat="1" ht="12.75">
      <c r="A186" s="34"/>
      <c r="B186" s="56"/>
    </row>
    <row r="187" spans="1:2" s="36" customFormat="1" ht="12.75">
      <c r="A187" s="34"/>
      <c r="B187" s="56"/>
    </row>
    <row r="188" spans="1:2" s="36" customFormat="1" ht="12.75">
      <c r="A188" s="34"/>
      <c r="B188" s="56"/>
    </row>
    <row r="189" spans="1:2" s="36" customFormat="1" ht="12.75">
      <c r="A189" s="34"/>
      <c r="B189" s="56"/>
    </row>
    <row r="190" spans="1:2" s="36" customFormat="1" ht="12.75">
      <c r="A190" s="34"/>
      <c r="B190" s="56"/>
    </row>
    <row r="191" spans="1:2" s="36" customFormat="1" ht="12.75">
      <c r="A191" s="34"/>
      <c r="B191" s="56"/>
    </row>
    <row r="192" spans="1:2" s="36" customFormat="1" ht="12.75">
      <c r="A192" s="34"/>
      <c r="B192" s="56"/>
    </row>
    <row r="193" spans="1:2" s="36" customFormat="1" ht="12.75">
      <c r="A193" s="34"/>
      <c r="B193" s="56"/>
    </row>
    <row r="194" spans="1:2" s="36" customFormat="1" ht="12.75">
      <c r="A194" s="34"/>
      <c r="B194" s="56"/>
    </row>
    <row r="195" spans="1:2" s="36" customFormat="1" ht="12.75">
      <c r="A195" s="34"/>
      <c r="B195" s="56"/>
    </row>
    <row r="196" spans="1:2" s="36" customFormat="1" ht="12.75">
      <c r="A196" s="34"/>
      <c r="B196" s="56"/>
    </row>
    <row r="197" spans="1:2" s="36" customFormat="1" ht="12.75">
      <c r="A197" s="34"/>
      <c r="B197" s="56"/>
    </row>
    <row r="198" spans="1:2" s="36" customFormat="1" ht="12.75">
      <c r="A198" s="34"/>
      <c r="B198" s="56"/>
    </row>
    <row r="199" spans="1:2" s="36" customFormat="1" ht="12.75">
      <c r="A199" s="34"/>
      <c r="B199" s="56"/>
    </row>
    <row r="200" spans="1:2" s="36" customFormat="1" ht="12.75">
      <c r="A200" s="34"/>
      <c r="B200" s="56"/>
    </row>
    <row r="201" spans="1:2" s="36" customFormat="1" ht="12.75">
      <c r="A201" s="34"/>
      <c r="B201" s="56"/>
    </row>
    <row r="202" spans="1:2" s="36" customFormat="1" ht="12.75">
      <c r="A202" s="34"/>
      <c r="B202" s="56"/>
    </row>
    <row r="203" spans="1:2" s="36" customFormat="1" ht="12.75">
      <c r="A203" s="34"/>
      <c r="B203" s="56"/>
    </row>
    <row r="204" spans="1:2" s="36" customFormat="1" ht="12.75">
      <c r="A204" s="34"/>
      <c r="B204" s="56"/>
    </row>
    <row r="205" spans="1:2" s="36" customFormat="1" ht="12.75">
      <c r="A205" s="34"/>
      <c r="B205" s="56"/>
    </row>
    <row r="206" spans="1:2" s="36" customFormat="1" ht="12.75">
      <c r="A206" s="34"/>
      <c r="B206" s="56"/>
    </row>
    <row r="207" spans="1:2" s="36" customFormat="1" ht="12.75">
      <c r="A207" s="34"/>
      <c r="B207" s="56"/>
    </row>
    <row r="208" spans="1:2" s="36" customFormat="1" ht="12.75">
      <c r="A208" s="34"/>
      <c r="B208" s="56"/>
    </row>
    <row r="209" spans="1:2" s="36" customFormat="1" ht="12.75">
      <c r="A209" s="34"/>
      <c r="B209" s="56"/>
    </row>
    <row r="210" spans="1:2" s="36" customFormat="1" ht="12.75">
      <c r="A210" s="34"/>
      <c r="B210" s="56"/>
    </row>
    <row r="211" spans="1:2" s="36" customFormat="1" ht="12.75">
      <c r="A211" s="34"/>
      <c r="B211" s="56"/>
    </row>
    <row r="212" spans="1:2" s="36" customFormat="1" ht="12.75">
      <c r="A212" s="34"/>
      <c r="B212" s="56"/>
    </row>
    <row r="213" spans="1:2" s="36" customFormat="1" ht="12.75">
      <c r="A213" s="34"/>
      <c r="B213" s="56"/>
    </row>
    <row r="214" spans="1:2" s="36" customFormat="1" ht="12.75">
      <c r="A214" s="34"/>
      <c r="B214" s="56"/>
    </row>
    <row r="215" spans="1:2" s="36" customFormat="1" ht="12.75">
      <c r="A215" s="34"/>
      <c r="B215" s="56"/>
    </row>
    <row r="216" spans="1:2" s="36" customFormat="1" ht="12.75">
      <c r="A216" s="34"/>
      <c r="B216" s="56"/>
    </row>
    <row r="217" spans="1:2" s="36" customFormat="1" ht="12.75">
      <c r="A217" s="34"/>
      <c r="B217" s="56"/>
    </row>
    <row r="218" spans="1:2" s="36" customFormat="1" ht="12.75">
      <c r="A218" s="34"/>
      <c r="B218" s="56"/>
    </row>
    <row r="219" spans="1:2" s="36" customFormat="1" ht="12.75">
      <c r="A219" s="34"/>
      <c r="B219" s="56"/>
    </row>
    <row r="220" spans="1:2" s="36" customFormat="1" ht="12.75">
      <c r="A220" s="34"/>
      <c r="B220" s="56"/>
    </row>
    <row r="221" spans="1:2" s="36" customFormat="1" ht="12.75">
      <c r="A221" s="34"/>
      <c r="B221" s="56"/>
    </row>
    <row r="222" spans="1:2" s="36" customFormat="1" ht="12.75">
      <c r="A222" s="34"/>
      <c r="B222" s="56"/>
    </row>
    <row r="223" spans="1:2" s="36" customFormat="1" ht="12.75">
      <c r="A223" s="34"/>
      <c r="B223" s="56"/>
    </row>
    <row r="224" spans="1:2" s="36" customFormat="1" ht="12.75">
      <c r="A224" s="34"/>
      <c r="B224" s="56"/>
    </row>
    <row r="225" spans="1:2" s="36" customFormat="1" ht="12.75">
      <c r="A225" s="34"/>
      <c r="B225" s="56"/>
    </row>
    <row r="226" spans="1:2" s="36" customFormat="1" ht="12.75">
      <c r="A226" s="34"/>
      <c r="B226" s="56"/>
    </row>
    <row r="227" spans="1:2" s="36" customFormat="1" ht="12.75">
      <c r="A227" s="34"/>
      <c r="B227" s="56"/>
    </row>
    <row r="228" spans="1:2" s="36" customFormat="1" ht="12.75">
      <c r="A228" s="34"/>
      <c r="B228" s="56"/>
    </row>
    <row r="229" spans="1:2" s="36" customFormat="1" ht="12.75">
      <c r="A229" s="34"/>
      <c r="B229" s="56"/>
    </row>
    <row r="230" spans="1:2" s="36" customFormat="1" ht="12.75">
      <c r="A230" s="34"/>
      <c r="B230" s="56"/>
    </row>
    <row r="231" spans="1:2" s="36" customFormat="1" ht="12.75">
      <c r="A231" s="34"/>
      <c r="B231" s="56"/>
    </row>
    <row r="232" spans="1:2" s="36" customFormat="1" ht="12.75">
      <c r="A232" s="34"/>
      <c r="B232" s="56"/>
    </row>
    <row r="233" spans="1:2" s="36" customFormat="1" ht="12.75">
      <c r="A233" s="34"/>
      <c r="B233" s="56"/>
    </row>
    <row r="234" spans="1:2" s="36" customFormat="1" ht="12.75">
      <c r="A234" s="34"/>
      <c r="B234" s="56"/>
    </row>
    <row r="235" spans="1:2" s="36" customFormat="1" ht="12.75">
      <c r="A235" s="34"/>
      <c r="B235" s="56"/>
    </row>
    <row r="236" spans="1:2" s="36" customFormat="1" ht="12.75">
      <c r="A236" s="34"/>
      <c r="B236" s="56"/>
    </row>
    <row r="237" spans="1:2" s="36" customFormat="1" ht="12.75">
      <c r="A237" s="34"/>
      <c r="B237" s="56"/>
    </row>
    <row r="238" spans="1:2" s="36" customFormat="1" ht="12.75">
      <c r="A238" s="34"/>
      <c r="B238" s="56"/>
    </row>
    <row r="239" spans="1:2" s="36" customFormat="1" ht="12.75">
      <c r="A239" s="34"/>
      <c r="B239" s="56"/>
    </row>
    <row r="240" spans="1:2" s="36" customFormat="1" ht="12.75">
      <c r="A240" s="34"/>
      <c r="B240" s="56"/>
    </row>
    <row r="241" spans="3:6" ht="12.75">
      <c r="C241" s="3"/>
      <c r="D241" s="3"/>
      <c r="E241" s="3"/>
      <c r="F241" s="3"/>
    </row>
    <row r="242" spans="3:6" ht="12.75">
      <c r="C242" s="3"/>
      <c r="D242" s="3"/>
      <c r="E242" s="3"/>
      <c r="F242" s="3"/>
    </row>
    <row r="243" spans="3:6" ht="12.75">
      <c r="C243" s="3"/>
      <c r="D243" s="3"/>
      <c r="E243" s="3"/>
      <c r="F243" s="3"/>
    </row>
    <row r="244" spans="3:6" ht="12.75">
      <c r="C244" s="3"/>
      <c r="D244" s="3"/>
      <c r="E244" s="3"/>
      <c r="F244" s="3"/>
    </row>
    <row r="245" spans="3:6" ht="12.75">
      <c r="C245" s="3"/>
      <c r="D245" s="3"/>
      <c r="E245" s="3"/>
      <c r="F245" s="3"/>
    </row>
    <row r="246" spans="3:6" ht="12.75">
      <c r="C246" s="3"/>
      <c r="D246" s="3"/>
      <c r="E246" s="3"/>
      <c r="F246" s="3"/>
    </row>
    <row r="247" spans="3:6" ht="12.75">
      <c r="C247" s="3"/>
      <c r="D247" s="3"/>
      <c r="E247" s="3"/>
      <c r="F247" s="3"/>
    </row>
    <row r="248" spans="3:6" ht="12.75">
      <c r="C248" s="3"/>
      <c r="D248" s="3"/>
      <c r="E248" s="3"/>
      <c r="F248" s="3"/>
    </row>
    <row r="249" spans="3:6" ht="12.75">
      <c r="C249" s="3"/>
      <c r="D249" s="3"/>
      <c r="E249" s="3"/>
      <c r="F249" s="3"/>
    </row>
    <row r="250" spans="3:6" ht="12.75">
      <c r="C250" s="3"/>
      <c r="D250" s="3"/>
      <c r="E250" s="3"/>
      <c r="F250" s="3"/>
    </row>
    <row r="251" spans="3:6" ht="12.75">
      <c r="C251" s="3"/>
      <c r="D251" s="3"/>
      <c r="E251" s="3"/>
      <c r="F251" s="3"/>
    </row>
    <row r="252" spans="3:6" ht="12.75">
      <c r="C252" s="3"/>
      <c r="D252" s="3"/>
      <c r="E252" s="3"/>
      <c r="F252" s="3"/>
    </row>
    <row r="253" spans="3:6" ht="12.75">
      <c r="C253" s="3"/>
      <c r="D253" s="3"/>
      <c r="E253" s="3"/>
      <c r="F253" s="3"/>
    </row>
    <row r="254" spans="3:6" ht="12.75">
      <c r="C254" s="3"/>
      <c r="D254" s="3"/>
      <c r="E254" s="3"/>
      <c r="F254" s="3"/>
    </row>
    <row r="255" spans="3:6" ht="12.75">
      <c r="C255" s="3"/>
      <c r="D255" s="3"/>
      <c r="E255" s="3"/>
      <c r="F255" s="3"/>
    </row>
    <row r="256" spans="3:6" ht="12.75">
      <c r="C256" s="3"/>
      <c r="D256" s="3"/>
      <c r="E256" s="3"/>
      <c r="F256" s="3"/>
    </row>
    <row r="257" spans="3:6" ht="12.75">
      <c r="C257" s="3"/>
      <c r="D257" s="3"/>
      <c r="E257" s="3"/>
      <c r="F257" s="3"/>
    </row>
    <row r="258" spans="3:6" ht="12.75">
      <c r="C258" s="3"/>
      <c r="D258" s="3"/>
      <c r="E258" s="3"/>
      <c r="F258" s="3"/>
    </row>
    <row r="259" spans="3:6" ht="12.75">
      <c r="C259" s="3"/>
      <c r="D259" s="3"/>
      <c r="E259" s="3"/>
      <c r="F259" s="3"/>
    </row>
    <row r="260" spans="3:6" ht="12.75">
      <c r="C260" s="3"/>
      <c r="D260" s="3"/>
      <c r="E260" s="3"/>
      <c r="F260" s="3"/>
    </row>
    <row r="261" spans="3:6" ht="12.75">
      <c r="C261" s="3"/>
      <c r="D261" s="3"/>
      <c r="E261" s="3"/>
      <c r="F261" s="3"/>
    </row>
    <row r="262" spans="3:6" ht="12.75">
      <c r="C262" s="3"/>
      <c r="D262" s="3"/>
      <c r="E262" s="3"/>
      <c r="F262" s="3"/>
    </row>
    <row r="263" spans="3:6" ht="12.75">
      <c r="C263" s="3"/>
      <c r="D263" s="3"/>
      <c r="E263" s="3"/>
      <c r="F263" s="3"/>
    </row>
    <row r="264" spans="3:6" ht="12.75">
      <c r="C264" s="3"/>
      <c r="D264" s="3"/>
      <c r="E264" s="3"/>
      <c r="F264" s="3"/>
    </row>
    <row r="265" spans="3:6" ht="12.75">
      <c r="C265" s="3"/>
      <c r="D265" s="3"/>
      <c r="E265" s="3"/>
      <c r="F265" s="3"/>
    </row>
    <row r="266" spans="3:6" ht="12.75">
      <c r="C266" s="3"/>
      <c r="D266" s="3"/>
      <c r="E266" s="3"/>
      <c r="F266" s="3"/>
    </row>
    <row r="267" spans="3:6" ht="12.75">
      <c r="C267" s="3"/>
      <c r="D267" s="3"/>
      <c r="E267" s="3"/>
      <c r="F267" s="3"/>
    </row>
    <row r="268" spans="3:6" ht="12.75">
      <c r="C268" s="3"/>
      <c r="D268" s="3"/>
      <c r="E268" s="3"/>
      <c r="F268" s="3"/>
    </row>
    <row r="269" spans="3:6" ht="12.75">
      <c r="C269" s="3"/>
      <c r="D269" s="3"/>
      <c r="E269" s="3"/>
      <c r="F269" s="3"/>
    </row>
    <row r="270" spans="3:6" ht="12.75">
      <c r="C270" s="3"/>
      <c r="D270" s="3"/>
      <c r="E270" s="3"/>
      <c r="F270" s="3"/>
    </row>
    <row r="271" spans="3:6" ht="12.75">
      <c r="C271" s="3"/>
      <c r="D271" s="3"/>
      <c r="E271" s="3"/>
      <c r="F271" s="3"/>
    </row>
    <row r="272" spans="3:6" ht="12.75">
      <c r="C272" s="3"/>
      <c r="D272" s="3"/>
      <c r="E272" s="3"/>
      <c r="F272" s="3"/>
    </row>
    <row r="273" spans="3:6" ht="12.75">
      <c r="C273" s="3"/>
      <c r="D273" s="3"/>
      <c r="E273" s="3"/>
      <c r="F273" s="3"/>
    </row>
    <row r="274" spans="3:6" ht="12.75">
      <c r="C274" s="3"/>
      <c r="D274" s="3"/>
      <c r="E274" s="3"/>
      <c r="F274" s="3"/>
    </row>
    <row r="275" spans="3:6" ht="12.75">
      <c r="C275" s="3"/>
      <c r="D275" s="3"/>
      <c r="E275" s="3"/>
      <c r="F275" s="3"/>
    </row>
    <row r="276" spans="3:6" ht="12.75">
      <c r="C276" s="3"/>
      <c r="D276" s="3"/>
      <c r="E276" s="3"/>
      <c r="F276" s="3"/>
    </row>
    <row r="277" spans="3:6" ht="12.75">
      <c r="C277" s="3"/>
      <c r="D277" s="3"/>
      <c r="E277" s="3"/>
      <c r="F277" s="3"/>
    </row>
    <row r="278" spans="3:6" ht="12.75">
      <c r="C278" s="3"/>
      <c r="D278" s="3"/>
      <c r="E278" s="3"/>
      <c r="F278" s="3"/>
    </row>
    <row r="279" spans="3:6" ht="12.75">
      <c r="C279" s="3"/>
      <c r="D279" s="3"/>
      <c r="E279" s="3"/>
      <c r="F279" s="3"/>
    </row>
    <row r="280" spans="3:6" ht="12.75">
      <c r="C280" s="3"/>
      <c r="D280" s="3"/>
      <c r="E280" s="3"/>
      <c r="F280" s="3"/>
    </row>
    <row r="281" spans="3:6" ht="12.75">
      <c r="C281" s="3"/>
      <c r="D281" s="3"/>
      <c r="E281" s="3"/>
      <c r="F281" s="3"/>
    </row>
    <row r="282" spans="3:6" ht="12.75">
      <c r="C282" s="3"/>
      <c r="D282" s="3"/>
      <c r="E282" s="3"/>
      <c r="F282" s="3"/>
    </row>
    <row r="283" spans="3:6" ht="12.75">
      <c r="C283" s="3"/>
      <c r="D283" s="3"/>
      <c r="E283" s="3"/>
      <c r="F283" s="3"/>
    </row>
    <row r="284" spans="3:6" ht="12.75">
      <c r="C284" s="3"/>
      <c r="D284" s="3"/>
      <c r="E284" s="3"/>
      <c r="F284" s="3"/>
    </row>
    <row r="285" spans="3:6" ht="12.75">
      <c r="C285" s="3"/>
      <c r="D285" s="3"/>
      <c r="E285" s="3"/>
      <c r="F285" s="3"/>
    </row>
    <row r="286" spans="3:6" ht="12.75">
      <c r="C286" s="3"/>
      <c r="D286" s="3"/>
      <c r="E286" s="3"/>
      <c r="F286" s="3"/>
    </row>
    <row r="287" spans="3:6" ht="12.75">
      <c r="C287" s="3"/>
      <c r="D287" s="3"/>
      <c r="E287" s="3"/>
      <c r="F287" s="3"/>
    </row>
    <row r="288" spans="3:6" ht="12.75">
      <c r="C288" s="3"/>
      <c r="D288" s="3"/>
      <c r="E288" s="3"/>
      <c r="F288" s="3"/>
    </row>
    <row r="289" spans="3:6" ht="12.75">
      <c r="C289" s="3"/>
      <c r="D289" s="3"/>
      <c r="E289" s="3"/>
      <c r="F289" s="3"/>
    </row>
    <row r="290" spans="3:6" ht="12.75">
      <c r="C290" s="3"/>
      <c r="D290" s="3"/>
      <c r="E290" s="3"/>
      <c r="F290" s="3"/>
    </row>
    <row r="291" spans="3:6" ht="12.75">
      <c r="C291" s="3"/>
      <c r="D291" s="3"/>
      <c r="E291" s="3"/>
      <c r="F291" s="3"/>
    </row>
    <row r="292" spans="3:6" ht="12.75">
      <c r="C292" s="3"/>
      <c r="D292" s="3"/>
      <c r="E292" s="3"/>
      <c r="F292" s="3"/>
    </row>
    <row r="293" spans="3:6" ht="12.75">
      <c r="C293" s="3"/>
      <c r="D293" s="3"/>
      <c r="E293" s="3"/>
      <c r="F293" s="3"/>
    </row>
    <row r="294" spans="3:6" ht="12.75">
      <c r="C294" s="3"/>
      <c r="D294" s="3"/>
      <c r="E294" s="3"/>
      <c r="F294" s="3"/>
    </row>
    <row r="295" spans="3:6" ht="12.75">
      <c r="C295" s="3"/>
      <c r="D295" s="3"/>
      <c r="E295" s="3"/>
      <c r="F295" s="3"/>
    </row>
    <row r="296" spans="3:6" ht="12.75">
      <c r="C296" s="3"/>
      <c r="D296" s="3"/>
      <c r="E296" s="3"/>
      <c r="F296" s="3"/>
    </row>
    <row r="297" spans="3:6" ht="12.75">
      <c r="C297" s="3"/>
      <c r="D297" s="3"/>
      <c r="E297" s="3"/>
      <c r="F297" s="3"/>
    </row>
    <row r="298" spans="3:6" ht="12.75">
      <c r="C298" s="3"/>
      <c r="D298" s="3"/>
      <c r="E298" s="3"/>
      <c r="F298" s="3"/>
    </row>
    <row r="299" spans="3:6" ht="12.75">
      <c r="C299" s="3"/>
      <c r="D299" s="3"/>
      <c r="E299" s="3"/>
      <c r="F299" s="3"/>
    </row>
    <row r="300" spans="3:6" ht="12.75">
      <c r="C300" s="3"/>
      <c r="D300" s="3"/>
      <c r="E300" s="3"/>
      <c r="F300" s="3"/>
    </row>
    <row r="301" spans="3:6" ht="12.75">
      <c r="C301" s="3"/>
      <c r="D301" s="3"/>
      <c r="E301" s="3"/>
      <c r="F301" s="3"/>
    </row>
    <row r="302" spans="3:6" ht="12.75">
      <c r="C302" s="3"/>
      <c r="D302" s="3"/>
      <c r="E302" s="3"/>
      <c r="F302" s="3"/>
    </row>
    <row r="303" spans="3:6" ht="12.75">
      <c r="C303" s="3"/>
      <c r="D303" s="3"/>
      <c r="E303" s="3"/>
      <c r="F303" s="3"/>
    </row>
    <row r="304" spans="3:6" ht="12.75">
      <c r="C304" s="3"/>
      <c r="D304" s="3"/>
      <c r="E304" s="3"/>
      <c r="F304" s="3"/>
    </row>
    <row r="305" spans="3:6" ht="12.75">
      <c r="C305" s="3"/>
      <c r="D305" s="3"/>
      <c r="E305" s="3"/>
      <c r="F305" s="3"/>
    </row>
    <row r="306" spans="3:6" ht="12.75">
      <c r="C306" s="3"/>
      <c r="D306" s="3"/>
      <c r="E306" s="3"/>
      <c r="F306" s="3"/>
    </row>
    <row r="307" spans="3:6" ht="12.75">
      <c r="C307" s="3"/>
      <c r="D307" s="3"/>
      <c r="E307" s="3"/>
      <c r="F307" s="3"/>
    </row>
    <row r="308" spans="3:6" ht="12.75">
      <c r="C308" s="3"/>
      <c r="D308" s="3"/>
      <c r="E308" s="3"/>
      <c r="F308" s="3"/>
    </row>
    <row r="309" spans="3:6" ht="12.75">
      <c r="C309" s="3"/>
      <c r="D309" s="3"/>
      <c r="E309" s="3"/>
      <c r="F309" s="3"/>
    </row>
    <row r="310" spans="3:6" ht="12.75">
      <c r="C310" s="3"/>
      <c r="D310" s="3"/>
      <c r="E310" s="3"/>
      <c r="F310" s="3"/>
    </row>
    <row r="311" spans="3:6" ht="12.75">
      <c r="C311" s="3"/>
      <c r="D311" s="3"/>
      <c r="E311" s="3"/>
      <c r="F311" s="3"/>
    </row>
    <row r="312" spans="3:6" ht="12.75">
      <c r="C312" s="3"/>
      <c r="D312" s="3"/>
      <c r="E312" s="3"/>
      <c r="F312" s="3"/>
    </row>
    <row r="313" spans="3:6" ht="12.75">
      <c r="C313" s="3"/>
      <c r="D313" s="3"/>
      <c r="E313" s="3"/>
      <c r="F313" s="3"/>
    </row>
    <row r="314" spans="3:6" ht="12.75">
      <c r="C314" s="3"/>
      <c r="D314" s="3"/>
      <c r="E314" s="3"/>
      <c r="F314" s="3"/>
    </row>
    <row r="315" spans="3:6" ht="12.75">
      <c r="C315" s="3"/>
      <c r="D315" s="3"/>
      <c r="E315" s="3"/>
      <c r="F315" s="3"/>
    </row>
    <row r="316" spans="3:6" ht="12.75">
      <c r="C316" s="3"/>
      <c r="D316" s="3"/>
      <c r="E316" s="3"/>
      <c r="F316" s="3"/>
    </row>
    <row r="317" spans="3:6" ht="12.75">
      <c r="C317" s="3"/>
      <c r="D317" s="3"/>
      <c r="E317" s="3"/>
      <c r="F317" s="3"/>
    </row>
    <row r="318" spans="3:6" ht="12.75">
      <c r="C318" s="3"/>
      <c r="D318" s="3"/>
      <c r="E318" s="3"/>
      <c r="F318" s="3"/>
    </row>
    <row r="319" spans="3:6" ht="12.75">
      <c r="C319" s="3"/>
      <c r="D319" s="3"/>
      <c r="E319" s="3"/>
      <c r="F319" s="3"/>
    </row>
    <row r="320" spans="3:6" ht="12.75">
      <c r="C320" s="3"/>
      <c r="D320" s="3"/>
      <c r="E320" s="3"/>
      <c r="F320" s="3"/>
    </row>
    <row r="321" spans="3:6" ht="12.75">
      <c r="C321" s="3"/>
      <c r="D321" s="3"/>
      <c r="E321" s="3"/>
      <c r="F321" s="3"/>
    </row>
    <row r="322" spans="3:6" ht="12.75">
      <c r="C322" s="3"/>
      <c r="D322" s="3"/>
      <c r="E322" s="3"/>
      <c r="F322" s="3"/>
    </row>
    <row r="323" spans="3:6" ht="12.75">
      <c r="C323" s="3"/>
      <c r="D323" s="3"/>
      <c r="E323" s="3"/>
      <c r="F323" s="3"/>
    </row>
    <row r="324" spans="3:6" ht="12.75">
      <c r="C324" s="3"/>
      <c r="D324" s="3"/>
      <c r="E324" s="3"/>
      <c r="F324" s="3"/>
    </row>
    <row r="325" spans="3:6" ht="12.75">
      <c r="C325" s="3"/>
      <c r="D325" s="3"/>
      <c r="E325" s="3"/>
      <c r="F325" s="3"/>
    </row>
    <row r="326" spans="3:6" ht="12.75">
      <c r="C326" s="3"/>
      <c r="D326" s="3"/>
      <c r="E326" s="3"/>
      <c r="F326" s="3"/>
    </row>
    <row r="327" spans="3:6" ht="12.75">
      <c r="C327" s="3"/>
      <c r="D327" s="3"/>
      <c r="E327" s="3"/>
      <c r="F327" s="3"/>
    </row>
    <row r="328" spans="3:6" ht="12.75">
      <c r="C328" s="3"/>
      <c r="D328" s="3"/>
      <c r="E328" s="3"/>
      <c r="F328" s="3"/>
    </row>
    <row r="329" spans="3:6" ht="12.75">
      <c r="C329" s="3"/>
      <c r="D329" s="3"/>
      <c r="E329" s="3"/>
      <c r="F329" s="3"/>
    </row>
    <row r="330" spans="3:6" ht="12.75">
      <c r="C330" s="3"/>
      <c r="D330" s="3"/>
      <c r="E330" s="3"/>
      <c r="F330" s="3"/>
    </row>
    <row r="331" spans="3:6" ht="12.75">
      <c r="C331" s="3"/>
      <c r="D331" s="3"/>
      <c r="E331" s="3"/>
      <c r="F331" s="3"/>
    </row>
    <row r="332" spans="3:6" ht="12.75">
      <c r="C332" s="3"/>
      <c r="D332" s="3"/>
      <c r="E332" s="3"/>
      <c r="F332" s="3"/>
    </row>
    <row r="333" spans="3:6" ht="12.75">
      <c r="C333" s="3"/>
      <c r="D333" s="3"/>
      <c r="E333" s="3"/>
      <c r="F333" s="3"/>
    </row>
    <row r="334" spans="3:6" ht="12.75">
      <c r="C334" s="3"/>
      <c r="D334" s="3"/>
      <c r="E334" s="3"/>
      <c r="F334" s="3"/>
    </row>
    <row r="335" spans="3:6" ht="12.75">
      <c r="C335" s="3"/>
      <c r="D335" s="3"/>
      <c r="E335" s="3"/>
      <c r="F335" s="3"/>
    </row>
    <row r="336" spans="3:6" ht="12.75">
      <c r="C336" s="3"/>
      <c r="D336" s="3"/>
      <c r="E336" s="3"/>
      <c r="F336" s="3"/>
    </row>
    <row r="337" spans="3:6" ht="12.75">
      <c r="C337" s="3"/>
      <c r="D337" s="3"/>
      <c r="E337" s="3"/>
      <c r="F337" s="3"/>
    </row>
    <row r="338" spans="3:6" ht="12.75">
      <c r="C338" s="3"/>
      <c r="D338" s="3"/>
      <c r="E338" s="3"/>
      <c r="F338" s="3"/>
    </row>
    <row r="339" spans="3:6" ht="12.75">
      <c r="C339" s="3"/>
      <c r="D339" s="3"/>
      <c r="E339" s="3"/>
      <c r="F339" s="3"/>
    </row>
    <row r="340" spans="3:6" ht="12.75">
      <c r="C340" s="3"/>
      <c r="D340" s="3"/>
      <c r="E340" s="3"/>
      <c r="F340" s="3"/>
    </row>
    <row r="341" spans="3:6" ht="12.75">
      <c r="C341" s="3"/>
      <c r="D341" s="3"/>
      <c r="E341" s="3"/>
      <c r="F341" s="3"/>
    </row>
    <row r="342" spans="3:6" ht="12.75">
      <c r="C342" s="3"/>
      <c r="D342" s="3"/>
      <c r="E342" s="3"/>
      <c r="F342" s="3"/>
    </row>
    <row r="343" spans="3:6" ht="12.75">
      <c r="C343" s="3"/>
      <c r="D343" s="3"/>
      <c r="E343" s="3"/>
      <c r="F343" s="3"/>
    </row>
    <row r="344" spans="3:6" ht="12.75">
      <c r="C344" s="3"/>
      <c r="D344" s="3"/>
      <c r="E344" s="3"/>
      <c r="F344" s="3"/>
    </row>
    <row r="345" spans="3:6" ht="12.75">
      <c r="C345" s="3"/>
      <c r="D345" s="3"/>
      <c r="E345" s="3"/>
      <c r="F345" s="3"/>
    </row>
    <row r="346" spans="3:6" ht="12.75">
      <c r="C346" s="3"/>
      <c r="D346" s="3"/>
      <c r="E346" s="3"/>
      <c r="F346" s="3"/>
    </row>
    <row r="347" spans="3:6" ht="12.75">
      <c r="C347" s="3"/>
      <c r="D347" s="3"/>
      <c r="E347" s="3"/>
      <c r="F347" s="3"/>
    </row>
    <row r="348" spans="3:6" ht="12.75">
      <c r="C348" s="3"/>
      <c r="D348" s="3"/>
      <c r="E348" s="3"/>
      <c r="F348" s="3"/>
    </row>
    <row r="349" spans="3:6" ht="12.75">
      <c r="C349" s="3"/>
      <c r="D349" s="3"/>
      <c r="E349" s="3"/>
      <c r="F349" s="3"/>
    </row>
    <row r="350" spans="3:6" ht="12.75">
      <c r="C350" s="3"/>
      <c r="D350" s="3"/>
      <c r="E350" s="3"/>
      <c r="F350" s="3"/>
    </row>
    <row r="351" spans="3:6" ht="12.75">
      <c r="C351" s="3"/>
      <c r="D351" s="3"/>
      <c r="E351" s="3"/>
      <c r="F351" s="3"/>
    </row>
    <row r="352" spans="3:6" ht="12.75">
      <c r="C352" s="3"/>
      <c r="D352" s="3"/>
      <c r="E352" s="3"/>
      <c r="F352" s="3"/>
    </row>
    <row r="353" spans="3:6" ht="12.75">
      <c r="C353" s="3"/>
      <c r="D353" s="3"/>
      <c r="E353" s="3"/>
      <c r="F353" s="3"/>
    </row>
    <row r="354" spans="3:6" ht="12.75">
      <c r="C354" s="3"/>
      <c r="D354" s="3"/>
      <c r="E354" s="3"/>
      <c r="F354" s="3"/>
    </row>
    <row r="355" spans="3:6" ht="12.75">
      <c r="C355" s="3"/>
      <c r="D355" s="3"/>
      <c r="E355" s="3"/>
      <c r="F355" s="3"/>
    </row>
    <row r="356" spans="3:6" ht="12.75">
      <c r="C356" s="3"/>
      <c r="D356" s="3"/>
      <c r="E356" s="3"/>
      <c r="F356" s="3"/>
    </row>
    <row r="357" spans="3:6" ht="12.75">
      <c r="C357" s="3"/>
      <c r="D357" s="3"/>
      <c r="E357" s="3"/>
      <c r="F357" s="3"/>
    </row>
    <row r="358" spans="3:6" ht="12.75">
      <c r="C358" s="3"/>
      <c r="D358" s="3"/>
      <c r="E358" s="3"/>
      <c r="F358" s="3"/>
    </row>
    <row r="359" spans="3:6" ht="12.75">
      <c r="C359" s="3"/>
      <c r="D359" s="3"/>
      <c r="E359" s="3"/>
      <c r="F359" s="3"/>
    </row>
    <row r="360" spans="3:6" ht="12.75">
      <c r="C360" s="3"/>
      <c r="D360" s="3"/>
      <c r="E360" s="3"/>
      <c r="F360" s="3"/>
    </row>
    <row r="361" spans="3:6" ht="12.75">
      <c r="C361" s="3"/>
      <c r="D361" s="3"/>
      <c r="E361" s="3"/>
      <c r="F361" s="3"/>
    </row>
    <row r="362" spans="3:6" ht="12.75">
      <c r="C362" s="3"/>
      <c r="D362" s="3"/>
      <c r="E362" s="3"/>
      <c r="F362" s="3"/>
    </row>
    <row r="363" spans="3:6" ht="12.75">
      <c r="C363" s="3"/>
      <c r="D363" s="3"/>
      <c r="E363" s="3"/>
      <c r="F363" s="3"/>
    </row>
    <row r="364" spans="3:6" ht="12.75">
      <c r="C364" s="3"/>
      <c r="D364" s="3"/>
      <c r="E364" s="3"/>
      <c r="F364" s="3"/>
    </row>
    <row r="365" spans="3:6" ht="12.75">
      <c r="C365" s="3"/>
      <c r="D365" s="3"/>
      <c r="E365" s="3"/>
      <c r="F365" s="3"/>
    </row>
    <row r="366" spans="3:6" ht="12.75">
      <c r="C366" s="3"/>
      <c r="D366" s="3"/>
      <c r="E366" s="3"/>
      <c r="F366" s="3"/>
    </row>
    <row r="367" spans="3:6" ht="12.75">
      <c r="C367" s="3"/>
      <c r="D367" s="3"/>
      <c r="E367" s="3"/>
      <c r="F367" s="3"/>
    </row>
    <row r="368" spans="3:6" ht="12.75">
      <c r="C368" s="3"/>
      <c r="D368" s="3"/>
      <c r="E368" s="3"/>
      <c r="F368" s="3"/>
    </row>
    <row r="369" spans="3:6" ht="12.75">
      <c r="C369" s="3"/>
      <c r="D369" s="3"/>
      <c r="E369" s="3"/>
      <c r="F369" s="3"/>
    </row>
    <row r="370" spans="3:6" ht="12.75">
      <c r="C370" s="3"/>
      <c r="D370" s="3"/>
      <c r="E370" s="3"/>
      <c r="F370" s="3"/>
    </row>
    <row r="371" spans="3:6" ht="12.75">
      <c r="C371" s="3"/>
      <c r="D371" s="3"/>
      <c r="E371" s="3"/>
      <c r="F371" s="3"/>
    </row>
    <row r="372" spans="3:6" ht="12.75">
      <c r="C372" s="3"/>
      <c r="D372" s="3"/>
      <c r="E372" s="3"/>
      <c r="F372" s="3"/>
    </row>
    <row r="373" spans="3:6" ht="12.75">
      <c r="C373" s="3"/>
      <c r="D373" s="3"/>
      <c r="E373" s="3"/>
      <c r="F373" s="3"/>
    </row>
    <row r="374" spans="3:6" ht="12.75">
      <c r="C374" s="3"/>
      <c r="D374" s="3"/>
      <c r="E374" s="3"/>
      <c r="F374" s="3"/>
    </row>
    <row r="375" spans="3:6" ht="12.75">
      <c r="C375" s="3"/>
      <c r="D375" s="3"/>
      <c r="E375" s="3"/>
      <c r="F375" s="3"/>
    </row>
    <row r="376" spans="3:6" ht="12.75">
      <c r="C376" s="3"/>
      <c r="D376" s="3"/>
      <c r="E376" s="3"/>
      <c r="F376" s="3"/>
    </row>
    <row r="377" spans="3:6" ht="12.75">
      <c r="C377" s="3"/>
      <c r="D377" s="3"/>
      <c r="E377" s="3"/>
      <c r="F377" s="3"/>
    </row>
    <row r="378" spans="3:6" ht="12.75">
      <c r="C378" s="3"/>
      <c r="D378" s="3"/>
      <c r="E378" s="3"/>
      <c r="F378" s="3"/>
    </row>
    <row r="379" spans="3:6" ht="12.75">
      <c r="C379" s="3"/>
      <c r="D379" s="3"/>
      <c r="E379" s="3"/>
      <c r="F379" s="3"/>
    </row>
    <row r="380" spans="3:6" ht="12.75">
      <c r="C380" s="3"/>
      <c r="D380" s="3"/>
      <c r="E380" s="3"/>
      <c r="F380" s="3"/>
    </row>
    <row r="381" spans="3:6" ht="12.75">
      <c r="C381" s="3"/>
      <c r="D381" s="3"/>
      <c r="E381" s="3"/>
      <c r="F381" s="3"/>
    </row>
    <row r="382" spans="3:6" ht="12.75">
      <c r="C382" s="3"/>
      <c r="D382" s="3"/>
      <c r="E382" s="3"/>
      <c r="F382" s="3"/>
    </row>
    <row r="383" spans="3:6" ht="12.75">
      <c r="C383" s="3"/>
      <c r="D383" s="3"/>
      <c r="E383" s="3"/>
      <c r="F383" s="3"/>
    </row>
    <row r="384" spans="3:6" ht="12.75">
      <c r="C384" s="3"/>
      <c r="D384" s="3"/>
      <c r="E384" s="3"/>
      <c r="F384" s="3"/>
    </row>
    <row r="385" spans="3:6" ht="12.75">
      <c r="C385" s="3"/>
      <c r="D385" s="3"/>
      <c r="E385" s="3"/>
      <c r="F385" s="3"/>
    </row>
    <row r="386" spans="3:6" ht="12.75">
      <c r="C386" s="3"/>
      <c r="D386" s="3"/>
      <c r="E386" s="3"/>
      <c r="F386" s="3"/>
    </row>
    <row r="387" spans="3:6" ht="12.75">
      <c r="C387" s="3"/>
      <c r="D387" s="3"/>
      <c r="E387" s="3"/>
      <c r="F387" s="3"/>
    </row>
    <row r="388" spans="3:6" ht="12.75">
      <c r="C388" s="3"/>
      <c r="D388" s="3"/>
      <c r="E388" s="3"/>
      <c r="F388" s="3"/>
    </row>
    <row r="389" spans="3:6" ht="12.75">
      <c r="C389" s="3"/>
      <c r="D389" s="3"/>
      <c r="E389" s="3"/>
      <c r="F389" s="3"/>
    </row>
    <row r="390" spans="3:6" ht="12.75">
      <c r="C390" s="3"/>
      <c r="D390" s="3"/>
      <c r="E390" s="3"/>
      <c r="F390" s="3"/>
    </row>
    <row r="391" spans="3:6" ht="12.75">
      <c r="C391" s="3"/>
      <c r="D391" s="3"/>
      <c r="E391" s="3"/>
      <c r="F391" s="3"/>
    </row>
    <row r="392" spans="3:6" ht="12.75">
      <c r="C392" s="3"/>
      <c r="D392" s="3"/>
      <c r="E392" s="3"/>
      <c r="F392" s="3"/>
    </row>
    <row r="393" spans="3:6" ht="12.75">
      <c r="C393" s="3"/>
      <c r="D393" s="3"/>
      <c r="E393" s="3"/>
      <c r="F393" s="3"/>
    </row>
    <row r="394" spans="3:6" ht="12.75">
      <c r="C394" s="3"/>
      <c r="D394" s="3"/>
      <c r="E394" s="3"/>
      <c r="F394" s="3"/>
    </row>
    <row r="395" spans="3:6" ht="12.75">
      <c r="C395" s="3"/>
      <c r="D395" s="3"/>
      <c r="E395" s="3"/>
      <c r="F395" s="3"/>
    </row>
    <row r="396" spans="3:6" ht="12.75">
      <c r="C396" s="3"/>
      <c r="D396" s="3"/>
      <c r="E396" s="3"/>
      <c r="F396" s="3"/>
    </row>
    <row r="397" spans="3:6" ht="12.75">
      <c r="C397" s="3"/>
      <c r="D397" s="3"/>
      <c r="E397" s="3"/>
      <c r="F397" s="3"/>
    </row>
    <row r="398" spans="3:6" ht="12.75">
      <c r="C398" s="3"/>
      <c r="D398" s="3"/>
      <c r="E398" s="3"/>
      <c r="F398" s="3"/>
    </row>
    <row r="399" spans="3:6" ht="12.75">
      <c r="C399" s="3"/>
      <c r="D399" s="3"/>
      <c r="E399" s="3"/>
      <c r="F399" s="3"/>
    </row>
    <row r="400" spans="3:6" ht="12.75">
      <c r="C400" s="3"/>
      <c r="D400" s="3"/>
      <c r="E400" s="3"/>
      <c r="F400" s="3"/>
    </row>
    <row r="401" spans="3:6" ht="12.75">
      <c r="C401" s="3"/>
      <c r="D401" s="3"/>
      <c r="E401" s="3"/>
      <c r="F401" s="3"/>
    </row>
    <row r="402" spans="3:6" ht="12.75">
      <c r="C402" s="3"/>
      <c r="D402" s="3"/>
      <c r="E402" s="3"/>
      <c r="F402" s="3"/>
    </row>
    <row r="403" spans="3:6" ht="12.75">
      <c r="C403" s="3"/>
      <c r="D403" s="3"/>
      <c r="E403" s="3"/>
      <c r="F403" s="3"/>
    </row>
    <row r="404" spans="3:6" ht="12.75">
      <c r="C404" s="3"/>
      <c r="D404" s="3"/>
      <c r="E404" s="3"/>
      <c r="F404" s="3"/>
    </row>
    <row r="405" spans="3:6" ht="12.75">
      <c r="C405" s="3"/>
      <c r="D405" s="3"/>
      <c r="E405" s="3"/>
      <c r="F405" s="3"/>
    </row>
    <row r="406" spans="3:6" ht="12.75">
      <c r="C406" s="3"/>
      <c r="D406" s="3"/>
      <c r="E406" s="3"/>
      <c r="F406" s="3"/>
    </row>
    <row r="407" spans="3:6" ht="12.75">
      <c r="C407" s="3"/>
      <c r="D407" s="3"/>
      <c r="E407" s="3"/>
      <c r="F407" s="3"/>
    </row>
    <row r="408" spans="3:6" ht="12.75">
      <c r="C408" s="3"/>
      <c r="D408" s="3"/>
      <c r="E408" s="3"/>
      <c r="F408" s="3"/>
    </row>
    <row r="409" spans="3:6" ht="12.75">
      <c r="C409" s="3"/>
      <c r="D409" s="3"/>
      <c r="E409" s="3"/>
      <c r="F409" s="3"/>
    </row>
    <row r="410" spans="3:6" ht="12.75">
      <c r="C410" s="3"/>
      <c r="D410" s="3"/>
      <c r="E410" s="3"/>
      <c r="F410" s="3"/>
    </row>
    <row r="411" spans="3:6" ht="12.75">
      <c r="C411" s="3"/>
      <c r="D411" s="3"/>
      <c r="E411" s="3"/>
      <c r="F411" s="3"/>
    </row>
    <row r="412" spans="3:6" ht="12.75">
      <c r="C412" s="3"/>
      <c r="D412" s="3"/>
      <c r="E412" s="3"/>
      <c r="F412" s="3"/>
    </row>
    <row r="413" spans="3:6" ht="12.75">
      <c r="C413" s="3"/>
      <c r="D413" s="3"/>
      <c r="E413" s="3"/>
      <c r="F413" s="3"/>
    </row>
    <row r="414" spans="3:6" ht="12.75">
      <c r="C414" s="3"/>
      <c r="D414" s="3"/>
      <c r="E414" s="3"/>
      <c r="F414" s="3"/>
    </row>
    <row r="415" spans="3:6" ht="12.75">
      <c r="C415" s="3"/>
      <c r="D415" s="3"/>
      <c r="E415" s="3"/>
      <c r="F415" s="3"/>
    </row>
    <row r="416" spans="3:6" ht="12.75">
      <c r="C416" s="3"/>
      <c r="D416" s="3"/>
      <c r="E416" s="3"/>
      <c r="F416" s="3"/>
    </row>
    <row r="417" spans="3:6" ht="12.75">
      <c r="C417" s="3"/>
      <c r="D417" s="3"/>
      <c r="E417" s="3"/>
      <c r="F417" s="3"/>
    </row>
    <row r="418" spans="3:6" ht="12.75">
      <c r="C418" s="3"/>
      <c r="D418" s="3"/>
      <c r="E418" s="3"/>
      <c r="F418" s="3"/>
    </row>
    <row r="419" spans="3:6" ht="12.75">
      <c r="C419" s="3"/>
      <c r="D419" s="3"/>
      <c r="E419" s="3"/>
      <c r="F419" s="3"/>
    </row>
    <row r="420" spans="3:6" ht="12.75">
      <c r="C420" s="3"/>
      <c r="D420" s="3"/>
      <c r="E420" s="3"/>
      <c r="F420" s="3"/>
    </row>
    <row r="421" spans="3:6" ht="12.75">
      <c r="C421" s="3"/>
      <c r="D421" s="3"/>
      <c r="E421" s="3"/>
      <c r="F421" s="3"/>
    </row>
    <row r="422" spans="3:6" ht="12.75">
      <c r="C422" s="3"/>
      <c r="D422" s="3"/>
      <c r="E422" s="3"/>
      <c r="F422" s="3"/>
    </row>
    <row r="423" spans="3:6" ht="12.75">
      <c r="C423" s="3"/>
      <c r="D423" s="3"/>
      <c r="E423" s="3"/>
      <c r="F423" s="3"/>
    </row>
    <row r="424" spans="3:6" ht="12.75">
      <c r="C424" s="3"/>
      <c r="D424" s="3"/>
      <c r="E424" s="3"/>
      <c r="F424" s="3"/>
    </row>
    <row r="425" spans="3:6" ht="12.75">
      <c r="C425" s="3"/>
      <c r="D425" s="3"/>
      <c r="E425" s="3"/>
      <c r="F425" s="3"/>
    </row>
    <row r="426" spans="3:6" ht="12.75">
      <c r="C426" s="3"/>
      <c r="D426" s="3"/>
      <c r="E426" s="3"/>
      <c r="F426" s="3"/>
    </row>
    <row r="427" spans="3:6" ht="12.75">
      <c r="C427" s="3"/>
      <c r="D427" s="3"/>
      <c r="E427" s="3"/>
      <c r="F427" s="3"/>
    </row>
    <row r="428" spans="3:6" ht="12.75">
      <c r="C428" s="3"/>
      <c r="D428" s="3"/>
      <c r="E428" s="3"/>
      <c r="F428" s="3"/>
    </row>
    <row r="429" spans="3:6" ht="12.75">
      <c r="C429" s="3"/>
      <c r="D429" s="3"/>
      <c r="E429" s="3"/>
      <c r="F429" s="3"/>
    </row>
    <row r="430" spans="3:6" ht="12.75">
      <c r="C430" s="3"/>
      <c r="D430" s="3"/>
      <c r="E430" s="3"/>
      <c r="F430" s="3"/>
    </row>
    <row r="431" spans="3:6" ht="12.75">
      <c r="C431" s="3"/>
      <c r="D431" s="3"/>
      <c r="E431" s="3"/>
      <c r="F431" s="3"/>
    </row>
    <row r="432" spans="3:6" ht="12.75">
      <c r="C432" s="3"/>
      <c r="D432" s="3"/>
      <c r="E432" s="3"/>
      <c r="F432" s="3"/>
    </row>
    <row r="433" spans="3:6" ht="12.75">
      <c r="C433" s="3"/>
      <c r="D433" s="3"/>
      <c r="E433" s="3"/>
      <c r="F433" s="3"/>
    </row>
    <row r="434" spans="3:6" ht="12.75">
      <c r="C434" s="3"/>
      <c r="D434" s="3"/>
      <c r="E434" s="3"/>
      <c r="F434" s="3"/>
    </row>
    <row r="435" spans="3:6" ht="12.75">
      <c r="C435" s="3"/>
      <c r="D435" s="3"/>
      <c r="E435" s="3"/>
      <c r="F435" s="3"/>
    </row>
    <row r="436" spans="3:6" ht="12.75">
      <c r="C436" s="3"/>
      <c r="D436" s="3"/>
      <c r="E436" s="3"/>
      <c r="F436" s="3"/>
    </row>
    <row r="437" spans="3:6" ht="12.75">
      <c r="C437" s="3"/>
      <c r="D437" s="3"/>
      <c r="E437" s="3"/>
      <c r="F437" s="3"/>
    </row>
    <row r="438" spans="3:6" ht="12.75">
      <c r="C438" s="3"/>
      <c r="D438" s="3"/>
      <c r="E438" s="3"/>
      <c r="F438" s="3"/>
    </row>
    <row r="439" spans="3:6" ht="12.75">
      <c r="C439" s="3"/>
      <c r="D439" s="3"/>
      <c r="E439" s="3"/>
      <c r="F439" s="3"/>
    </row>
    <row r="440" spans="3:6" ht="12.75">
      <c r="C440" s="3"/>
      <c r="D440" s="3"/>
      <c r="E440" s="3"/>
      <c r="F440" s="3"/>
    </row>
    <row r="441" spans="3:6" ht="12.75">
      <c r="C441" s="3"/>
      <c r="D441" s="3"/>
      <c r="E441" s="3"/>
      <c r="F441" s="3"/>
    </row>
    <row r="442" spans="3:6" ht="12.75">
      <c r="C442" s="3"/>
      <c r="D442" s="3"/>
      <c r="E442" s="3"/>
      <c r="F442" s="3"/>
    </row>
    <row r="443" spans="3:6" ht="12.75">
      <c r="C443" s="3"/>
      <c r="D443" s="3"/>
      <c r="E443" s="3"/>
      <c r="F443" s="3"/>
    </row>
    <row r="444" spans="3:6" ht="12.75">
      <c r="C444" s="3"/>
      <c r="D444" s="3"/>
      <c r="E444" s="3"/>
      <c r="F444" s="3"/>
    </row>
    <row r="445" spans="3:6" ht="12.75">
      <c r="C445" s="3"/>
      <c r="D445" s="3"/>
      <c r="E445" s="3"/>
      <c r="F445" s="3"/>
    </row>
    <row r="446" spans="3:6" ht="12.75">
      <c r="C446" s="3"/>
      <c r="D446" s="3"/>
      <c r="E446" s="3"/>
      <c r="F446" s="3"/>
    </row>
    <row r="447" spans="3:6" ht="12.75">
      <c r="C447" s="3"/>
      <c r="D447" s="3"/>
      <c r="E447" s="3"/>
      <c r="F447" s="3"/>
    </row>
    <row r="448" spans="3:6" ht="12.75">
      <c r="C448" s="3"/>
      <c r="D448" s="3"/>
      <c r="E448" s="3"/>
      <c r="F448" s="3"/>
    </row>
    <row r="449" spans="3:6" ht="12.75">
      <c r="C449" s="3"/>
      <c r="D449" s="3"/>
      <c r="E449" s="3"/>
      <c r="F449" s="3"/>
    </row>
    <row r="450" spans="3:6" ht="12.75">
      <c r="C450" s="3"/>
      <c r="D450" s="3"/>
      <c r="E450" s="3"/>
      <c r="F450" s="3"/>
    </row>
    <row r="451" spans="3:6" ht="12.75">
      <c r="C451" s="3"/>
      <c r="D451" s="3"/>
      <c r="E451" s="3"/>
      <c r="F451" s="3"/>
    </row>
    <row r="452" spans="3:6" ht="12.75">
      <c r="C452" s="3"/>
      <c r="D452" s="3"/>
      <c r="E452" s="3"/>
      <c r="F452" s="3"/>
    </row>
    <row r="453" spans="3:6" ht="12.75">
      <c r="C453" s="3"/>
      <c r="D453" s="3"/>
      <c r="E453" s="3"/>
      <c r="F453" s="3"/>
    </row>
    <row r="454" spans="3:6" ht="12.75">
      <c r="C454" s="3"/>
      <c r="D454" s="3"/>
      <c r="E454" s="3"/>
      <c r="F454" s="3"/>
    </row>
    <row r="455" spans="3:6" ht="12.75">
      <c r="C455" s="3"/>
      <c r="D455" s="3"/>
      <c r="E455" s="3"/>
      <c r="F455" s="3"/>
    </row>
    <row r="456" spans="3:6" ht="12.75">
      <c r="C456" s="3"/>
      <c r="D456" s="3"/>
      <c r="E456" s="3"/>
      <c r="F456" s="3"/>
    </row>
    <row r="457" spans="3:6" ht="12.75">
      <c r="C457" s="3"/>
      <c r="D457" s="3"/>
      <c r="E457" s="3"/>
      <c r="F457" s="3"/>
    </row>
    <row r="458" spans="3:6" ht="12.75">
      <c r="C458" s="3"/>
      <c r="D458" s="3"/>
      <c r="E458" s="3"/>
      <c r="F458" s="3"/>
    </row>
    <row r="459" spans="3:6" ht="12.75">
      <c r="C459" s="3"/>
      <c r="D459" s="3"/>
      <c r="E459" s="3"/>
      <c r="F459" s="3"/>
    </row>
    <row r="460" spans="3:6" ht="12.75">
      <c r="C460" s="3"/>
      <c r="D460" s="3"/>
      <c r="E460" s="3"/>
      <c r="F460" s="3"/>
    </row>
    <row r="461" spans="3:6" ht="12.75">
      <c r="C461" s="3"/>
      <c r="D461" s="3"/>
      <c r="E461" s="3"/>
      <c r="F461" s="3"/>
    </row>
    <row r="462" spans="3:6" ht="12.75">
      <c r="C462" s="3"/>
      <c r="D462" s="3"/>
      <c r="E462" s="3"/>
      <c r="F462" s="3"/>
    </row>
    <row r="463" spans="3:6" ht="12.75">
      <c r="C463" s="3"/>
      <c r="D463" s="3"/>
      <c r="E463" s="3"/>
      <c r="F463" s="3"/>
    </row>
    <row r="464" spans="3:6" ht="12.75">
      <c r="C464" s="3"/>
      <c r="D464" s="3"/>
      <c r="E464" s="3"/>
      <c r="F464" s="3"/>
    </row>
    <row r="465" spans="3:6" ht="12.75">
      <c r="C465" s="3"/>
      <c r="D465" s="3"/>
      <c r="E465" s="3"/>
      <c r="F465" s="3"/>
    </row>
    <row r="466" spans="3:6" ht="12.75">
      <c r="C466" s="3"/>
      <c r="D466" s="3"/>
      <c r="E466" s="3"/>
      <c r="F466" s="3"/>
    </row>
    <row r="467" spans="3:6" ht="12.75">
      <c r="C467" s="3"/>
      <c r="D467" s="3"/>
      <c r="E467" s="3"/>
      <c r="F467" s="3"/>
    </row>
    <row r="468" spans="3:6" ht="12.75">
      <c r="C468" s="3"/>
      <c r="D468" s="3"/>
      <c r="E468" s="3"/>
      <c r="F468" s="3"/>
    </row>
    <row r="469" spans="3:6" ht="12.75">
      <c r="C469" s="3"/>
      <c r="D469" s="3"/>
      <c r="E469" s="3"/>
      <c r="F469" s="3"/>
    </row>
    <row r="470" spans="3:6" ht="12.75">
      <c r="C470" s="3"/>
      <c r="D470" s="3"/>
      <c r="E470" s="3"/>
      <c r="F470" s="3"/>
    </row>
    <row r="471" spans="3:6" ht="12.75">
      <c r="C471" s="3"/>
      <c r="D471" s="3"/>
      <c r="E471" s="3"/>
      <c r="F471" s="3"/>
    </row>
    <row r="472" spans="3:6" ht="12.75">
      <c r="C472" s="3"/>
      <c r="D472" s="3"/>
      <c r="E472" s="3"/>
      <c r="F472" s="3"/>
    </row>
    <row r="473" spans="3:6" ht="12.75">
      <c r="C473" s="3"/>
      <c r="D473" s="3"/>
      <c r="E473" s="3"/>
      <c r="F473" s="3"/>
    </row>
    <row r="474" spans="3:6" ht="12.75">
      <c r="C474" s="3"/>
      <c r="D474" s="3"/>
      <c r="E474" s="3"/>
      <c r="F474" s="3"/>
    </row>
    <row r="475" spans="3:6" ht="12.75">
      <c r="C475" s="3"/>
      <c r="D475" s="3"/>
      <c r="E475" s="3"/>
      <c r="F475" s="3"/>
    </row>
    <row r="476" spans="3:6" ht="12.75">
      <c r="C476" s="3"/>
      <c r="D476" s="3"/>
      <c r="E476" s="3"/>
      <c r="F476" s="3"/>
    </row>
    <row r="477" spans="3:6" ht="12.75">
      <c r="C477" s="3"/>
      <c r="D477" s="3"/>
      <c r="E477" s="3"/>
      <c r="F477" s="3"/>
    </row>
    <row r="478" spans="3:6" ht="12.75">
      <c r="C478" s="3"/>
      <c r="D478" s="3"/>
      <c r="E478" s="3"/>
      <c r="F478" s="3"/>
    </row>
    <row r="479" spans="3:6" ht="12.75">
      <c r="C479" s="3"/>
      <c r="D479" s="3"/>
      <c r="E479" s="3"/>
      <c r="F479" s="3"/>
    </row>
    <row r="480" spans="3:6" ht="12.75">
      <c r="C480" s="3"/>
      <c r="D480" s="3"/>
      <c r="E480" s="3"/>
      <c r="F480" s="3"/>
    </row>
    <row r="481" spans="3:6" ht="12.75">
      <c r="C481" s="3"/>
      <c r="D481" s="3"/>
      <c r="E481" s="3"/>
      <c r="F481" s="3"/>
    </row>
    <row r="482" spans="3:6" ht="12.75">
      <c r="C482" s="3"/>
      <c r="D482" s="3"/>
      <c r="E482" s="3"/>
      <c r="F482" s="3"/>
    </row>
    <row r="483" spans="3:6" ht="12.75">
      <c r="C483" s="3"/>
      <c r="D483" s="3"/>
      <c r="E483" s="3"/>
      <c r="F483" s="3"/>
    </row>
    <row r="484" spans="3:6" ht="12.75">
      <c r="C484" s="3"/>
      <c r="D484" s="3"/>
      <c r="E484" s="3"/>
      <c r="F484" s="3"/>
    </row>
    <row r="485" spans="3:6" ht="12.75">
      <c r="C485" s="3"/>
      <c r="D485" s="3"/>
      <c r="E485" s="3"/>
      <c r="F485" s="3"/>
    </row>
    <row r="486" spans="3:6" ht="12.75">
      <c r="C486" s="3"/>
      <c r="D486" s="3"/>
      <c r="E486" s="3"/>
      <c r="F486" s="3"/>
    </row>
    <row r="487" spans="3:6" ht="12.75">
      <c r="C487" s="3"/>
      <c r="D487" s="3"/>
      <c r="E487" s="3"/>
      <c r="F487" s="3"/>
    </row>
    <row r="488" spans="3:6" ht="12.75">
      <c r="C488" s="3"/>
      <c r="D488" s="3"/>
      <c r="E488" s="3"/>
      <c r="F488" s="3"/>
    </row>
    <row r="489" spans="3:6" ht="12.75">
      <c r="C489" s="3"/>
      <c r="D489" s="3"/>
      <c r="E489" s="3"/>
      <c r="F489" s="3"/>
    </row>
    <row r="490" spans="3:6" ht="12.75">
      <c r="C490" s="3"/>
      <c r="D490" s="3"/>
      <c r="E490" s="3"/>
      <c r="F490" s="3"/>
    </row>
    <row r="491" spans="3:6" ht="12.75">
      <c r="C491" s="3"/>
      <c r="D491" s="3"/>
      <c r="E491" s="3"/>
      <c r="F491" s="3"/>
    </row>
    <row r="492" spans="3:6" ht="12.75">
      <c r="C492" s="3"/>
      <c r="D492" s="3"/>
      <c r="E492" s="3"/>
      <c r="F492" s="3"/>
    </row>
    <row r="493" spans="3:6" ht="12.75">
      <c r="C493" s="3"/>
      <c r="D493" s="3"/>
      <c r="E493" s="3"/>
      <c r="F493" s="3"/>
    </row>
    <row r="494" spans="3:6" ht="12.75">
      <c r="C494" s="3"/>
      <c r="D494" s="3"/>
      <c r="E494" s="3"/>
      <c r="F494" s="3"/>
    </row>
    <row r="495" spans="3:6" ht="12.75">
      <c r="C495" s="3"/>
      <c r="D495" s="3"/>
      <c r="E495" s="3"/>
      <c r="F495" s="3"/>
    </row>
    <row r="496" spans="3:6" ht="12.75">
      <c r="C496" s="3"/>
      <c r="D496" s="3"/>
      <c r="E496" s="3"/>
      <c r="F496" s="3"/>
    </row>
    <row r="497" spans="3:6" ht="12.75">
      <c r="C497" s="3"/>
      <c r="D497" s="3"/>
      <c r="E497" s="3"/>
      <c r="F497" s="3"/>
    </row>
    <row r="498" spans="3:6" ht="12.75">
      <c r="C498" s="3"/>
      <c r="D498" s="3"/>
      <c r="E498" s="3"/>
      <c r="F498" s="3"/>
    </row>
    <row r="499" spans="3:6" ht="12.75">
      <c r="C499" s="3"/>
      <c r="D499" s="3"/>
      <c r="E499" s="3"/>
      <c r="F499" s="3"/>
    </row>
    <row r="500" spans="3:6" ht="12.75">
      <c r="C500" s="3"/>
      <c r="D500" s="3"/>
      <c r="E500" s="3"/>
      <c r="F500" s="3"/>
    </row>
    <row r="501" spans="3:6" ht="12.75">
      <c r="C501" s="3"/>
      <c r="D501" s="3"/>
      <c r="E501" s="3"/>
      <c r="F501" s="3"/>
    </row>
    <row r="502" spans="3:6" ht="12.75">
      <c r="C502" s="3"/>
      <c r="D502" s="3"/>
      <c r="E502" s="3"/>
      <c r="F502" s="3"/>
    </row>
    <row r="503" spans="3:6" ht="12.75">
      <c r="C503" s="3"/>
      <c r="D503" s="3"/>
      <c r="E503" s="3"/>
      <c r="F503" s="3"/>
    </row>
    <row r="504" spans="3:6" ht="12.75">
      <c r="C504" s="3"/>
      <c r="D504" s="3"/>
      <c r="E504" s="3"/>
      <c r="F504" s="3"/>
    </row>
    <row r="505" spans="3:6" ht="12.75">
      <c r="C505" s="3"/>
      <c r="D505" s="3"/>
      <c r="E505" s="3"/>
      <c r="F505" s="3"/>
    </row>
    <row r="506" spans="3:6" ht="12.75">
      <c r="C506" s="3"/>
      <c r="D506" s="3"/>
      <c r="E506" s="3"/>
      <c r="F506" s="3"/>
    </row>
    <row r="507" spans="3:6" ht="12.75">
      <c r="C507" s="3"/>
      <c r="D507" s="3"/>
      <c r="E507" s="3"/>
      <c r="F507" s="3"/>
    </row>
    <row r="508" spans="3:6" ht="12.75">
      <c r="C508" s="3"/>
      <c r="D508" s="3"/>
      <c r="E508" s="3"/>
      <c r="F508" s="3"/>
    </row>
    <row r="509" spans="3:6" ht="12.75">
      <c r="C509" s="3"/>
      <c r="D509" s="3"/>
      <c r="E509" s="3"/>
      <c r="F509" s="3"/>
    </row>
    <row r="510" spans="3:6" ht="12.75">
      <c r="C510" s="3"/>
      <c r="D510" s="3"/>
      <c r="E510" s="3"/>
      <c r="F510" s="3"/>
    </row>
    <row r="511" spans="3:6" ht="12.75">
      <c r="C511" s="3"/>
      <c r="D511" s="3"/>
      <c r="E511" s="3"/>
      <c r="F511" s="3"/>
    </row>
    <row r="512" spans="3:6" ht="12.75">
      <c r="C512" s="3"/>
      <c r="D512" s="3"/>
      <c r="E512" s="3"/>
      <c r="F512" s="3"/>
    </row>
    <row r="513" spans="3:6" ht="12.75">
      <c r="C513" s="3"/>
      <c r="D513" s="3"/>
      <c r="E513" s="3"/>
      <c r="F513" s="3"/>
    </row>
    <row r="514" spans="3:6" ht="12.75">
      <c r="C514" s="3"/>
      <c r="D514" s="3"/>
      <c r="E514" s="3"/>
      <c r="F514" s="3"/>
    </row>
    <row r="515" spans="3:6" ht="12.75">
      <c r="C515" s="3"/>
      <c r="D515" s="3"/>
      <c r="E515" s="3"/>
      <c r="F515" s="3"/>
    </row>
    <row r="516" spans="3:6" ht="12.75">
      <c r="C516" s="3"/>
      <c r="D516" s="3"/>
      <c r="E516" s="3"/>
      <c r="F516" s="3"/>
    </row>
    <row r="517" spans="3:6" ht="12.75">
      <c r="C517" s="3"/>
      <c r="D517" s="3"/>
      <c r="E517" s="3"/>
      <c r="F517" s="3"/>
    </row>
    <row r="518" spans="3:6" ht="12.75">
      <c r="C518" s="3"/>
      <c r="D518" s="3"/>
      <c r="E518" s="3"/>
      <c r="F518" s="3"/>
    </row>
    <row r="519" spans="3:6" ht="12.75">
      <c r="C519" s="3"/>
      <c r="D519" s="3"/>
      <c r="E519" s="3"/>
      <c r="F519" s="3"/>
    </row>
    <row r="520" spans="3:6" ht="12.75">
      <c r="C520" s="3"/>
      <c r="D520" s="3"/>
      <c r="E520" s="3"/>
      <c r="F520" s="3"/>
    </row>
    <row r="521" spans="3:6" ht="12.75">
      <c r="C521" s="3"/>
      <c r="D521" s="3"/>
      <c r="E521" s="3"/>
      <c r="F521" s="3"/>
    </row>
    <row r="522" spans="3:6" ht="12.75">
      <c r="C522" s="3"/>
      <c r="D522" s="3"/>
      <c r="E522" s="3"/>
      <c r="F522" s="3"/>
    </row>
    <row r="523" spans="3:6" ht="12.75">
      <c r="C523" s="3"/>
      <c r="D523" s="3"/>
      <c r="E523" s="3"/>
      <c r="F523" s="3"/>
    </row>
    <row r="524" spans="3:6" ht="12.75">
      <c r="C524" s="3"/>
      <c r="D524" s="3"/>
      <c r="E524" s="3"/>
      <c r="F524" s="3"/>
    </row>
    <row r="525" spans="3:6" ht="12.75">
      <c r="C525" s="3"/>
      <c r="D525" s="3"/>
      <c r="E525" s="3"/>
      <c r="F525" s="3"/>
    </row>
    <row r="526" spans="3:6" ht="12.75">
      <c r="C526" s="3"/>
      <c r="D526" s="3"/>
      <c r="E526" s="3"/>
      <c r="F526" s="3"/>
    </row>
    <row r="527" spans="3:6" ht="12.75">
      <c r="C527" s="3"/>
      <c r="D527" s="3"/>
      <c r="E527" s="3"/>
      <c r="F527" s="3"/>
    </row>
    <row r="528" spans="3:6" ht="12.75">
      <c r="C528" s="3"/>
      <c r="D528" s="3"/>
      <c r="E528" s="3"/>
      <c r="F528" s="3"/>
    </row>
    <row r="529" spans="3:6" ht="12.75">
      <c r="C529" s="3"/>
      <c r="D529" s="3"/>
      <c r="E529" s="3"/>
      <c r="F529" s="3"/>
    </row>
    <row r="530" spans="3:6" ht="12.75">
      <c r="C530" s="3"/>
      <c r="D530" s="3"/>
      <c r="E530" s="3"/>
      <c r="F530" s="3"/>
    </row>
    <row r="531" spans="3:6" ht="12.75">
      <c r="C531" s="3"/>
      <c r="D531" s="3"/>
      <c r="E531" s="3"/>
      <c r="F531" s="3"/>
    </row>
    <row r="532" spans="3:6" ht="12.75">
      <c r="C532" s="3"/>
      <c r="D532" s="3"/>
      <c r="E532" s="3"/>
      <c r="F532" s="3"/>
    </row>
    <row r="533" spans="3:6" ht="12.75">
      <c r="C533" s="3"/>
      <c r="D533" s="3"/>
      <c r="E533" s="3"/>
      <c r="F533" s="3"/>
    </row>
    <row r="534" spans="3:6" ht="12.75">
      <c r="C534" s="3"/>
      <c r="D534" s="3"/>
      <c r="E534" s="3"/>
      <c r="F534" s="3"/>
    </row>
    <row r="535" spans="3:6" ht="12.75">
      <c r="C535" s="3"/>
      <c r="D535" s="3"/>
      <c r="E535" s="3"/>
      <c r="F535" s="3"/>
    </row>
    <row r="536" spans="3:6" ht="12.75">
      <c r="C536" s="3"/>
      <c r="D536" s="3"/>
      <c r="E536" s="3"/>
      <c r="F536" s="3"/>
    </row>
    <row r="537" spans="3:6" ht="12.75">
      <c r="C537" s="3"/>
      <c r="D537" s="3"/>
      <c r="E537" s="3"/>
      <c r="F537" s="3"/>
    </row>
    <row r="538" spans="3:6" ht="12.75">
      <c r="C538" s="3"/>
      <c r="D538" s="3"/>
      <c r="E538" s="3"/>
      <c r="F538" s="3"/>
    </row>
    <row r="539" spans="3:6" ht="12.75">
      <c r="C539" s="3"/>
      <c r="D539" s="3"/>
      <c r="E539" s="3"/>
      <c r="F539" s="3"/>
    </row>
    <row r="540" spans="3:6" ht="12.75">
      <c r="C540" s="3"/>
      <c r="D540" s="3"/>
      <c r="E540" s="3"/>
      <c r="F540" s="3"/>
    </row>
    <row r="541" spans="3:6" ht="12.75">
      <c r="C541" s="3"/>
      <c r="D541" s="3"/>
      <c r="E541" s="3"/>
      <c r="F541" s="3"/>
    </row>
    <row r="542" spans="3:6" ht="12.75">
      <c r="C542" s="3"/>
      <c r="D542" s="3"/>
      <c r="E542" s="3"/>
      <c r="F542" s="3"/>
    </row>
    <row r="543" spans="3:6" ht="12.75">
      <c r="C543" s="3"/>
      <c r="D543" s="3"/>
      <c r="E543" s="3"/>
      <c r="F543" s="3"/>
    </row>
    <row r="544" spans="3:6" ht="12.75">
      <c r="C544" s="3"/>
      <c r="D544" s="3"/>
      <c r="E544" s="3"/>
      <c r="F544" s="3"/>
    </row>
    <row r="545" spans="3:6" ht="12.75">
      <c r="C545" s="3"/>
      <c r="D545" s="3"/>
      <c r="E545" s="3"/>
      <c r="F545" s="3"/>
    </row>
    <row r="546" spans="3:6" ht="12.75">
      <c r="C546" s="3"/>
      <c r="D546" s="3"/>
      <c r="E546" s="3"/>
      <c r="F546" s="3"/>
    </row>
    <row r="547" spans="3:6" ht="12.75">
      <c r="C547" s="3"/>
      <c r="D547" s="3"/>
      <c r="E547" s="3"/>
      <c r="F547" s="3"/>
    </row>
    <row r="548" spans="3:6" ht="12.75">
      <c r="C548" s="3"/>
      <c r="D548" s="3"/>
      <c r="E548" s="3"/>
      <c r="F548" s="3"/>
    </row>
    <row r="549" spans="3:6" ht="12.75">
      <c r="C549" s="3"/>
      <c r="D549" s="3"/>
      <c r="E549" s="3"/>
      <c r="F549" s="3"/>
    </row>
    <row r="550" spans="3:6" ht="12.75">
      <c r="C550" s="3"/>
      <c r="D550" s="3"/>
      <c r="E550" s="3"/>
      <c r="F550" s="3"/>
    </row>
    <row r="551" spans="3:6" ht="12.75">
      <c r="C551" s="3"/>
      <c r="D551" s="3"/>
      <c r="E551" s="3"/>
      <c r="F551" s="3"/>
    </row>
    <row r="552" spans="3:6" ht="12.75">
      <c r="C552" s="3"/>
      <c r="D552" s="3"/>
      <c r="E552" s="3"/>
      <c r="F552" s="3"/>
    </row>
    <row r="553" spans="3:6" ht="12.75">
      <c r="C553" s="3"/>
      <c r="D553" s="3"/>
      <c r="E553" s="3"/>
      <c r="F553" s="3"/>
    </row>
    <row r="554" spans="3:6" ht="12.75">
      <c r="C554" s="3"/>
      <c r="D554" s="3"/>
      <c r="E554" s="3"/>
      <c r="F554" s="3"/>
    </row>
    <row r="555" spans="3:6" ht="12.75">
      <c r="C555" s="3"/>
      <c r="D555" s="3"/>
      <c r="E555" s="3"/>
      <c r="F555" s="3"/>
    </row>
    <row r="556" spans="3:6" ht="12.75">
      <c r="C556" s="3"/>
      <c r="D556" s="3"/>
      <c r="E556" s="3"/>
      <c r="F556" s="3"/>
    </row>
    <row r="557" spans="3:6" ht="12.75">
      <c r="C557" s="3"/>
      <c r="D557" s="3"/>
      <c r="E557" s="3"/>
      <c r="F557" s="3"/>
    </row>
    <row r="558" spans="3:6" ht="12.75">
      <c r="C558" s="3"/>
      <c r="D558" s="3"/>
      <c r="E558" s="3"/>
      <c r="F558" s="3"/>
    </row>
    <row r="559" spans="3:6" ht="12.75">
      <c r="C559" s="3"/>
      <c r="D559" s="3"/>
      <c r="E559" s="3"/>
      <c r="F559" s="3"/>
    </row>
    <row r="560" spans="3:6" ht="12.75">
      <c r="C560" s="3"/>
      <c r="D560" s="3"/>
      <c r="E560" s="3"/>
      <c r="F560" s="3"/>
    </row>
    <row r="561" spans="3:6" ht="12.75">
      <c r="C561" s="3"/>
      <c r="D561" s="3"/>
      <c r="E561" s="3"/>
      <c r="F561" s="3"/>
    </row>
    <row r="562" spans="3:6" ht="12.75">
      <c r="C562" s="3"/>
      <c r="D562" s="3"/>
      <c r="E562" s="3"/>
      <c r="F562" s="3"/>
    </row>
    <row r="563" spans="3:6" ht="12.75">
      <c r="C563" s="3"/>
      <c r="D563" s="3"/>
      <c r="E563" s="3"/>
      <c r="F563" s="3"/>
    </row>
    <row r="564" spans="3:6" ht="12.75">
      <c r="C564" s="3"/>
      <c r="D564" s="3"/>
      <c r="E564" s="3"/>
      <c r="F564" s="3"/>
    </row>
    <row r="565" spans="3:6" ht="12.75">
      <c r="C565" s="3"/>
      <c r="D565" s="3"/>
      <c r="E565" s="3"/>
      <c r="F565" s="3"/>
    </row>
    <row r="566" spans="3:6" ht="12.75">
      <c r="C566" s="3"/>
      <c r="D566" s="3"/>
      <c r="E566" s="3"/>
      <c r="F566" s="3"/>
    </row>
    <row r="567" spans="3:6" ht="12.75">
      <c r="C567" s="3"/>
      <c r="D567" s="3"/>
      <c r="E567" s="3"/>
      <c r="F567" s="3"/>
    </row>
    <row r="568" spans="3:6" ht="12.75">
      <c r="C568" s="3"/>
      <c r="D568" s="3"/>
      <c r="E568" s="3"/>
      <c r="F568" s="3"/>
    </row>
    <row r="569" spans="3:6" ht="12.75">
      <c r="C569" s="3"/>
      <c r="D569" s="3"/>
      <c r="E569" s="3"/>
      <c r="F569" s="3"/>
    </row>
    <row r="570" spans="3:6" ht="12.75">
      <c r="C570" s="3"/>
      <c r="D570" s="3"/>
      <c r="E570" s="3"/>
      <c r="F570" s="3"/>
    </row>
    <row r="571" spans="3:6" ht="12.75">
      <c r="C571" s="3"/>
      <c r="D571" s="3"/>
      <c r="E571" s="3"/>
      <c r="F571" s="3"/>
    </row>
    <row r="572" spans="3:6" ht="12.75">
      <c r="C572" s="3"/>
      <c r="D572" s="3"/>
      <c r="E572" s="3"/>
      <c r="F572" s="3"/>
    </row>
    <row r="573" spans="3:6" ht="12.75">
      <c r="C573" s="3"/>
      <c r="D573" s="3"/>
      <c r="E573" s="3"/>
      <c r="F573" s="3"/>
    </row>
    <row r="574" spans="3:6" ht="12.75">
      <c r="C574" s="3"/>
      <c r="D574" s="3"/>
      <c r="E574" s="3"/>
      <c r="F574" s="3"/>
    </row>
    <row r="575" spans="3:6" ht="12.75">
      <c r="C575" s="3"/>
      <c r="D575" s="3"/>
      <c r="E575" s="3"/>
      <c r="F575" s="3"/>
    </row>
    <row r="576" spans="3:6" ht="12.75">
      <c r="C576" s="3"/>
      <c r="D576" s="3"/>
      <c r="E576" s="3"/>
      <c r="F576" s="3"/>
    </row>
    <row r="577" spans="3:6" ht="12.75">
      <c r="C577" s="3"/>
      <c r="D577" s="3"/>
      <c r="E577" s="3"/>
      <c r="F577" s="3"/>
    </row>
    <row r="578" spans="3:6" ht="12.75">
      <c r="C578" s="3"/>
      <c r="D578" s="3"/>
      <c r="E578" s="3"/>
      <c r="F578" s="3"/>
    </row>
    <row r="579" spans="3:6" ht="12.75">
      <c r="C579" s="3"/>
      <c r="D579" s="3"/>
      <c r="E579" s="3"/>
      <c r="F579" s="3"/>
    </row>
    <row r="580" spans="3:6" ht="12.75">
      <c r="C580" s="3"/>
      <c r="D580" s="3"/>
      <c r="E580" s="3"/>
      <c r="F580" s="3"/>
    </row>
    <row r="581" spans="3:6" ht="12.75">
      <c r="C581" s="3"/>
      <c r="D581" s="3"/>
      <c r="E581" s="3"/>
      <c r="F581" s="3"/>
    </row>
    <row r="582" spans="3:6" ht="12.75">
      <c r="C582" s="3"/>
      <c r="D582" s="3"/>
      <c r="E582" s="3"/>
      <c r="F582" s="3"/>
    </row>
    <row r="583" spans="3:6" ht="12.75">
      <c r="C583" s="3"/>
      <c r="D583" s="3"/>
      <c r="E583" s="3"/>
      <c r="F583" s="3"/>
    </row>
    <row r="584" spans="3:6" ht="12.75">
      <c r="C584" s="3"/>
      <c r="D584" s="3"/>
      <c r="E584" s="3"/>
      <c r="F584" s="3"/>
    </row>
    <row r="585" spans="3:6" ht="12.75">
      <c r="C585" s="3"/>
      <c r="D585" s="3"/>
      <c r="E585" s="3"/>
      <c r="F585" s="3"/>
    </row>
    <row r="586" spans="3:6" ht="12.75">
      <c r="C586" s="3"/>
      <c r="D586" s="3"/>
      <c r="E586" s="3"/>
      <c r="F586" s="3"/>
    </row>
    <row r="587" spans="3:6" ht="12.75">
      <c r="C587" s="3"/>
      <c r="D587" s="3"/>
      <c r="E587" s="3"/>
      <c r="F587" s="3"/>
    </row>
    <row r="588" spans="3:6" ht="12.75">
      <c r="C588" s="3"/>
      <c r="D588" s="3"/>
      <c r="E588" s="3"/>
      <c r="F588" s="3"/>
    </row>
    <row r="589" spans="3:6" ht="12.75">
      <c r="C589" s="3"/>
      <c r="D589" s="3"/>
      <c r="E589" s="3"/>
      <c r="F589" s="3"/>
    </row>
    <row r="590" spans="3:6" ht="12.75">
      <c r="C590" s="3"/>
      <c r="D590" s="3"/>
      <c r="E590" s="3"/>
      <c r="F590" s="3"/>
    </row>
    <row r="591" spans="3:6" ht="12.75">
      <c r="C591" s="3"/>
      <c r="D591" s="3"/>
      <c r="E591" s="3"/>
      <c r="F591" s="3"/>
    </row>
    <row r="592" spans="3:6" ht="12.75">
      <c r="C592" s="3"/>
      <c r="D592" s="3"/>
      <c r="E592" s="3"/>
      <c r="F592" s="3"/>
    </row>
    <row r="593" spans="3:6" ht="12.75">
      <c r="C593" s="3"/>
      <c r="D593" s="3"/>
      <c r="E593" s="3"/>
      <c r="F593" s="3"/>
    </row>
    <row r="594" spans="3:6" ht="12.75">
      <c r="C594" s="3"/>
      <c r="D594" s="3"/>
      <c r="E594" s="3"/>
      <c r="F594" s="3"/>
    </row>
    <row r="595" spans="3:6" ht="12.75">
      <c r="C595" s="3"/>
      <c r="D595" s="3"/>
      <c r="E595" s="3"/>
      <c r="F595" s="3"/>
    </row>
    <row r="596" spans="3:6" ht="12.75">
      <c r="C596" s="3"/>
      <c r="D596" s="3"/>
      <c r="E596" s="3"/>
      <c r="F596" s="3"/>
    </row>
    <row r="597" spans="3:6" ht="12.75">
      <c r="C597" s="3"/>
      <c r="D597" s="3"/>
      <c r="E597" s="3"/>
      <c r="F597" s="3"/>
    </row>
    <row r="598" spans="3:6" ht="12.75">
      <c r="C598" s="3"/>
      <c r="D598" s="3"/>
      <c r="E598" s="3"/>
      <c r="F598" s="3"/>
    </row>
    <row r="599" spans="3:6" ht="12.75">
      <c r="C599" s="3"/>
      <c r="D599" s="3"/>
      <c r="E599" s="3"/>
      <c r="F599" s="3"/>
    </row>
    <row r="600" spans="3:6" ht="12.75">
      <c r="C600" s="3"/>
      <c r="D600" s="3"/>
      <c r="E600" s="3"/>
      <c r="F600" s="3"/>
    </row>
    <row r="601" spans="3:6" ht="12.75">
      <c r="C601" s="3"/>
      <c r="D601" s="3"/>
      <c r="E601" s="3"/>
      <c r="F601" s="3"/>
    </row>
    <row r="602" spans="3:6" ht="12.75">
      <c r="C602" s="3"/>
      <c r="D602" s="3"/>
      <c r="E602" s="3"/>
      <c r="F602" s="3"/>
    </row>
    <row r="603" spans="3:6" ht="12.75">
      <c r="C603" s="3"/>
      <c r="D603" s="3"/>
      <c r="E603" s="3"/>
      <c r="F603" s="3"/>
    </row>
    <row r="604" spans="3:6" ht="12.75">
      <c r="C604" s="3"/>
      <c r="D604" s="3"/>
      <c r="E604" s="3"/>
      <c r="F604" s="3"/>
    </row>
    <row r="605" spans="3:6" ht="12.75">
      <c r="C605" s="3"/>
      <c r="D605" s="3"/>
      <c r="E605" s="3"/>
      <c r="F605" s="3"/>
    </row>
    <row r="606" spans="3:6" ht="12.75">
      <c r="C606" s="3"/>
      <c r="D606" s="3"/>
      <c r="E606" s="3"/>
      <c r="F606" s="3"/>
    </row>
    <row r="607" spans="3:6" ht="12.75">
      <c r="C607" s="3"/>
      <c r="D607" s="3"/>
      <c r="E607" s="3"/>
      <c r="F607" s="3"/>
    </row>
    <row r="608" spans="3:6" ht="12.75">
      <c r="C608" s="3"/>
      <c r="D608" s="3"/>
      <c r="E608" s="3"/>
      <c r="F608" s="3"/>
    </row>
    <row r="609" spans="3:6" ht="12.75">
      <c r="C609" s="3"/>
      <c r="D609" s="3"/>
      <c r="E609" s="3"/>
      <c r="F609" s="3"/>
    </row>
    <row r="610" spans="3:6" ht="12.75">
      <c r="C610" s="3"/>
      <c r="D610" s="3"/>
      <c r="E610" s="3"/>
      <c r="F610" s="3"/>
    </row>
    <row r="611" spans="3:6" ht="12.75">
      <c r="C611" s="3"/>
      <c r="D611" s="3"/>
      <c r="E611" s="3"/>
      <c r="F611" s="3"/>
    </row>
    <row r="612" spans="3:6" ht="12.75">
      <c r="C612" s="3"/>
      <c r="D612" s="3"/>
      <c r="E612" s="3"/>
      <c r="F612" s="3"/>
    </row>
    <row r="613" spans="3:6" ht="12.75">
      <c r="C613" s="3"/>
      <c r="D613" s="3"/>
      <c r="E613" s="3"/>
      <c r="F613" s="3"/>
    </row>
    <row r="614" spans="3:6" ht="12.75">
      <c r="C614" s="3"/>
      <c r="D614" s="3"/>
      <c r="E614" s="3"/>
      <c r="F614" s="3"/>
    </row>
    <row r="615" spans="3:6" ht="12.75">
      <c r="C615" s="3"/>
      <c r="D615" s="3"/>
      <c r="E615" s="3"/>
      <c r="F615" s="3"/>
    </row>
    <row r="616" spans="3:6" ht="12.75">
      <c r="C616" s="3"/>
      <c r="D616" s="3"/>
      <c r="E616" s="3"/>
      <c r="F616" s="3"/>
    </row>
    <row r="617" spans="3:6" ht="12.75">
      <c r="C617" s="3"/>
      <c r="D617" s="3"/>
      <c r="E617" s="3"/>
      <c r="F617" s="3"/>
    </row>
    <row r="618" spans="3:6" ht="12.75">
      <c r="C618" s="3"/>
      <c r="D618" s="3"/>
      <c r="E618" s="3"/>
      <c r="F618" s="3"/>
    </row>
    <row r="619" spans="3:6" ht="12.75">
      <c r="C619" s="3"/>
      <c r="D619" s="3"/>
      <c r="E619" s="3"/>
      <c r="F619" s="3"/>
    </row>
    <row r="620" spans="3:6" ht="12.75">
      <c r="C620" s="3"/>
      <c r="D620" s="3"/>
      <c r="E620" s="3"/>
      <c r="F620" s="3"/>
    </row>
    <row r="621" spans="3:6" ht="12.75">
      <c r="C621" s="3"/>
      <c r="D621" s="3"/>
      <c r="E621" s="3"/>
      <c r="F621" s="3"/>
    </row>
    <row r="622" spans="3:6" ht="12.75">
      <c r="C622" s="3"/>
      <c r="D622" s="3"/>
      <c r="E622" s="3"/>
      <c r="F622" s="3"/>
    </row>
    <row r="623" spans="3:6" ht="12.75">
      <c r="C623" s="3"/>
      <c r="D623" s="3"/>
      <c r="E623" s="3"/>
      <c r="F623" s="3"/>
    </row>
    <row r="624" spans="3:6" ht="12.75">
      <c r="C624" s="3"/>
      <c r="D624" s="3"/>
      <c r="E624" s="3"/>
      <c r="F624" s="3"/>
    </row>
    <row r="625" spans="3:6" ht="12.75">
      <c r="C625" s="3"/>
      <c r="D625" s="3"/>
      <c r="E625" s="3"/>
      <c r="F625" s="3"/>
    </row>
    <row r="626" spans="3:6" ht="12.75">
      <c r="C626" s="3"/>
      <c r="D626" s="3"/>
      <c r="E626" s="3"/>
      <c r="F626" s="3"/>
    </row>
    <row r="627" spans="3:6" ht="12.75">
      <c r="C627" s="3"/>
      <c r="D627" s="3"/>
      <c r="E627" s="3"/>
      <c r="F627" s="3"/>
    </row>
    <row r="628" spans="3:6" ht="12.75">
      <c r="C628" s="3"/>
      <c r="D628" s="3"/>
      <c r="E628" s="3"/>
      <c r="F628" s="3"/>
    </row>
    <row r="629" spans="3:6" ht="12.75">
      <c r="C629" s="3"/>
      <c r="D629" s="3"/>
      <c r="E629" s="3"/>
      <c r="F629" s="3"/>
    </row>
    <row r="630" spans="3:6" ht="12.75">
      <c r="C630" s="3"/>
      <c r="D630" s="3"/>
      <c r="E630" s="3"/>
      <c r="F630" s="3"/>
    </row>
    <row r="631" spans="3:6" ht="12.75">
      <c r="C631" s="3"/>
      <c r="D631" s="3"/>
      <c r="E631" s="3"/>
      <c r="F631" s="3"/>
    </row>
    <row r="632" spans="3:6" ht="12.75">
      <c r="C632" s="3"/>
      <c r="D632" s="3"/>
      <c r="E632" s="3"/>
      <c r="F632" s="3"/>
    </row>
    <row r="633" spans="3:6" ht="12.75">
      <c r="C633" s="3"/>
      <c r="D633" s="3"/>
      <c r="E633" s="3"/>
      <c r="F633" s="3"/>
    </row>
    <row r="634" spans="3:6" ht="12.75">
      <c r="C634" s="3"/>
      <c r="D634" s="3"/>
      <c r="E634" s="3"/>
      <c r="F634" s="3"/>
    </row>
    <row r="635" spans="3:6" ht="12.75">
      <c r="C635" s="3"/>
      <c r="D635" s="3"/>
      <c r="E635" s="3"/>
      <c r="F635" s="3"/>
    </row>
    <row r="636" spans="3:6" ht="12.75">
      <c r="C636" s="3"/>
      <c r="D636" s="3"/>
      <c r="E636" s="3"/>
      <c r="F636" s="3"/>
    </row>
    <row r="637" spans="3:6" ht="12.75">
      <c r="C637" s="3"/>
      <c r="D637" s="3"/>
      <c r="E637" s="3"/>
      <c r="F637" s="3"/>
    </row>
    <row r="638" spans="3:6" ht="12.75">
      <c r="C638" s="3"/>
      <c r="D638" s="3"/>
      <c r="E638" s="3"/>
      <c r="F638" s="3"/>
    </row>
    <row r="639" spans="3:6" ht="12.75">
      <c r="C639" s="3"/>
      <c r="D639" s="3"/>
      <c r="E639" s="3"/>
      <c r="F639" s="3"/>
    </row>
    <row r="640" spans="3:6" ht="12.75">
      <c r="C640" s="3"/>
      <c r="D640" s="3"/>
      <c r="E640" s="3"/>
      <c r="F640" s="3"/>
    </row>
    <row r="641" spans="3:6" ht="12.75">
      <c r="C641" s="3"/>
      <c r="D641" s="3"/>
      <c r="E641" s="3"/>
      <c r="F641" s="3"/>
    </row>
    <row r="642" spans="3:6" ht="12.75">
      <c r="C642" s="3"/>
      <c r="D642" s="3"/>
      <c r="E642" s="3"/>
      <c r="F642" s="3"/>
    </row>
    <row r="643" spans="3:6" ht="12.75">
      <c r="C643" s="3"/>
      <c r="D643" s="3"/>
      <c r="E643" s="3"/>
      <c r="F643" s="3"/>
    </row>
    <row r="644" spans="3:6" ht="12.75">
      <c r="C644" s="3"/>
      <c r="D644" s="3"/>
      <c r="E644" s="3"/>
      <c r="F644" s="3"/>
    </row>
    <row r="645" spans="3:6" ht="12.75">
      <c r="C645" s="3"/>
      <c r="D645" s="3"/>
      <c r="E645" s="3"/>
      <c r="F645" s="3"/>
    </row>
    <row r="646" spans="3:6" ht="12.75">
      <c r="C646" s="3"/>
      <c r="D646" s="3"/>
      <c r="E646" s="3"/>
      <c r="F646" s="3"/>
    </row>
    <row r="647" spans="3:6" ht="12.75">
      <c r="C647" s="3"/>
      <c r="D647" s="3"/>
      <c r="E647" s="3"/>
      <c r="F647" s="3"/>
    </row>
    <row r="648" spans="3:6" ht="12.75">
      <c r="C648" s="3"/>
      <c r="D648" s="3"/>
      <c r="E648" s="3"/>
      <c r="F648" s="3"/>
    </row>
    <row r="649" spans="3:6" ht="12.75">
      <c r="C649" s="3"/>
      <c r="D649" s="3"/>
      <c r="E649" s="3"/>
      <c r="F649" s="3"/>
    </row>
    <row r="650" spans="3:6" ht="12.75">
      <c r="C650" s="3"/>
      <c r="D650" s="3"/>
      <c r="E650" s="3"/>
      <c r="F650" s="3"/>
    </row>
    <row r="651" spans="3:6" ht="12.75">
      <c r="C651" s="3"/>
      <c r="D651" s="3"/>
      <c r="E651" s="3"/>
      <c r="F651" s="3"/>
    </row>
    <row r="652" spans="3:6" ht="12.75">
      <c r="C652" s="3"/>
      <c r="D652" s="3"/>
      <c r="E652" s="3"/>
      <c r="F652" s="3"/>
    </row>
    <row r="653" spans="3:6" ht="12.75">
      <c r="C653" s="3"/>
      <c r="D653" s="3"/>
      <c r="E653" s="3"/>
      <c r="F653" s="3"/>
    </row>
    <row r="654" spans="3:6" ht="12.75">
      <c r="C654" s="3"/>
      <c r="D654" s="3"/>
      <c r="E654" s="3"/>
      <c r="F654" s="3"/>
    </row>
    <row r="655" spans="3:6" ht="12.75">
      <c r="C655" s="3"/>
      <c r="D655" s="3"/>
      <c r="E655" s="3"/>
      <c r="F655" s="3"/>
    </row>
    <row r="656" spans="3:6" ht="12.75">
      <c r="C656" s="3"/>
      <c r="D656" s="3"/>
      <c r="E656" s="3"/>
      <c r="F656" s="3"/>
    </row>
    <row r="657" spans="3:6" ht="12.75">
      <c r="C657" s="3"/>
      <c r="D657" s="3"/>
      <c r="E657" s="3"/>
      <c r="F657" s="3"/>
    </row>
    <row r="658" spans="3:6" ht="12.75">
      <c r="C658" s="3"/>
      <c r="D658" s="3"/>
      <c r="E658" s="3"/>
      <c r="F658" s="3"/>
    </row>
    <row r="659" spans="3:6" ht="12.75">
      <c r="C659" s="3"/>
      <c r="D659" s="3"/>
      <c r="E659" s="3"/>
      <c r="F659" s="3"/>
    </row>
    <row r="660" spans="3:6" ht="12.75">
      <c r="C660" s="3"/>
      <c r="D660" s="3"/>
      <c r="E660" s="3"/>
      <c r="F660" s="3"/>
    </row>
    <row r="661" spans="3:6" ht="12.75">
      <c r="C661" s="3"/>
      <c r="D661" s="3"/>
      <c r="E661" s="3"/>
      <c r="F661" s="3"/>
    </row>
    <row r="662" spans="3:6" ht="12.75">
      <c r="C662" s="3"/>
      <c r="D662" s="3"/>
      <c r="E662" s="3"/>
      <c r="F662" s="3"/>
    </row>
    <row r="663" spans="3:6" ht="12.75">
      <c r="C663" s="3"/>
      <c r="D663" s="3"/>
      <c r="E663" s="3"/>
      <c r="F663" s="3"/>
    </row>
    <row r="664" spans="3:6" ht="12.75">
      <c r="C664" s="3"/>
      <c r="D664" s="3"/>
      <c r="E664" s="3"/>
      <c r="F664" s="3"/>
    </row>
    <row r="665" spans="3:6" ht="12.75">
      <c r="C665" s="3"/>
      <c r="D665" s="3"/>
      <c r="E665" s="3"/>
      <c r="F665" s="3"/>
    </row>
    <row r="666" spans="3:6" ht="12.75">
      <c r="C666" s="3"/>
      <c r="D666" s="3"/>
      <c r="E666" s="3"/>
      <c r="F666" s="3"/>
    </row>
    <row r="667" spans="3:6" ht="12.75">
      <c r="C667" s="3"/>
      <c r="D667" s="3"/>
      <c r="E667" s="3"/>
      <c r="F667" s="3"/>
    </row>
    <row r="668" spans="3:6" ht="12.75">
      <c r="C668" s="3"/>
      <c r="D668" s="3"/>
      <c r="E668" s="3"/>
      <c r="F668" s="3"/>
    </row>
    <row r="669" spans="3:6" ht="12.75">
      <c r="C669" s="3"/>
      <c r="D669" s="3"/>
      <c r="E669" s="3"/>
      <c r="F669" s="3"/>
    </row>
    <row r="670" spans="3:6" ht="12.75">
      <c r="C670" s="3"/>
      <c r="D670" s="3"/>
      <c r="E670" s="3"/>
      <c r="F670" s="3"/>
    </row>
    <row r="671" spans="3:6" ht="12.75">
      <c r="C671" s="3"/>
      <c r="D671" s="3"/>
      <c r="E671" s="3"/>
      <c r="F671" s="3"/>
    </row>
    <row r="672" spans="3:6" ht="12.75">
      <c r="C672" s="3"/>
      <c r="D672" s="3"/>
      <c r="E672" s="3"/>
      <c r="F672" s="3"/>
    </row>
    <row r="673" spans="3:6" ht="12.75">
      <c r="C673" s="3"/>
      <c r="D673" s="3"/>
      <c r="E673" s="3"/>
      <c r="F673" s="3"/>
    </row>
    <row r="674" spans="3:6" ht="12.75">
      <c r="C674" s="3"/>
      <c r="D674" s="3"/>
      <c r="E674" s="3"/>
      <c r="F674" s="3"/>
    </row>
    <row r="675" spans="3:6" ht="12.75">
      <c r="C675" s="3"/>
      <c r="D675" s="3"/>
      <c r="E675" s="3"/>
      <c r="F675" s="3"/>
    </row>
    <row r="676" spans="3:6" ht="12.75">
      <c r="C676" s="3"/>
      <c r="D676" s="3"/>
      <c r="E676" s="3"/>
      <c r="F676" s="3"/>
    </row>
    <row r="677" spans="3:6" ht="12.75">
      <c r="C677" s="3"/>
      <c r="D677" s="3"/>
      <c r="E677" s="3"/>
      <c r="F677" s="3"/>
    </row>
    <row r="678" spans="3:6" ht="12.75">
      <c r="C678" s="3"/>
      <c r="D678" s="3"/>
      <c r="E678" s="3"/>
      <c r="F678" s="3"/>
    </row>
    <row r="679" spans="3:6" ht="12.75">
      <c r="C679" s="3"/>
      <c r="D679" s="3"/>
      <c r="E679" s="3"/>
      <c r="F679" s="3"/>
    </row>
    <row r="680" spans="3:6" ht="12.75">
      <c r="C680" s="3"/>
      <c r="D680" s="3"/>
      <c r="E680" s="3"/>
      <c r="F680" s="3"/>
    </row>
    <row r="681" spans="3:6" ht="12.75">
      <c r="C681" s="3"/>
      <c r="D681" s="3"/>
      <c r="E681" s="3"/>
      <c r="F681" s="3"/>
    </row>
    <row r="682" spans="3:6" ht="12.75">
      <c r="C682" s="3"/>
      <c r="D682" s="3"/>
      <c r="E682" s="3"/>
      <c r="F682" s="3"/>
    </row>
    <row r="683" spans="3:6" ht="12.75">
      <c r="C683" s="3"/>
      <c r="D683" s="3"/>
      <c r="E683" s="3"/>
      <c r="F683" s="3"/>
    </row>
    <row r="684" spans="3:6" ht="12.75">
      <c r="C684" s="3"/>
      <c r="D684" s="3"/>
      <c r="E684" s="3"/>
      <c r="F684" s="3"/>
    </row>
    <row r="685" spans="3:6" ht="12.75">
      <c r="C685" s="3"/>
      <c r="D685" s="3"/>
      <c r="E685" s="3"/>
      <c r="F685" s="3"/>
    </row>
    <row r="686" spans="3:6" ht="12.75">
      <c r="C686" s="3"/>
      <c r="D686" s="3"/>
      <c r="E686" s="3"/>
      <c r="F686" s="3"/>
    </row>
    <row r="687" spans="3:6" ht="12.75">
      <c r="C687" s="3"/>
      <c r="D687" s="3"/>
      <c r="E687" s="3"/>
      <c r="F687" s="3"/>
    </row>
    <row r="688" spans="3:6" ht="12.75">
      <c r="C688" s="3"/>
      <c r="D688" s="3"/>
      <c r="E688" s="3"/>
      <c r="F688" s="3"/>
    </row>
    <row r="689" spans="3:6" ht="12.75">
      <c r="C689" s="3"/>
      <c r="D689" s="3"/>
      <c r="E689" s="3"/>
      <c r="F689" s="3"/>
    </row>
    <row r="690" spans="3:6" ht="12.75">
      <c r="C690" s="3"/>
      <c r="D690" s="3"/>
      <c r="E690" s="3"/>
      <c r="F690" s="3"/>
    </row>
    <row r="691" spans="3:6" ht="12.75">
      <c r="C691" s="3"/>
      <c r="D691" s="3"/>
      <c r="E691" s="3"/>
      <c r="F691" s="3"/>
    </row>
    <row r="692" spans="3:6" ht="12.75">
      <c r="C692" s="3"/>
      <c r="D692" s="3"/>
      <c r="E692" s="3"/>
      <c r="F692" s="3"/>
    </row>
    <row r="693" spans="3:6" ht="12.75">
      <c r="C693" s="3"/>
      <c r="D693" s="3"/>
      <c r="E693" s="3"/>
      <c r="F693" s="3"/>
    </row>
    <row r="694" spans="3:6" ht="12.75">
      <c r="C694" s="3"/>
      <c r="D694" s="3"/>
      <c r="E694" s="3"/>
      <c r="F694" s="3"/>
    </row>
    <row r="695" spans="3:6" ht="12.75">
      <c r="C695" s="3"/>
      <c r="D695" s="3"/>
      <c r="E695" s="3"/>
      <c r="F695" s="3"/>
    </row>
    <row r="696" spans="3:6" ht="12.75">
      <c r="C696" s="3"/>
      <c r="D696" s="3"/>
      <c r="E696" s="3"/>
      <c r="F696" s="3"/>
    </row>
    <row r="697" spans="3:6" ht="12.75">
      <c r="C697" s="3"/>
      <c r="D697" s="3"/>
      <c r="E697" s="3"/>
      <c r="F697" s="3"/>
    </row>
    <row r="698" spans="3:6" ht="12.75">
      <c r="C698" s="3"/>
      <c r="D698" s="3"/>
      <c r="E698" s="3"/>
      <c r="F698" s="3"/>
    </row>
    <row r="699" spans="3:6" ht="12.75">
      <c r="C699" s="3"/>
      <c r="D699" s="3"/>
      <c r="E699" s="3"/>
      <c r="F699" s="3"/>
    </row>
    <row r="700" spans="3:6" ht="12.75">
      <c r="C700" s="3"/>
      <c r="D700" s="3"/>
      <c r="E700" s="3"/>
      <c r="F700" s="3"/>
    </row>
    <row r="701" spans="3:6" ht="12.75">
      <c r="C701" s="3"/>
      <c r="D701" s="3"/>
      <c r="E701" s="3"/>
      <c r="F701" s="3"/>
    </row>
    <row r="702" spans="3:6" ht="12.75">
      <c r="C702" s="3"/>
      <c r="D702" s="3"/>
      <c r="E702" s="3"/>
      <c r="F702" s="3"/>
    </row>
    <row r="703" spans="3:6" ht="12.75">
      <c r="C703" s="3"/>
      <c r="D703" s="3"/>
      <c r="E703" s="3"/>
      <c r="F703" s="3"/>
    </row>
    <row r="704" spans="3:6" ht="12.75">
      <c r="C704" s="3"/>
      <c r="D704" s="3"/>
      <c r="E704" s="3"/>
      <c r="F704" s="3"/>
    </row>
    <row r="705" spans="3:6" ht="12.75">
      <c r="C705" s="3"/>
      <c r="D705" s="3"/>
      <c r="E705" s="3"/>
      <c r="F705" s="3"/>
    </row>
    <row r="706" spans="3:6" ht="12.75">
      <c r="C706" s="3"/>
      <c r="D706" s="3"/>
      <c r="E706" s="3"/>
      <c r="F706" s="3"/>
    </row>
    <row r="707" spans="3:6" ht="12.75">
      <c r="C707" s="3"/>
      <c r="D707" s="3"/>
      <c r="E707" s="3"/>
      <c r="F707" s="3"/>
    </row>
    <row r="708" spans="3:6" ht="12.75">
      <c r="C708" s="3"/>
      <c r="D708" s="3"/>
      <c r="E708" s="3"/>
      <c r="F708" s="3"/>
    </row>
    <row r="709" spans="3:6" ht="12.75">
      <c r="C709" s="3"/>
      <c r="D709" s="3"/>
      <c r="E709" s="3"/>
      <c r="F709" s="3"/>
    </row>
    <row r="710" spans="3:6" ht="12.75">
      <c r="C710" s="3"/>
      <c r="D710" s="3"/>
      <c r="E710" s="3"/>
      <c r="F710" s="3"/>
    </row>
    <row r="711" spans="3:6" ht="12.75">
      <c r="C711" s="3"/>
      <c r="D711" s="3"/>
      <c r="E711" s="3"/>
      <c r="F711" s="3"/>
    </row>
    <row r="712" spans="3:6" ht="12.75">
      <c r="C712" s="3"/>
      <c r="D712" s="3"/>
      <c r="E712" s="3"/>
      <c r="F712" s="3"/>
    </row>
    <row r="713" spans="3:6" ht="12.75">
      <c r="C713" s="3"/>
      <c r="D713" s="3"/>
      <c r="E713" s="3"/>
      <c r="F713" s="3"/>
    </row>
    <row r="714" spans="3:6" ht="12.75">
      <c r="C714" s="3"/>
      <c r="D714" s="3"/>
      <c r="E714" s="3"/>
      <c r="F714" s="3"/>
    </row>
    <row r="715" spans="3:6" ht="12.75">
      <c r="C715" s="3"/>
      <c r="D715" s="3"/>
      <c r="E715" s="3"/>
      <c r="F715" s="3"/>
    </row>
    <row r="716" spans="3:6" ht="12.75">
      <c r="C716" s="3"/>
      <c r="D716" s="3"/>
      <c r="E716" s="3"/>
      <c r="F716" s="3"/>
    </row>
    <row r="717" spans="3:6" ht="12.75">
      <c r="C717" s="3"/>
      <c r="D717" s="3"/>
      <c r="E717" s="3"/>
      <c r="F717" s="3"/>
    </row>
    <row r="718" spans="3:6" ht="12.75">
      <c r="C718" s="3"/>
      <c r="D718" s="3"/>
      <c r="E718" s="3"/>
      <c r="F718" s="3"/>
    </row>
    <row r="719" spans="3:6" ht="12.75">
      <c r="C719" s="3"/>
      <c r="D719" s="3"/>
      <c r="E719" s="3"/>
      <c r="F719" s="3"/>
    </row>
    <row r="720" spans="3:6" ht="12.75">
      <c r="C720" s="3"/>
      <c r="D720" s="3"/>
      <c r="E720" s="3"/>
      <c r="F720" s="3"/>
    </row>
    <row r="721" spans="3:6" ht="12.75">
      <c r="C721" s="3"/>
      <c r="D721" s="3"/>
      <c r="E721" s="3"/>
      <c r="F721" s="3"/>
    </row>
    <row r="722" spans="3:6" ht="12.75">
      <c r="C722" s="3"/>
      <c r="D722" s="3"/>
      <c r="E722" s="3"/>
      <c r="F722" s="3"/>
    </row>
    <row r="723" spans="3:6" ht="12.75">
      <c r="C723" s="3"/>
      <c r="D723" s="3"/>
      <c r="E723" s="3"/>
      <c r="F723" s="3"/>
    </row>
    <row r="724" spans="3:6" ht="12.75">
      <c r="C724" s="3"/>
      <c r="D724" s="3"/>
      <c r="E724" s="3"/>
      <c r="F724" s="3"/>
    </row>
    <row r="725" spans="3:6" ht="12.75">
      <c r="C725" s="3"/>
      <c r="D725" s="3"/>
      <c r="E725" s="3"/>
      <c r="F725" s="3"/>
    </row>
    <row r="726" spans="3:6" ht="12.75">
      <c r="C726" s="3"/>
      <c r="D726" s="3"/>
      <c r="E726" s="3"/>
      <c r="F726" s="3"/>
    </row>
    <row r="727" spans="3:6" ht="12.75">
      <c r="C727" s="3"/>
      <c r="D727" s="3"/>
      <c r="E727" s="3"/>
      <c r="F727" s="3"/>
    </row>
    <row r="728" spans="3:6" ht="12.75">
      <c r="C728" s="3"/>
      <c r="D728" s="3"/>
      <c r="E728" s="3"/>
      <c r="F728" s="3"/>
    </row>
    <row r="729" spans="3:6" ht="12.75">
      <c r="C729" s="3"/>
      <c r="D729" s="3"/>
      <c r="E729" s="3"/>
      <c r="F729" s="3"/>
    </row>
    <row r="730" spans="3:6" ht="12.75">
      <c r="C730" s="3"/>
      <c r="D730" s="3"/>
      <c r="E730" s="3"/>
      <c r="F730" s="3"/>
    </row>
    <row r="731" spans="3:6" ht="12.75">
      <c r="C731" s="3"/>
      <c r="D731" s="3"/>
      <c r="E731" s="3"/>
      <c r="F731" s="3"/>
    </row>
    <row r="732" spans="3:6" ht="12.75">
      <c r="C732" s="3"/>
      <c r="D732" s="3"/>
      <c r="E732" s="3"/>
      <c r="F732" s="3"/>
    </row>
    <row r="733" spans="3:6" ht="12.75">
      <c r="C733" s="3"/>
      <c r="D733" s="3"/>
      <c r="E733" s="3"/>
      <c r="F733" s="3"/>
    </row>
    <row r="734" spans="3:6" ht="12.75">
      <c r="C734" s="3"/>
      <c r="D734" s="3"/>
      <c r="E734" s="3"/>
      <c r="F734" s="3"/>
    </row>
    <row r="735" spans="3:6" ht="12.75">
      <c r="C735" s="3"/>
      <c r="D735" s="3"/>
      <c r="E735" s="3"/>
      <c r="F735" s="3"/>
    </row>
    <row r="736" spans="3:6" ht="12.75">
      <c r="C736" s="3"/>
      <c r="D736" s="3"/>
      <c r="E736" s="3"/>
      <c r="F736" s="3"/>
    </row>
    <row r="737" spans="3:6" ht="12.75">
      <c r="C737" s="3"/>
      <c r="D737" s="3"/>
      <c r="E737" s="3"/>
      <c r="F737" s="3"/>
    </row>
    <row r="738" spans="3:6" ht="12.75">
      <c r="C738" s="3"/>
      <c r="D738" s="3"/>
      <c r="E738" s="3"/>
      <c r="F738" s="3"/>
    </row>
    <row r="739" spans="3:6" ht="12.75">
      <c r="C739" s="3"/>
      <c r="D739" s="3"/>
      <c r="E739" s="3"/>
      <c r="F739" s="3"/>
    </row>
    <row r="740" spans="3:6" ht="12.75">
      <c r="C740" s="3"/>
      <c r="D740" s="3"/>
      <c r="E740" s="3"/>
      <c r="F740" s="3"/>
    </row>
    <row r="741" spans="3:6" ht="12.75">
      <c r="C741" s="3"/>
      <c r="D741" s="3"/>
      <c r="E741" s="3"/>
      <c r="F741" s="3"/>
    </row>
    <row r="742" spans="3:6" ht="12.75">
      <c r="C742" s="3"/>
      <c r="D742" s="3"/>
      <c r="E742" s="3"/>
      <c r="F742" s="3"/>
    </row>
    <row r="743" spans="3:6" ht="12.75">
      <c r="C743" s="3"/>
      <c r="D743" s="3"/>
      <c r="E743" s="3"/>
      <c r="F743" s="3"/>
    </row>
    <row r="744" spans="3:6" ht="12.75">
      <c r="C744" s="3"/>
      <c r="D744" s="3"/>
      <c r="E744" s="3"/>
      <c r="F744" s="3"/>
    </row>
    <row r="745" spans="3:6" ht="12.75">
      <c r="C745" s="3"/>
      <c r="D745" s="3"/>
      <c r="E745" s="3"/>
      <c r="F745" s="3"/>
    </row>
    <row r="746" spans="3:6" ht="12.75">
      <c r="C746" s="3"/>
      <c r="D746" s="3"/>
      <c r="E746" s="3"/>
      <c r="F746" s="3"/>
    </row>
    <row r="747" spans="3:6" ht="12.75">
      <c r="C747" s="3"/>
      <c r="D747" s="3"/>
      <c r="E747" s="3"/>
      <c r="F747" s="3"/>
    </row>
    <row r="748" spans="3:6" ht="12.75">
      <c r="C748" s="3"/>
      <c r="D748" s="3"/>
      <c r="E748" s="3"/>
      <c r="F748" s="3"/>
    </row>
    <row r="749" spans="3:6" ht="12.75">
      <c r="C749" s="3"/>
      <c r="D749" s="3"/>
      <c r="E749" s="3"/>
      <c r="F749" s="3"/>
    </row>
    <row r="750" spans="3:6" ht="12.75">
      <c r="C750" s="3"/>
      <c r="D750" s="3"/>
      <c r="E750" s="3"/>
      <c r="F750" s="3"/>
    </row>
    <row r="751" spans="3:6" ht="12.75">
      <c r="C751" s="3"/>
      <c r="D751" s="3"/>
      <c r="E751" s="3"/>
      <c r="F751" s="3"/>
    </row>
    <row r="752" spans="3:6" ht="12.75">
      <c r="C752" s="3"/>
      <c r="D752" s="3"/>
      <c r="E752" s="3"/>
      <c r="F752" s="3"/>
    </row>
    <row r="753" spans="3:6" ht="12.75">
      <c r="C753" s="3"/>
      <c r="D753" s="3"/>
      <c r="E753" s="3"/>
      <c r="F753" s="3"/>
    </row>
    <row r="754" spans="3:6" ht="12.75">
      <c r="C754" s="3"/>
      <c r="D754" s="3"/>
      <c r="E754" s="3"/>
      <c r="F754" s="3"/>
    </row>
    <row r="755" spans="3:6" ht="12.75">
      <c r="C755" s="3"/>
      <c r="D755" s="3"/>
      <c r="E755" s="3"/>
      <c r="F755" s="3"/>
    </row>
    <row r="756" spans="3:6" ht="12.75">
      <c r="C756" s="3"/>
      <c r="D756" s="3"/>
      <c r="E756" s="3"/>
      <c r="F756" s="3"/>
    </row>
    <row r="757" spans="3:6" ht="12.75">
      <c r="C757" s="3"/>
      <c r="D757" s="3"/>
      <c r="E757" s="3"/>
      <c r="F757" s="3"/>
    </row>
    <row r="758" spans="3:6" ht="12.75">
      <c r="C758" s="3"/>
      <c r="D758" s="3"/>
      <c r="E758" s="3"/>
      <c r="F758" s="3"/>
    </row>
    <row r="759" spans="3:6" ht="12.75">
      <c r="C759" s="3"/>
      <c r="D759" s="3"/>
      <c r="E759" s="3"/>
      <c r="F759" s="3"/>
    </row>
    <row r="760" spans="3:6" ht="12.75">
      <c r="C760" s="3"/>
      <c r="D760" s="3"/>
      <c r="E760" s="3"/>
      <c r="F760" s="3"/>
    </row>
    <row r="761" spans="3:6" ht="12.75">
      <c r="C761" s="3"/>
      <c r="D761" s="3"/>
      <c r="E761" s="3"/>
      <c r="F761" s="3"/>
    </row>
    <row r="762" spans="3:6" ht="12.75">
      <c r="C762" s="3"/>
      <c r="D762" s="3"/>
      <c r="E762" s="3"/>
      <c r="F762" s="3"/>
    </row>
    <row r="763" spans="3:6" ht="12.75">
      <c r="C763" s="3"/>
      <c r="D763" s="3"/>
      <c r="E763" s="3"/>
      <c r="F763" s="3"/>
    </row>
    <row r="764" spans="3:6" ht="12.75">
      <c r="C764" s="3"/>
      <c r="D764" s="3"/>
      <c r="E764" s="3"/>
      <c r="F764" s="3"/>
    </row>
    <row r="765" spans="3:6" ht="12.75">
      <c r="C765" s="3"/>
      <c r="D765" s="3"/>
      <c r="E765" s="3"/>
      <c r="F765" s="3"/>
    </row>
    <row r="766" spans="3:6" ht="12.75">
      <c r="C766" s="3"/>
      <c r="D766" s="3"/>
      <c r="E766" s="3"/>
      <c r="F766" s="3"/>
    </row>
    <row r="767" spans="3:6" ht="12.75">
      <c r="C767" s="3"/>
      <c r="D767" s="3"/>
      <c r="E767" s="3"/>
      <c r="F767" s="3"/>
    </row>
    <row r="768" spans="3:6" ht="12.75">
      <c r="C768" s="3"/>
      <c r="D768" s="3"/>
      <c r="E768" s="3"/>
      <c r="F768" s="3"/>
    </row>
    <row r="769" spans="3:6" ht="12.75">
      <c r="C769" s="3"/>
      <c r="D769" s="3"/>
      <c r="E769" s="3"/>
      <c r="F769" s="3"/>
    </row>
    <row r="770" spans="3:6" ht="12.75">
      <c r="C770" s="3"/>
      <c r="D770" s="3"/>
      <c r="E770" s="3"/>
      <c r="F770" s="3"/>
    </row>
    <row r="771" spans="3:6" ht="12.75">
      <c r="C771" s="3"/>
      <c r="D771" s="3"/>
      <c r="E771" s="3"/>
      <c r="F771" s="3"/>
    </row>
    <row r="772" spans="3:6" ht="12.75">
      <c r="C772" s="3"/>
      <c r="D772" s="3"/>
      <c r="E772" s="3"/>
      <c r="F772" s="3"/>
    </row>
    <row r="773" spans="3:6" ht="12.75">
      <c r="C773" s="3"/>
      <c r="D773" s="3"/>
      <c r="E773" s="3"/>
      <c r="F773" s="3"/>
    </row>
    <row r="774" spans="3:6" ht="12.75">
      <c r="C774" s="3"/>
      <c r="D774" s="3"/>
      <c r="E774" s="3"/>
      <c r="F774" s="3"/>
    </row>
    <row r="775" spans="3:6" ht="12.75">
      <c r="C775" s="3"/>
      <c r="D775" s="3"/>
      <c r="E775" s="3"/>
      <c r="F775" s="3"/>
    </row>
    <row r="776" spans="3:6" ht="12.75">
      <c r="C776" s="3"/>
      <c r="D776" s="3"/>
      <c r="E776" s="3"/>
      <c r="F776" s="3"/>
    </row>
    <row r="777" spans="3:6" ht="12.75">
      <c r="C777" s="3"/>
      <c r="D777" s="3"/>
      <c r="E777" s="3"/>
      <c r="F777" s="3"/>
    </row>
    <row r="778" spans="3:6" ht="12.75">
      <c r="C778" s="3"/>
      <c r="D778" s="3"/>
      <c r="E778" s="3"/>
      <c r="F778" s="3"/>
    </row>
    <row r="779" spans="3:6" ht="12.75">
      <c r="C779" s="3"/>
      <c r="D779" s="3"/>
      <c r="E779" s="3"/>
      <c r="F779" s="3"/>
    </row>
    <row r="780" spans="3:6" ht="12.75">
      <c r="C780" s="3"/>
      <c r="D780" s="3"/>
      <c r="E780" s="3"/>
      <c r="F780" s="3"/>
    </row>
    <row r="781" spans="3:6" ht="12.75">
      <c r="C781" s="3"/>
      <c r="D781" s="3"/>
      <c r="E781" s="3"/>
      <c r="F781" s="3"/>
    </row>
    <row r="782" spans="3:6" ht="12.75">
      <c r="C782" s="3"/>
      <c r="D782" s="3"/>
      <c r="E782" s="3"/>
      <c r="F782" s="3"/>
    </row>
    <row r="783" spans="3:6" ht="12.75">
      <c r="C783" s="3"/>
      <c r="D783" s="3"/>
      <c r="E783" s="3"/>
      <c r="F783" s="3"/>
    </row>
    <row r="784" spans="3:6" ht="12.75">
      <c r="C784" s="3"/>
      <c r="D784" s="3"/>
      <c r="E784" s="3"/>
      <c r="F784" s="3"/>
    </row>
    <row r="785" spans="3:6" ht="12.75">
      <c r="C785" s="3"/>
      <c r="D785" s="3"/>
      <c r="E785" s="3"/>
      <c r="F785" s="3"/>
    </row>
    <row r="786" spans="3:6" ht="12.75">
      <c r="C786" s="3"/>
      <c r="D786" s="3"/>
      <c r="E786" s="3"/>
      <c r="F786" s="3"/>
    </row>
    <row r="787" spans="3:6" ht="12.75">
      <c r="C787" s="3"/>
      <c r="D787" s="3"/>
      <c r="E787" s="3"/>
      <c r="F787" s="3"/>
    </row>
    <row r="788" spans="3:6" ht="12.75">
      <c r="C788" s="3"/>
      <c r="D788" s="3"/>
      <c r="E788" s="3"/>
      <c r="F788" s="3"/>
    </row>
    <row r="789" spans="3:6" ht="12.75">
      <c r="C789" s="3"/>
      <c r="D789" s="3"/>
      <c r="E789" s="3"/>
      <c r="F789" s="3"/>
    </row>
    <row r="790" spans="3:6" ht="12.75">
      <c r="C790" s="3"/>
      <c r="D790" s="3"/>
      <c r="E790" s="3"/>
      <c r="F790" s="3"/>
    </row>
    <row r="791" spans="3:6" ht="12.75">
      <c r="C791" s="3"/>
      <c r="D791" s="3"/>
      <c r="E791" s="3"/>
      <c r="F791" s="3"/>
    </row>
    <row r="792" spans="3:6" ht="12.75">
      <c r="C792" s="3"/>
      <c r="D792" s="3"/>
      <c r="E792" s="3"/>
      <c r="F792" s="3"/>
    </row>
    <row r="793" spans="3:6" ht="12.75">
      <c r="C793" s="3"/>
      <c r="D793" s="3"/>
      <c r="E793" s="3"/>
      <c r="F793" s="3"/>
    </row>
    <row r="794" spans="3:6" ht="12.75">
      <c r="C794" s="3"/>
      <c r="D794" s="3"/>
      <c r="E794" s="3"/>
      <c r="F794" s="3"/>
    </row>
    <row r="795" spans="3:6" ht="12.75">
      <c r="C795" s="3"/>
      <c r="D795" s="3"/>
      <c r="E795" s="3"/>
      <c r="F795" s="3"/>
    </row>
    <row r="796" spans="3:6" ht="12.75">
      <c r="C796" s="3"/>
      <c r="D796" s="3"/>
      <c r="E796" s="3"/>
      <c r="F796" s="3"/>
    </row>
    <row r="797" spans="3:6" ht="12.75">
      <c r="C797" s="3"/>
      <c r="D797" s="3"/>
      <c r="E797" s="3"/>
      <c r="F797" s="3"/>
    </row>
    <row r="798" spans="3:6" ht="12.75">
      <c r="C798" s="3"/>
      <c r="D798" s="3"/>
      <c r="E798" s="3"/>
      <c r="F798" s="3"/>
    </row>
    <row r="799" spans="3:6" ht="12.75">
      <c r="C799" s="3"/>
      <c r="D799" s="3"/>
      <c r="E799" s="3"/>
      <c r="F799" s="3"/>
    </row>
    <row r="800" spans="3:6" ht="12.75">
      <c r="C800" s="3"/>
      <c r="D800" s="3"/>
      <c r="E800" s="3"/>
      <c r="F800" s="3"/>
    </row>
    <row r="801" spans="3:6" ht="12.75">
      <c r="C801" s="3"/>
      <c r="D801" s="3"/>
      <c r="E801" s="3"/>
      <c r="F801" s="3"/>
    </row>
    <row r="802" spans="3:6" ht="12.75">
      <c r="C802" s="3"/>
      <c r="D802" s="3"/>
      <c r="E802" s="3"/>
      <c r="F802" s="3"/>
    </row>
    <row r="803" spans="3:6" ht="12.75">
      <c r="C803" s="3"/>
      <c r="D803" s="3"/>
      <c r="E803" s="3"/>
      <c r="F803" s="3"/>
    </row>
    <row r="804" spans="3:6" ht="12.75">
      <c r="C804" s="3"/>
      <c r="D804" s="3"/>
      <c r="E804" s="3"/>
      <c r="F804" s="3"/>
    </row>
    <row r="805" spans="3:6" ht="12.75">
      <c r="C805" s="3"/>
      <c r="D805" s="3"/>
      <c r="E805" s="3"/>
      <c r="F805" s="3"/>
    </row>
    <row r="806" spans="3:6" ht="12.75">
      <c r="C806" s="3"/>
      <c r="D806" s="3"/>
      <c r="E806" s="3"/>
      <c r="F806" s="3"/>
    </row>
    <row r="807" spans="3:6" ht="12.75">
      <c r="C807" s="3"/>
      <c r="D807" s="3"/>
      <c r="E807" s="3"/>
      <c r="F807" s="3"/>
    </row>
    <row r="808" spans="3:6" ht="12.75">
      <c r="C808" s="3"/>
      <c r="D808" s="3"/>
      <c r="E808" s="3"/>
      <c r="F808" s="3"/>
    </row>
    <row r="809" spans="3:6" ht="12.75">
      <c r="C809" s="3"/>
      <c r="D809" s="3"/>
      <c r="E809" s="3"/>
      <c r="F809" s="3"/>
    </row>
    <row r="810" spans="3:6" ht="12.75">
      <c r="C810" s="3"/>
      <c r="D810" s="3"/>
      <c r="E810" s="3"/>
      <c r="F810" s="3"/>
    </row>
    <row r="811" spans="3:6" ht="12.75">
      <c r="C811" s="3"/>
      <c r="D811" s="3"/>
      <c r="E811" s="3"/>
      <c r="F811" s="3"/>
    </row>
    <row r="812" spans="3:6" ht="12.75">
      <c r="C812" s="3"/>
      <c r="D812" s="3"/>
      <c r="E812" s="3"/>
      <c r="F812" s="3"/>
    </row>
    <row r="813" spans="3:6" ht="12.75">
      <c r="C813" s="3"/>
      <c r="D813" s="3"/>
      <c r="E813" s="3"/>
      <c r="F813" s="3"/>
    </row>
    <row r="814" spans="3:6" ht="12.75">
      <c r="C814" s="3"/>
      <c r="D814" s="3"/>
      <c r="E814" s="3"/>
      <c r="F814" s="3"/>
    </row>
    <row r="815" spans="3:6" ht="12.75">
      <c r="C815" s="3"/>
      <c r="D815" s="3"/>
      <c r="E815" s="3"/>
      <c r="F815" s="3"/>
    </row>
    <row r="816" spans="3:6" ht="12.75">
      <c r="C816" s="3"/>
      <c r="D816" s="3"/>
      <c r="E816" s="3"/>
      <c r="F816" s="3"/>
    </row>
    <row r="817" spans="3:6" ht="12.75">
      <c r="C817" s="3"/>
      <c r="D817" s="3"/>
      <c r="E817" s="3"/>
      <c r="F817" s="3"/>
    </row>
    <row r="818" spans="3:6" ht="12.75">
      <c r="C818" s="3"/>
      <c r="D818" s="3"/>
      <c r="E818" s="3"/>
      <c r="F818" s="3"/>
    </row>
    <row r="819" spans="3:6" ht="12.75">
      <c r="C819" s="3"/>
      <c r="D819" s="3"/>
      <c r="E819" s="3"/>
      <c r="F819" s="3"/>
    </row>
    <row r="820" spans="3:6" ht="12.75">
      <c r="C820" s="3"/>
      <c r="D820" s="3"/>
      <c r="E820" s="3"/>
      <c r="F820" s="3"/>
    </row>
    <row r="821" spans="3:6" ht="12.75">
      <c r="C821" s="3"/>
      <c r="D821" s="3"/>
      <c r="E821" s="3"/>
      <c r="F821" s="3"/>
    </row>
    <row r="822" spans="3:6" ht="12.75">
      <c r="C822" s="3"/>
      <c r="D822" s="3"/>
      <c r="E822" s="3"/>
      <c r="F822" s="3"/>
    </row>
    <row r="823" spans="3:6" ht="12.75">
      <c r="C823" s="3"/>
      <c r="D823" s="3"/>
      <c r="E823" s="3"/>
      <c r="F823" s="3"/>
    </row>
    <row r="824" spans="3:6" ht="12.75">
      <c r="C824" s="3"/>
      <c r="D824" s="3"/>
      <c r="E824" s="3"/>
      <c r="F824" s="3"/>
    </row>
    <row r="825" spans="3:6" ht="12.75">
      <c r="C825" s="3"/>
      <c r="D825" s="3"/>
      <c r="E825" s="3"/>
      <c r="F825" s="3"/>
    </row>
    <row r="826" spans="3:6" ht="12.75">
      <c r="C826" s="3"/>
      <c r="D826" s="3"/>
      <c r="E826" s="3"/>
      <c r="F826" s="3"/>
    </row>
    <row r="827" spans="3:6" ht="12.75">
      <c r="C827" s="3"/>
      <c r="D827" s="3"/>
      <c r="E827" s="3"/>
      <c r="F827" s="3"/>
    </row>
    <row r="828" spans="3:6" ht="12.75">
      <c r="C828" s="3"/>
      <c r="D828" s="3"/>
      <c r="E828" s="3"/>
      <c r="F828" s="3"/>
    </row>
    <row r="829" spans="3:6" ht="12.75">
      <c r="C829" s="3"/>
      <c r="D829" s="3"/>
      <c r="E829" s="3"/>
      <c r="F829" s="3"/>
    </row>
    <row r="830" spans="3:6" ht="12.75">
      <c r="C830" s="3"/>
      <c r="D830" s="3"/>
      <c r="E830" s="3"/>
      <c r="F830" s="3"/>
    </row>
    <row r="831" spans="3:6" ht="12.75">
      <c r="C831" s="3"/>
      <c r="D831" s="3"/>
      <c r="E831" s="3"/>
      <c r="F831" s="3"/>
    </row>
    <row r="832" spans="3:6" ht="12.75">
      <c r="C832" s="3"/>
      <c r="D832" s="3"/>
      <c r="E832" s="3"/>
      <c r="F832" s="3"/>
    </row>
    <row r="833" spans="3:6" ht="12.75">
      <c r="C833" s="3"/>
      <c r="D833" s="3"/>
      <c r="E833" s="3"/>
      <c r="F833" s="3"/>
    </row>
    <row r="834" spans="3:6" ht="12.75">
      <c r="C834" s="3"/>
      <c r="D834" s="3"/>
      <c r="E834" s="3"/>
      <c r="F834" s="3"/>
    </row>
    <row r="835" spans="3:6" ht="12.75">
      <c r="C835" s="3"/>
      <c r="D835" s="3"/>
      <c r="E835" s="3"/>
      <c r="F835" s="3"/>
    </row>
    <row r="836" spans="3:6" ht="12.75">
      <c r="C836" s="3"/>
      <c r="D836" s="3"/>
      <c r="E836" s="3"/>
      <c r="F836" s="3"/>
    </row>
    <row r="837" spans="3:6" ht="12.75">
      <c r="C837" s="3"/>
      <c r="D837" s="3"/>
      <c r="E837" s="3"/>
      <c r="F837" s="3"/>
    </row>
    <row r="838" spans="3:6" ht="12.75">
      <c r="C838" s="3"/>
      <c r="D838" s="3"/>
      <c r="E838" s="3"/>
      <c r="F838" s="3"/>
    </row>
    <row r="839" spans="3:6" ht="12.75">
      <c r="C839" s="3"/>
      <c r="D839" s="3"/>
      <c r="E839" s="3"/>
      <c r="F839" s="3"/>
    </row>
    <row r="840" spans="3:6" ht="12.75">
      <c r="C840" s="3"/>
      <c r="D840" s="3"/>
      <c r="E840" s="3"/>
      <c r="F840" s="3"/>
    </row>
    <row r="841" spans="3:6" ht="12.75">
      <c r="C841" s="3"/>
      <c r="D841" s="3"/>
      <c r="E841" s="3"/>
      <c r="F841" s="3"/>
    </row>
    <row r="842" spans="3:6" ht="12.75">
      <c r="C842" s="3"/>
      <c r="D842" s="3"/>
      <c r="E842" s="3"/>
      <c r="F842" s="3"/>
    </row>
    <row r="843" spans="3:6" ht="12.75">
      <c r="C843" s="3"/>
      <c r="D843" s="3"/>
      <c r="E843" s="3"/>
      <c r="F843" s="3"/>
    </row>
    <row r="844" spans="3:6" ht="12.75">
      <c r="C844" s="3"/>
      <c r="D844" s="3"/>
      <c r="E844" s="3"/>
      <c r="F844" s="3"/>
    </row>
    <row r="845" spans="3:6" ht="12.75">
      <c r="C845" s="3"/>
      <c r="D845" s="3"/>
      <c r="E845" s="3"/>
      <c r="F845" s="3"/>
    </row>
    <row r="846" spans="3:6" ht="12.75">
      <c r="C846" s="3"/>
      <c r="D846" s="3"/>
      <c r="E846" s="3"/>
      <c r="F846" s="3"/>
    </row>
    <row r="847" spans="3:6" ht="12.75">
      <c r="C847" s="3"/>
      <c r="D847" s="3"/>
      <c r="E847" s="3"/>
      <c r="F847" s="3"/>
    </row>
    <row r="848" spans="3:6" ht="12.75">
      <c r="C848" s="3"/>
      <c r="D848" s="3"/>
      <c r="E848" s="3"/>
      <c r="F848" s="3"/>
    </row>
    <row r="849" spans="3:6" ht="12.75">
      <c r="C849" s="3"/>
      <c r="D849" s="3"/>
      <c r="E849" s="3"/>
      <c r="F849" s="3"/>
    </row>
    <row r="850" spans="3:6" ht="12.75">
      <c r="C850" s="3"/>
      <c r="D850" s="3"/>
      <c r="E850" s="3"/>
      <c r="F850" s="3"/>
    </row>
    <row r="851" spans="3:6" ht="12.75">
      <c r="C851" s="3"/>
      <c r="D851" s="3"/>
      <c r="E851" s="3"/>
      <c r="F851" s="3"/>
    </row>
    <row r="852" spans="3:6" ht="12.75">
      <c r="C852" s="3"/>
      <c r="D852" s="3"/>
      <c r="E852" s="3"/>
      <c r="F852" s="3"/>
    </row>
    <row r="853" spans="3:6" ht="12.75">
      <c r="C853" s="3"/>
      <c r="D853" s="3"/>
      <c r="E853" s="3"/>
      <c r="F853" s="3"/>
    </row>
    <row r="854" spans="3:6" ht="12.75">
      <c r="C854" s="3"/>
      <c r="D854" s="3"/>
      <c r="E854" s="3"/>
      <c r="F854" s="3"/>
    </row>
    <row r="855" spans="3:6" ht="12.75">
      <c r="C855" s="3"/>
      <c r="D855" s="3"/>
      <c r="E855" s="3"/>
      <c r="F855" s="3"/>
    </row>
    <row r="856" spans="3:6" ht="12.75">
      <c r="C856" s="3"/>
      <c r="D856" s="3"/>
      <c r="E856" s="3"/>
      <c r="F856" s="3"/>
    </row>
    <row r="857" spans="3:6" ht="12.75">
      <c r="C857" s="3"/>
      <c r="D857" s="3"/>
      <c r="E857" s="3"/>
      <c r="F857" s="3"/>
    </row>
    <row r="858" spans="3:6" ht="12.75">
      <c r="C858" s="3"/>
      <c r="D858" s="3"/>
      <c r="E858" s="3"/>
      <c r="F858" s="3"/>
    </row>
    <row r="859" spans="3:6" ht="12.75">
      <c r="C859" s="3"/>
      <c r="D859" s="3"/>
      <c r="E859" s="3"/>
      <c r="F859" s="3"/>
    </row>
    <row r="860" spans="3:6" ht="12.75">
      <c r="C860" s="3"/>
      <c r="D860" s="3"/>
      <c r="E860" s="3"/>
      <c r="F860" s="3"/>
    </row>
    <row r="861" spans="3:6" ht="12.75">
      <c r="C861" s="3"/>
      <c r="D861" s="3"/>
      <c r="E861" s="3"/>
      <c r="F861" s="3"/>
    </row>
    <row r="862" spans="3:6" ht="12.75">
      <c r="C862" s="3"/>
      <c r="D862" s="3"/>
      <c r="E862" s="3"/>
      <c r="F862" s="3"/>
    </row>
    <row r="863" spans="3:6" ht="12.75">
      <c r="C863" s="3"/>
      <c r="D863" s="3"/>
      <c r="E863" s="3"/>
      <c r="F863" s="3"/>
    </row>
    <row r="864" spans="3:6" ht="12.75">
      <c r="C864" s="3"/>
      <c r="D864" s="3"/>
      <c r="E864" s="3"/>
      <c r="F864" s="3"/>
    </row>
    <row r="865" spans="3:6" ht="12.75">
      <c r="C865" s="3"/>
      <c r="D865" s="3"/>
      <c r="E865" s="3"/>
      <c r="F865" s="3"/>
    </row>
    <row r="866" spans="3:6" ht="12.75">
      <c r="C866" s="3"/>
      <c r="D866" s="3"/>
      <c r="E866" s="3"/>
      <c r="F866" s="3"/>
    </row>
    <row r="867" spans="3:6" ht="12.75">
      <c r="C867" s="3"/>
      <c r="D867" s="3"/>
      <c r="E867" s="3"/>
      <c r="F867" s="3"/>
    </row>
    <row r="868" spans="3:6" ht="12.75">
      <c r="C868" s="3"/>
      <c r="D868" s="3"/>
      <c r="E868" s="3"/>
      <c r="F868" s="3"/>
    </row>
    <row r="869" spans="3:6" ht="12.75">
      <c r="C869" s="3"/>
      <c r="D869" s="3"/>
      <c r="E869" s="3"/>
      <c r="F869" s="3"/>
    </row>
    <row r="870" spans="3:6" ht="12.75">
      <c r="C870" s="3"/>
      <c r="D870" s="3"/>
      <c r="E870" s="3"/>
      <c r="F870" s="3"/>
    </row>
    <row r="871" spans="3:6" ht="12.75">
      <c r="C871" s="3"/>
      <c r="D871" s="3"/>
      <c r="E871" s="3"/>
      <c r="F871" s="3"/>
    </row>
    <row r="872" spans="3:6" ht="12.75">
      <c r="C872" s="3"/>
      <c r="D872" s="3"/>
      <c r="E872" s="3"/>
      <c r="F872" s="3"/>
    </row>
    <row r="873" spans="3:6" ht="12.75">
      <c r="C873" s="3"/>
      <c r="D873" s="3"/>
      <c r="E873" s="3"/>
      <c r="F873" s="3"/>
    </row>
    <row r="874" spans="3:6" ht="12.75">
      <c r="C874" s="3"/>
      <c r="D874" s="3"/>
      <c r="E874" s="3"/>
      <c r="F874" s="3"/>
    </row>
    <row r="875" spans="3:6" ht="12.75">
      <c r="C875" s="3"/>
      <c r="D875" s="3"/>
      <c r="E875" s="3"/>
      <c r="F875" s="3"/>
    </row>
    <row r="876" spans="3:6" ht="12.75">
      <c r="C876" s="3"/>
      <c r="D876" s="3"/>
      <c r="E876" s="3"/>
      <c r="F876" s="3"/>
    </row>
    <row r="877" spans="3:6" ht="12.75">
      <c r="C877" s="3"/>
      <c r="D877" s="3"/>
      <c r="E877" s="3"/>
      <c r="F877" s="3"/>
    </row>
    <row r="878" spans="3:6" ht="12.75">
      <c r="C878" s="3"/>
      <c r="D878" s="3"/>
      <c r="E878" s="3"/>
      <c r="F878" s="3"/>
    </row>
    <row r="879" spans="3:6" ht="12.75">
      <c r="C879" s="3"/>
      <c r="D879" s="3"/>
      <c r="E879" s="3"/>
      <c r="F879" s="3"/>
    </row>
    <row r="880" spans="3:6" ht="12.75">
      <c r="C880" s="3"/>
      <c r="D880" s="3"/>
      <c r="E880" s="3"/>
      <c r="F880" s="3"/>
    </row>
    <row r="881" spans="3:6" ht="12.75">
      <c r="C881" s="3"/>
      <c r="D881" s="3"/>
      <c r="E881" s="3"/>
      <c r="F881" s="3"/>
    </row>
    <row r="882" spans="3:6" ht="12.75">
      <c r="C882" s="3"/>
      <c r="D882" s="3"/>
      <c r="E882" s="3"/>
      <c r="F882" s="3"/>
    </row>
    <row r="883" spans="3:6" ht="12.75">
      <c r="C883" s="3"/>
      <c r="D883" s="3"/>
      <c r="E883" s="3"/>
      <c r="F883" s="3"/>
    </row>
    <row r="884" spans="3:6" ht="12.75">
      <c r="C884" s="3"/>
      <c r="D884" s="3"/>
      <c r="E884" s="3"/>
      <c r="F884" s="3"/>
    </row>
    <row r="885" spans="3:6" ht="12.75">
      <c r="C885" s="3"/>
      <c r="D885" s="3"/>
      <c r="E885" s="3"/>
      <c r="F885" s="3"/>
    </row>
    <row r="886" spans="3:6" ht="12.75">
      <c r="C886" s="3"/>
      <c r="D886" s="3"/>
      <c r="E886" s="3"/>
      <c r="F886" s="3"/>
    </row>
    <row r="887" spans="3:6" ht="12.75">
      <c r="C887" s="3"/>
      <c r="D887" s="3"/>
      <c r="E887" s="3"/>
      <c r="F887" s="3"/>
    </row>
    <row r="888" spans="3:6" ht="12.75">
      <c r="C888" s="3"/>
      <c r="D888" s="3"/>
      <c r="E888" s="3"/>
      <c r="F888" s="3"/>
    </row>
    <row r="889" spans="3:6" ht="12.75">
      <c r="C889" s="3"/>
      <c r="D889" s="3"/>
      <c r="E889" s="3"/>
      <c r="F889" s="3"/>
    </row>
    <row r="890" spans="3:6" ht="12.75">
      <c r="C890" s="3"/>
      <c r="D890" s="3"/>
      <c r="E890" s="3"/>
      <c r="F890" s="3"/>
    </row>
    <row r="891" spans="3:6" ht="12.75">
      <c r="C891" s="3"/>
      <c r="D891" s="3"/>
      <c r="E891" s="3"/>
      <c r="F891" s="3"/>
    </row>
    <row r="892" spans="3:6" ht="12.75">
      <c r="C892" s="3"/>
      <c r="D892" s="3"/>
      <c r="E892" s="3"/>
      <c r="F892" s="3"/>
    </row>
    <row r="893" spans="3:6" ht="12.75">
      <c r="C893" s="3"/>
      <c r="D893" s="3"/>
      <c r="E893" s="3"/>
      <c r="F893" s="3"/>
    </row>
    <row r="894" spans="3:6" ht="12.75">
      <c r="C894" s="3"/>
      <c r="D894" s="3"/>
      <c r="E894" s="3"/>
      <c r="F894" s="3"/>
    </row>
    <row r="895" spans="3:6" ht="12.75">
      <c r="C895" s="3"/>
      <c r="D895" s="3"/>
      <c r="E895" s="3"/>
      <c r="F895" s="3"/>
    </row>
    <row r="896" spans="3:6" ht="12.75">
      <c r="C896" s="3"/>
      <c r="D896" s="3"/>
      <c r="E896" s="3"/>
      <c r="F896" s="3"/>
    </row>
    <row r="897" spans="3:6" ht="12.75">
      <c r="C897" s="3"/>
      <c r="D897" s="3"/>
      <c r="E897" s="3"/>
      <c r="F897" s="3"/>
    </row>
    <row r="898" spans="3:6" ht="12.75">
      <c r="C898" s="3"/>
      <c r="D898" s="3"/>
      <c r="E898" s="3"/>
      <c r="F898" s="3"/>
    </row>
    <row r="899" spans="3:6" ht="12.75">
      <c r="C899" s="3"/>
      <c r="D899" s="3"/>
      <c r="E899" s="3"/>
      <c r="F899" s="3"/>
    </row>
    <row r="900" spans="3:6" ht="12.75">
      <c r="C900" s="3"/>
      <c r="D900" s="3"/>
      <c r="E900" s="3"/>
      <c r="F900" s="3"/>
    </row>
    <row r="901" spans="3:6" ht="12.75">
      <c r="C901" s="3"/>
      <c r="D901" s="3"/>
      <c r="E901" s="3"/>
      <c r="F901" s="3"/>
    </row>
    <row r="902" spans="3:6" ht="12.75">
      <c r="C902" s="3"/>
      <c r="D902" s="3"/>
      <c r="E902" s="3"/>
      <c r="F902" s="3"/>
    </row>
    <row r="903" spans="3:6" ht="12.75">
      <c r="C903" s="3"/>
      <c r="D903" s="3"/>
      <c r="E903" s="3"/>
      <c r="F903" s="3"/>
    </row>
    <row r="904" spans="3:6" ht="12.75">
      <c r="C904" s="3"/>
      <c r="D904" s="3"/>
      <c r="E904" s="3"/>
      <c r="F904" s="3"/>
    </row>
    <row r="905" spans="3:6" ht="12.75">
      <c r="C905" s="3"/>
      <c r="D905" s="3"/>
      <c r="E905" s="3"/>
      <c r="F905" s="3"/>
    </row>
    <row r="906" spans="3:6" ht="12.75">
      <c r="C906" s="3"/>
      <c r="D906" s="3"/>
      <c r="E906" s="3"/>
      <c r="F906" s="3"/>
    </row>
    <row r="907" spans="3:6" ht="12.75">
      <c r="C907" s="3"/>
      <c r="D907" s="3"/>
      <c r="E907" s="3"/>
      <c r="F907" s="3"/>
    </row>
    <row r="908" spans="3:6" ht="12.75">
      <c r="C908" s="3"/>
      <c r="D908" s="3"/>
      <c r="E908" s="3"/>
      <c r="F908" s="3"/>
    </row>
    <row r="909" spans="3:6" ht="12.75">
      <c r="C909" s="3"/>
      <c r="D909" s="3"/>
      <c r="E909" s="3"/>
      <c r="F909" s="3"/>
    </row>
    <row r="910" spans="3:6" ht="12.75">
      <c r="C910" s="3"/>
      <c r="D910" s="3"/>
      <c r="E910" s="3"/>
      <c r="F910" s="3"/>
    </row>
    <row r="911" spans="3:6" ht="12.75">
      <c r="C911" s="3"/>
      <c r="D911" s="3"/>
      <c r="E911" s="3"/>
      <c r="F911" s="3"/>
    </row>
    <row r="912" spans="3:6" ht="12.75">
      <c r="C912" s="3"/>
      <c r="D912" s="3"/>
      <c r="E912" s="3"/>
      <c r="F912" s="3"/>
    </row>
  </sheetData>
  <sheetProtection/>
  <mergeCells count="6">
    <mergeCell ref="C5:C6"/>
    <mergeCell ref="A5:A6"/>
    <mergeCell ref="A1:F1"/>
    <mergeCell ref="A2:F2"/>
    <mergeCell ref="D5:D6"/>
    <mergeCell ref="B5:B6"/>
  </mergeCells>
  <printOptions/>
  <pageMargins left="0.45" right="0.17" top="0.38" bottom="0.35" header="0.17" footer="0.16"/>
  <pageSetup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443"/>
  <sheetViews>
    <sheetView zoomScalePageLayoutView="0" workbookViewId="0" topLeftCell="A1">
      <selection activeCell="H256" sqref="H256"/>
    </sheetView>
  </sheetViews>
  <sheetFormatPr defaultColWidth="9.140625" defaultRowHeight="12.75"/>
  <cols>
    <col min="1" max="1" width="5.140625" style="211" customWidth="1"/>
    <col min="2" max="2" width="6.421875" style="212" customWidth="1"/>
    <col min="3" max="3" width="6.28125" style="213" customWidth="1"/>
    <col min="4" max="4" width="5.7109375" style="214" customWidth="1"/>
    <col min="5" max="5" width="49.8515625" style="215" customWidth="1"/>
    <col min="6" max="6" width="47.57421875" style="216" hidden="1" customWidth="1"/>
    <col min="7" max="7" width="11.57421875" style="135" customWidth="1"/>
    <col min="8" max="8" width="11.7109375" style="135" customWidth="1"/>
    <col min="9" max="9" width="10.7109375" style="135" customWidth="1"/>
    <col min="10" max="40" width="9.140625" style="86" customWidth="1"/>
    <col min="41" max="16384" width="9.140625" style="135" customWidth="1"/>
  </cols>
  <sheetData>
    <row r="1" spans="1:9" s="86" customFormat="1" ht="18">
      <c r="A1" s="551" t="s">
        <v>882</v>
      </c>
      <c r="B1" s="551"/>
      <c r="C1" s="551"/>
      <c r="D1" s="551"/>
      <c r="E1" s="551"/>
      <c r="F1" s="551"/>
      <c r="G1" s="551"/>
      <c r="H1" s="551"/>
      <c r="I1" s="551"/>
    </row>
    <row r="2" spans="1:9" s="86" customFormat="1" ht="36" customHeight="1">
      <c r="A2" s="552" t="s">
        <v>883</v>
      </c>
      <c r="B2" s="552"/>
      <c r="C2" s="552"/>
      <c r="D2" s="552"/>
      <c r="E2" s="552"/>
      <c r="F2" s="552"/>
      <c r="G2" s="552"/>
      <c r="H2" s="552"/>
      <c r="I2" s="552"/>
    </row>
    <row r="3" spans="1:7" s="86" customFormat="1" ht="15.75" hidden="1">
      <c r="A3" s="87" t="s">
        <v>884</v>
      </c>
      <c r="B3" s="88"/>
      <c r="C3" s="89"/>
      <c r="D3" s="89"/>
      <c r="E3" s="90"/>
      <c r="F3" s="87"/>
      <c r="G3" s="87"/>
    </row>
    <row r="4" spans="1:9" s="86" customFormat="1" ht="16.5" thickBot="1">
      <c r="A4" s="91"/>
      <c r="B4" s="92"/>
      <c r="C4" s="93"/>
      <c r="D4" s="93"/>
      <c r="E4" s="94"/>
      <c r="F4" s="95"/>
      <c r="H4" s="553" t="s">
        <v>81</v>
      </c>
      <c r="I4" s="553"/>
    </row>
    <row r="5" spans="1:40" s="97" customFormat="1" ht="16.5" thickBot="1">
      <c r="A5" s="554" t="s">
        <v>79</v>
      </c>
      <c r="B5" s="562" t="s">
        <v>758</v>
      </c>
      <c r="C5" s="564" t="s">
        <v>319</v>
      </c>
      <c r="D5" s="565" t="s">
        <v>320</v>
      </c>
      <c r="E5" s="556" t="s">
        <v>80</v>
      </c>
      <c r="F5" s="558" t="s">
        <v>318</v>
      </c>
      <c r="G5" s="560" t="s">
        <v>82</v>
      </c>
      <c r="H5" s="567" t="s">
        <v>183</v>
      </c>
      <c r="I5" s="568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</row>
    <row r="6" spans="1:40" s="101" customFormat="1" ht="32.25" customHeight="1" thickBot="1">
      <c r="A6" s="555"/>
      <c r="B6" s="563"/>
      <c r="C6" s="563"/>
      <c r="D6" s="566"/>
      <c r="E6" s="557"/>
      <c r="F6" s="559"/>
      <c r="G6" s="561"/>
      <c r="H6" s="98" t="s">
        <v>309</v>
      </c>
      <c r="I6" s="99" t="s">
        <v>310</v>
      </c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</row>
    <row r="7" spans="1:40" s="110" customFormat="1" ht="16.5" thickBot="1">
      <c r="A7" s="102">
        <v>1</v>
      </c>
      <c r="B7" s="103">
        <v>2</v>
      </c>
      <c r="C7" s="103">
        <v>3</v>
      </c>
      <c r="D7" s="104">
        <v>4</v>
      </c>
      <c r="E7" s="105">
        <v>5</v>
      </c>
      <c r="F7" s="106"/>
      <c r="G7" s="105">
        <v>6</v>
      </c>
      <c r="H7" s="107">
        <v>7</v>
      </c>
      <c r="I7" s="108">
        <v>8</v>
      </c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</row>
    <row r="8" spans="1:40" s="119" customFormat="1" ht="37.5" thickBot="1">
      <c r="A8" s="111">
        <v>2000</v>
      </c>
      <c r="B8" s="112" t="s">
        <v>321</v>
      </c>
      <c r="C8" s="113" t="s">
        <v>322</v>
      </c>
      <c r="D8" s="114" t="s">
        <v>322</v>
      </c>
      <c r="E8" s="115" t="s">
        <v>885</v>
      </c>
      <c r="F8" s="116"/>
      <c r="G8" s="117">
        <f>G9+G45+G63+G89+G144+G164+G184+G213+G243+G274+G306</f>
        <v>141832.1</v>
      </c>
      <c r="H8" s="117">
        <f>H9+H45+H63+H89+H144+H164+H184+H213+H243+H274+H306</f>
        <v>116849.8</v>
      </c>
      <c r="I8" s="117">
        <f>I9+I45+I63+I89+I144+I164+I184+I213+I243+I274+I306</f>
        <v>42282.3</v>
      </c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</row>
    <row r="9" spans="1:40" s="128" customFormat="1" ht="49.5" customHeight="1">
      <c r="A9" s="120">
        <v>2100</v>
      </c>
      <c r="B9" s="121" t="s">
        <v>127</v>
      </c>
      <c r="C9" s="122" t="s">
        <v>62</v>
      </c>
      <c r="D9" s="123" t="s">
        <v>62</v>
      </c>
      <c r="E9" s="124" t="s">
        <v>886</v>
      </c>
      <c r="F9" s="125" t="s">
        <v>323</v>
      </c>
      <c r="G9" s="126">
        <f>G11+G16+G20+G25+G28+G31+G34+G37</f>
        <v>57948.2</v>
      </c>
      <c r="H9" s="126">
        <f>H11+H16+H20+H25+H28+H31+H34+H37</f>
        <v>51328.2</v>
      </c>
      <c r="I9" s="126">
        <f>I11+I16+I20+I25+I28+I31+I34+I37</f>
        <v>6620</v>
      </c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</row>
    <row r="10" spans="1:9" ht="11.25" customHeight="1">
      <c r="A10" s="129"/>
      <c r="B10" s="121"/>
      <c r="C10" s="122"/>
      <c r="D10" s="123"/>
      <c r="E10" s="130" t="s">
        <v>877</v>
      </c>
      <c r="F10" s="131"/>
      <c r="G10" s="132"/>
      <c r="H10" s="133"/>
      <c r="I10" s="134"/>
    </row>
    <row r="11" spans="1:40" s="143" customFormat="1" ht="33" customHeight="1">
      <c r="A11" s="136">
        <v>2110</v>
      </c>
      <c r="B11" s="121" t="s">
        <v>127</v>
      </c>
      <c r="C11" s="137" t="s">
        <v>63</v>
      </c>
      <c r="D11" s="138" t="s">
        <v>62</v>
      </c>
      <c r="E11" s="139" t="s">
        <v>759</v>
      </c>
      <c r="F11" s="140" t="s">
        <v>324</v>
      </c>
      <c r="G11" s="141">
        <f>G13+G14+G15</f>
        <v>53968.2</v>
      </c>
      <c r="H11" s="141">
        <f>H13+H14+H15</f>
        <v>49648.2</v>
      </c>
      <c r="I11" s="141">
        <f>I13+I14+I15</f>
        <v>4320</v>
      </c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</row>
    <row r="12" spans="1:40" s="143" customFormat="1" ht="10.5" customHeight="1">
      <c r="A12" s="136"/>
      <c r="B12" s="121"/>
      <c r="C12" s="137"/>
      <c r="D12" s="138"/>
      <c r="E12" s="144" t="s">
        <v>878</v>
      </c>
      <c r="F12" s="140"/>
      <c r="G12" s="141"/>
      <c r="H12" s="145"/>
      <c r="I12" s="146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</row>
    <row r="13" spans="1:9" ht="15" customHeight="1">
      <c r="A13" s="136">
        <v>2111</v>
      </c>
      <c r="B13" s="147" t="s">
        <v>127</v>
      </c>
      <c r="C13" s="148" t="s">
        <v>63</v>
      </c>
      <c r="D13" s="149" t="s">
        <v>63</v>
      </c>
      <c r="E13" s="144" t="s">
        <v>760</v>
      </c>
      <c r="F13" s="150" t="s">
        <v>325</v>
      </c>
      <c r="G13" s="151">
        <v>53968.2</v>
      </c>
      <c r="H13" s="151">
        <v>49648.2</v>
      </c>
      <c r="I13" s="152">
        <v>4320</v>
      </c>
    </row>
    <row r="14" spans="1:9" ht="15.75">
      <c r="A14" s="136">
        <v>2112</v>
      </c>
      <c r="B14" s="147" t="s">
        <v>127</v>
      </c>
      <c r="C14" s="148" t="s">
        <v>63</v>
      </c>
      <c r="D14" s="149" t="s">
        <v>64</v>
      </c>
      <c r="E14" s="144" t="s">
        <v>326</v>
      </c>
      <c r="F14" s="150" t="s">
        <v>327</v>
      </c>
      <c r="G14" s="151"/>
      <c r="H14" s="153"/>
      <c r="I14" s="152"/>
    </row>
    <row r="15" spans="1:9" ht="15.75">
      <c r="A15" s="136">
        <v>2113</v>
      </c>
      <c r="B15" s="147" t="s">
        <v>127</v>
      </c>
      <c r="C15" s="148" t="s">
        <v>63</v>
      </c>
      <c r="D15" s="149" t="s">
        <v>816</v>
      </c>
      <c r="E15" s="144" t="s">
        <v>330</v>
      </c>
      <c r="F15" s="150" t="s">
        <v>331</v>
      </c>
      <c r="G15" s="151"/>
      <c r="H15" s="153"/>
      <c r="I15" s="152"/>
    </row>
    <row r="16" spans="1:9" ht="12" customHeight="1">
      <c r="A16" s="136">
        <v>2120</v>
      </c>
      <c r="B16" s="121" t="s">
        <v>127</v>
      </c>
      <c r="C16" s="137" t="s">
        <v>64</v>
      </c>
      <c r="D16" s="138" t="s">
        <v>62</v>
      </c>
      <c r="E16" s="139" t="s">
        <v>332</v>
      </c>
      <c r="F16" s="154" t="s">
        <v>333</v>
      </c>
      <c r="G16" s="151"/>
      <c r="H16" s="153"/>
      <c r="I16" s="152"/>
    </row>
    <row r="17" spans="1:40" s="143" customFormat="1" ht="10.5" customHeight="1">
      <c r="A17" s="136"/>
      <c r="B17" s="121"/>
      <c r="C17" s="137"/>
      <c r="D17" s="138"/>
      <c r="E17" s="144" t="s">
        <v>878</v>
      </c>
      <c r="F17" s="140"/>
      <c r="G17" s="141"/>
      <c r="H17" s="145"/>
      <c r="I17" s="146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</row>
    <row r="18" spans="1:9" ht="16.5" customHeight="1">
      <c r="A18" s="136">
        <v>2121</v>
      </c>
      <c r="B18" s="147" t="s">
        <v>127</v>
      </c>
      <c r="C18" s="148" t="s">
        <v>64</v>
      </c>
      <c r="D18" s="149" t="s">
        <v>63</v>
      </c>
      <c r="E18" s="155" t="s">
        <v>761</v>
      </c>
      <c r="F18" s="150" t="s">
        <v>334</v>
      </c>
      <c r="G18" s="151"/>
      <c r="H18" s="153"/>
      <c r="I18" s="152"/>
    </row>
    <row r="19" spans="1:9" ht="28.5">
      <c r="A19" s="136">
        <v>2122</v>
      </c>
      <c r="B19" s="147" t="s">
        <v>127</v>
      </c>
      <c r="C19" s="148" t="s">
        <v>64</v>
      </c>
      <c r="D19" s="149" t="s">
        <v>64</v>
      </c>
      <c r="E19" s="144" t="s">
        <v>335</v>
      </c>
      <c r="F19" s="150" t="s">
        <v>336</v>
      </c>
      <c r="G19" s="151"/>
      <c r="H19" s="153"/>
      <c r="I19" s="152"/>
    </row>
    <row r="20" spans="1:9" ht="15.75">
      <c r="A20" s="136">
        <v>2130</v>
      </c>
      <c r="B20" s="121" t="s">
        <v>127</v>
      </c>
      <c r="C20" s="137" t="s">
        <v>816</v>
      </c>
      <c r="D20" s="138" t="s">
        <v>62</v>
      </c>
      <c r="E20" s="139" t="s">
        <v>337</v>
      </c>
      <c r="F20" s="156" t="s">
        <v>338</v>
      </c>
      <c r="G20" s="151"/>
      <c r="H20" s="153"/>
      <c r="I20" s="152"/>
    </row>
    <row r="21" spans="1:40" s="143" customFormat="1" ht="10.5" customHeight="1">
      <c r="A21" s="136"/>
      <c r="B21" s="121"/>
      <c r="C21" s="137"/>
      <c r="D21" s="138"/>
      <c r="E21" s="144" t="s">
        <v>878</v>
      </c>
      <c r="F21" s="140"/>
      <c r="G21" s="141"/>
      <c r="H21" s="145"/>
      <c r="I21" s="146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</row>
    <row r="22" spans="1:9" ht="21">
      <c r="A22" s="136">
        <v>2131</v>
      </c>
      <c r="B22" s="147" t="s">
        <v>127</v>
      </c>
      <c r="C22" s="148" t="s">
        <v>816</v>
      </c>
      <c r="D22" s="149" t="s">
        <v>63</v>
      </c>
      <c r="E22" s="144" t="s">
        <v>339</v>
      </c>
      <c r="F22" s="150" t="s">
        <v>340</v>
      </c>
      <c r="G22" s="151"/>
      <c r="H22" s="153"/>
      <c r="I22" s="152"/>
    </row>
    <row r="23" spans="1:9" ht="14.25" customHeight="1">
      <c r="A23" s="136">
        <v>2132</v>
      </c>
      <c r="B23" s="147" t="s">
        <v>127</v>
      </c>
      <c r="C23" s="148">
        <v>3</v>
      </c>
      <c r="D23" s="149">
        <v>2</v>
      </c>
      <c r="E23" s="144" t="s">
        <v>341</v>
      </c>
      <c r="F23" s="150" t="s">
        <v>342</v>
      </c>
      <c r="G23" s="151"/>
      <c r="H23" s="153"/>
      <c r="I23" s="152"/>
    </row>
    <row r="24" spans="1:9" ht="15.75">
      <c r="A24" s="136">
        <v>2133</v>
      </c>
      <c r="B24" s="147" t="s">
        <v>127</v>
      </c>
      <c r="C24" s="148">
        <v>3</v>
      </c>
      <c r="D24" s="149">
        <v>3</v>
      </c>
      <c r="E24" s="144" t="s">
        <v>343</v>
      </c>
      <c r="F24" s="150" t="s">
        <v>344</v>
      </c>
      <c r="G24" s="151"/>
      <c r="H24" s="153"/>
      <c r="I24" s="152"/>
    </row>
    <row r="25" spans="1:9" ht="12.75" customHeight="1">
      <c r="A25" s="136">
        <v>2140</v>
      </c>
      <c r="B25" s="121" t="s">
        <v>127</v>
      </c>
      <c r="C25" s="137">
        <v>4</v>
      </c>
      <c r="D25" s="138">
        <v>0</v>
      </c>
      <c r="E25" s="139" t="s">
        <v>345</v>
      </c>
      <c r="F25" s="140" t="s">
        <v>346</v>
      </c>
      <c r="G25" s="151"/>
      <c r="H25" s="153"/>
      <c r="I25" s="152"/>
    </row>
    <row r="26" spans="1:40" s="143" customFormat="1" ht="10.5" customHeight="1">
      <c r="A26" s="136"/>
      <c r="B26" s="121"/>
      <c r="C26" s="137"/>
      <c r="D26" s="138"/>
      <c r="E26" s="144" t="s">
        <v>878</v>
      </c>
      <c r="F26" s="140"/>
      <c r="G26" s="141"/>
      <c r="H26" s="145"/>
      <c r="I26" s="146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</row>
    <row r="27" spans="1:9" ht="15.75">
      <c r="A27" s="136">
        <v>2141</v>
      </c>
      <c r="B27" s="147" t="s">
        <v>127</v>
      </c>
      <c r="C27" s="148">
        <v>4</v>
      </c>
      <c r="D27" s="149">
        <v>1</v>
      </c>
      <c r="E27" s="144" t="s">
        <v>347</v>
      </c>
      <c r="F27" s="157" t="s">
        <v>348</v>
      </c>
      <c r="G27" s="151"/>
      <c r="H27" s="153"/>
      <c r="I27" s="152"/>
    </row>
    <row r="28" spans="1:9" ht="22.5" customHeight="1">
      <c r="A28" s="136">
        <v>2150</v>
      </c>
      <c r="B28" s="121" t="s">
        <v>127</v>
      </c>
      <c r="C28" s="137">
        <v>5</v>
      </c>
      <c r="D28" s="138">
        <v>0</v>
      </c>
      <c r="E28" s="139" t="s">
        <v>349</v>
      </c>
      <c r="F28" s="140" t="s">
        <v>350</v>
      </c>
      <c r="G28" s="151">
        <v>0</v>
      </c>
      <c r="H28" s="153"/>
      <c r="I28" s="152">
        <v>0</v>
      </c>
    </row>
    <row r="29" spans="1:40" s="143" customFormat="1" ht="10.5" customHeight="1">
      <c r="A29" s="136"/>
      <c r="B29" s="121"/>
      <c r="C29" s="137"/>
      <c r="D29" s="138"/>
      <c r="E29" s="144" t="s">
        <v>878</v>
      </c>
      <c r="F29" s="140"/>
      <c r="G29" s="141"/>
      <c r="H29" s="145"/>
      <c r="I29" s="146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</row>
    <row r="30" spans="1:9" ht="21">
      <c r="A30" s="136">
        <v>2151</v>
      </c>
      <c r="B30" s="147" t="s">
        <v>127</v>
      </c>
      <c r="C30" s="148">
        <v>5</v>
      </c>
      <c r="D30" s="149">
        <v>1</v>
      </c>
      <c r="E30" s="144" t="s">
        <v>380</v>
      </c>
      <c r="F30" s="157" t="s">
        <v>351</v>
      </c>
      <c r="G30" s="151"/>
      <c r="H30" s="153"/>
      <c r="I30" s="152"/>
    </row>
    <row r="31" spans="1:9" ht="21" customHeight="1">
      <c r="A31" s="136">
        <v>2160</v>
      </c>
      <c r="B31" s="121" t="s">
        <v>127</v>
      </c>
      <c r="C31" s="137">
        <v>6</v>
      </c>
      <c r="D31" s="138">
        <v>0</v>
      </c>
      <c r="E31" s="139" t="s">
        <v>352</v>
      </c>
      <c r="F31" s="140" t="s">
        <v>353</v>
      </c>
      <c r="G31" s="151">
        <f>G33</f>
        <v>3980</v>
      </c>
      <c r="H31" s="151">
        <f>H33</f>
        <v>1680</v>
      </c>
      <c r="I31" s="152">
        <f>I33</f>
        <v>2300</v>
      </c>
    </row>
    <row r="32" spans="1:40" s="143" customFormat="1" ht="10.5" customHeight="1">
      <c r="A32" s="136"/>
      <c r="B32" s="121"/>
      <c r="C32" s="137"/>
      <c r="D32" s="138"/>
      <c r="E32" s="144" t="s">
        <v>878</v>
      </c>
      <c r="F32" s="140"/>
      <c r="G32" s="141"/>
      <c r="H32" s="145"/>
      <c r="I32" s="146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</row>
    <row r="33" spans="1:9" ht="21">
      <c r="A33" s="136">
        <v>2161</v>
      </c>
      <c r="B33" s="147" t="s">
        <v>127</v>
      </c>
      <c r="C33" s="148">
        <v>6</v>
      </c>
      <c r="D33" s="149">
        <v>1</v>
      </c>
      <c r="E33" s="144" t="s">
        <v>354</v>
      </c>
      <c r="F33" s="150" t="s">
        <v>355</v>
      </c>
      <c r="G33" s="153">
        <v>3980</v>
      </c>
      <c r="H33" s="153">
        <v>1680</v>
      </c>
      <c r="I33" s="152">
        <v>2300</v>
      </c>
    </row>
    <row r="34" spans="1:9" ht="15.75">
      <c r="A34" s="136">
        <v>2170</v>
      </c>
      <c r="B34" s="121" t="s">
        <v>127</v>
      </c>
      <c r="C34" s="137">
        <v>7</v>
      </c>
      <c r="D34" s="138">
        <v>0</v>
      </c>
      <c r="E34" s="139" t="s">
        <v>175</v>
      </c>
      <c r="F34" s="150"/>
      <c r="G34" s="151"/>
      <c r="H34" s="153"/>
      <c r="I34" s="152"/>
    </row>
    <row r="35" spans="1:40" s="143" customFormat="1" ht="10.5" customHeight="1">
      <c r="A35" s="136"/>
      <c r="B35" s="121"/>
      <c r="C35" s="137"/>
      <c r="D35" s="138"/>
      <c r="E35" s="144" t="s">
        <v>878</v>
      </c>
      <c r="F35" s="140"/>
      <c r="G35" s="141"/>
      <c r="H35" s="145"/>
      <c r="I35" s="146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</row>
    <row r="36" spans="1:9" ht="15.75">
      <c r="A36" s="136">
        <v>2171</v>
      </c>
      <c r="B36" s="147" t="s">
        <v>127</v>
      </c>
      <c r="C36" s="148">
        <v>7</v>
      </c>
      <c r="D36" s="149">
        <v>1</v>
      </c>
      <c r="E36" s="144" t="s">
        <v>175</v>
      </c>
      <c r="F36" s="150"/>
      <c r="G36" s="151"/>
      <c r="H36" s="153"/>
      <c r="I36" s="152"/>
    </row>
    <row r="37" spans="1:9" ht="29.25" customHeight="1">
      <c r="A37" s="136">
        <v>2180</v>
      </c>
      <c r="B37" s="121" t="s">
        <v>127</v>
      </c>
      <c r="C37" s="137">
        <v>8</v>
      </c>
      <c r="D37" s="138">
        <v>0</v>
      </c>
      <c r="E37" s="139" t="s">
        <v>356</v>
      </c>
      <c r="F37" s="140" t="s">
        <v>357</v>
      </c>
      <c r="G37" s="151"/>
      <c r="H37" s="153"/>
      <c r="I37" s="152"/>
    </row>
    <row r="38" spans="1:40" s="143" customFormat="1" ht="10.5" customHeight="1">
      <c r="A38" s="136"/>
      <c r="B38" s="121"/>
      <c r="C38" s="137"/>
      <c r="D38" s="138"/>
      <c r="E38" s="144" t="s">
        <v>878</v>
      </c>
      <c r="F38" s="140"/>
      <c r="G38" s="141"/>
      <c r="H38" s="145"/>
      <c r="I38" s="146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</row>
    <row r="39" spans="1:9" ht="28.5">
      <c r="A39" s="136">
        <v>2181</v>
      </c>
      <c r="B39" s="147" t="s">
        <v>127</v>
      </c>
      <c r="C39" s="148">
        <v>8</v>
      </c>
      <c r="D39" s="149">
        <v>1</v>
      </c>
      <c r="E39" s="144" t="s">
        <v>356</v>
      </c>
      <c r="F39" s="157" t="s">
        <v>358</v>
      </c>
      <c r="G39" s="151"/>
      <c r="H39" s="153"/>
      <c r="I39" s="152"/>
    </row>
    <row r="40" spans="1:9" ht="15.75">
      <c r="A40" s="136"/>
      <c r="B40" s="147"/>
      <c r="C40" s="148"/>
      <c r="D40" s="149"/>
      <c r="E40" s="158" t="s">
        <v>878</v>
      </c>
      <c r="F40" s="157"/>
      <c r="G40" s="151"/>
      <c r="H40" s="153"/>
      <c r="I40" s="152"/>
    </row>
    <row r="41" spans="1:9" ht="15.75">
      <c r="A41" s="136">
        <v>2182</v>
      </c>
      <c r="B41" s="147" t="s">
        <v>127</v>
      </c>
      <c r="C41" s="148">
        <v>8</v>
      </c>
      <c r="D41" s="149">
        <v>1</v>
      </c>
      <c r="E41" s="158" t="s">
        <v>7</v>
      </c>
      <c r="F41" s="157"/>
      <c r="G41" s="151"/>
      <c r="H41" s="153"/>
      <c r="I41" s="152"/>
    </row>
    <row r="42" spans="1:9" ht="15.75">
      <c r="A42" s="136">
        <v>2183</v>
      </c>
      <c r="B42" s="147" t="s">
        <v>127</v>
      </c>
      <c r="C42" s="148">
        <v>8</v>
      </c>
      <c r="D42" s="149">
        <v>1</v>
      </c>
      <c r="E42" s="158" t="s">
        <v>8</v>
      </c>
      <c r="F42" s="157"/>
      <c r="G42" s="151"/>
      <c r="H42" s="153"/>
      <c r="I42" s="152"/>
    </row>
    <row r="43" spans="1:9" ht="21">
      <c r="A43" s="136">
        <v>2184</v>
      </c>
      <c r="B43" s="147" t="s">
        <v>127</v>
      </c>
      <c r="C43" s="148">
        <v>8</v>
      </c>
      <c r="D43" s="149">
        <v>1</v>
      </c>
      <c r="E43" s="158" t="s">
        <v>13</v>
      </c>
      <c r="F43" s="157"/>
      <c r="G43" s="151"/>
      <c r="H43" s="153"/>
      <c r="I43" s="152"/>
    </row>
    <row r="44" spans="1:9" ht="15.75">
      <c r="A44" s="136">
        <v>2185</v>
      </c>
      <c r="B44" s="147" t="s">
        <v>127</v>
      </c>
      <c r="C44" s="148">
        <v>8</v>
      </c>
      <c r="D44" s="149">
        <v>1</v>
      </c>
      <c r="E44" s="158"/>
      <c r="F44" s="157"/>
      <c r="G44" s="151"/>
      <c r="H44" s="153"/>
      <c r="I44" s="152"/>
    </row>
    <row r="45" spans="1:40" s="128" customFormat="1" ht="27" customHeight="1">
      <c r="A45" s="159">
        <v>2200</v>
      </c>
      <c r="B45" s="121" t="s">
        <v>128</v>
      </c>
      <c r="C45" s="137">
        <v>0</v>
      </c>
      <c r="D45" s="138">
        <v>0</v>
      </c>
      <c r="E45" s="160" t="s">
        <v>887</v>
      </c>
      <c r="F45" s="161" t="s">
        <v>359</v>
      </c>
      <c r="G45" s="162">
        <f>G47+G50+G53+G56+G60</f>
        <v>0</v>
      </c>
      <c r="H45" s="162">
        <f>H47+H50+H53+H56+H60</f>
        <v>0</v>
      </c>
      <c r="I45" s="162">
        <f>I47+I50+I53+I56+I60</f>
        <v>0</v>
      </c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</row>
    <row r="46" spans="1:9" ht="11.25" customHeight="1">
      <c r="A46" s="129"/>
      <c r="B46" s="121"/>
      <c r="C46" s="122"/>
      <c r="D46" s="123"/>
      <c r="E46" s="144" t="s">
        <v>877</v>
      </c>
      <c r="F46" s="131"/>
      <c r="G46" s="132"/>
      <c r="H46" s="133"/>
      <c r="I46" s="134"/>
    </row>
    <row r="47" spans="1:9" ht="15.75">
      <c r="A47" s="136">
        <v>2210</v>
      </c>
      <c r="B47" s="121" t="s">
        <v>128</v>
      </c>
      <c r="C47" s="148">
        <v>1</v>
      </c>
      <c r="D47" s="149">
        <v>0</v>
      </c>
      <c r="E47" s="139" t="s">
        <v>360</v>
      </c>
      <c r="F47" s="163" t="s">
        <v>361</v>
      </c>
      <c r="G47" s="151"/>
      <c r="H47" s="153"/>
      <c r="I47" s="152"/>
    </row>
    <row r="48" spans="1:40" s="143" customFormat="1" ht="10.5" customHeight="1">
      <c r="A48" s="136"/>
      <c r="B48" s="121"/>
      <c r="C48" s="137"/>
      <c r="D48" s="138"/>
      <c r="E48" s="144" t="s">
        <v>878</v>
      </c>
      <c r="F48" s="140"/>
      <c r="G48" s="141"/>
      <c r="H48" s="145"/>
      <c r="I48" s="146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</row>
    <row r="49" spans="1:9" ht="15.75">
      <c r="A49" s="136">
        <v>2211</v>
      </c>
      <c r="B49" s="147" t="s">
        <v>128</v>
      </c>
      <c r="C49" s="148">
        <v>1</v>
      </c>
      <c r="D49" s="149">
        <v>1</v>
      </c>
      <c r="E49" s="144" t="s">
        <v>362</v>
      </c>
      <c r="F49" s="157" t="s">
        <v>363</v>
      </c>
      <c r="G49" s="151"/>
      <c r="H49" s="153"/>
      <c r="I49" s="152"/>
    </row>
    <row r="50" spans="1:9" ht="15.75">
      <c r="A50" s="136">
        <v>2220</v>
      </c>
      <c r="B50" s="121" t="s">
        <v>128</v>
      </c>
      <c r="C50" s="137">
        <v>2</v>
      </c>
      <c r="D50" s="138">
        <v>0</v>
      </c>
      <c r="E50" s="139" t="s">
        <v>364</v>
      </c>
      <c r="F50" s="163" t="s">
        <v>365</v>
      </c>
      <c r="G50" s="151"/>
      <c r="H50" s="153"/>
      <c r="I50" s="152"/>
    </row>
    <row r="51" spans="1:40" s="143" customFormat="1" ht="10.5" customHeight="1">
      <c r="A51" s="136"/>
      <c r="B51" s="121"/>
      <c r="C51" s="137"/>
      <c r="D51" s="138"/>
      <c r="E51" s="144" t="s">
        <v>878</v>
      </c>
      <c r="F51" s="140"/>
      <c r="G51" s="141"/>
      <c r="H51" s="145"/>
      <c r="I51" s="146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</row>
    <row r="52" spans="1:9" ht="15.75">
      <c r="A52" s="136">
        <v>2221</v>
      </c>
      <c r="B52" s="147" t="s">
        <v>128</v>
      </c>
      <c r="C52" s="148">
        <v>2</v>
      </c>
      <c r="D52" s="149">
        <v>1</v>
      </c>
      <c r="E52" s="144" t="s">
        <v>366</v>
      </c>
      <c r="F52" s="157" t="s">
        <v>367</v>
      </c>
      <c r="G52" s="151"/>
      <c r="H52" s="153"/>
      <c r="I52" s="152"/>
    </row>
    <row r="53" spans="1:9" ht="15.75">
      <c r="A53" s="136">
        <v>2230</v>
      </c>
      <c r="B53" s="121" t="s">
        <v>128</v>
      </c>
      <c r="C53" s="148">
        <v>3</v>
      </c>
      <c r="D53" s="149">
        <v>0</v>
      </c>
      <c r="E53" s="139" t="s">
        <v>368</v>
      </c>
      <c r="F53" s="163" t="s">
        <v>369</v>
      </c>
      <c r="G53" s="151"/>
      <c r="H53" s="153"/>
      <c r="I53" s="152"/>
    </row>
    <row r="54" spans="1:40" s="143" customFormat="1" ht="10.5" customHeight="1">
      <c r="A54" s="136"/>
      <c r="B54" s="121"/>
      <c r="C54" s="137"/>
      <c r="D54" s="138"/>
      <c r="E54" s="144" t="s">
        <v>878</v>
      </c>
      <c r="F54" s="140"/>
      <c r="G54" s="141"/>
      <c r="H54" s="145"/>
      <c r="I54" s="146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</row>
    <row r="55" spans="1:9" ht="15.75">
      <c r="A55" s="136">
        <v>2231</v>
      </c>
      <c r="B55" s="147" t="s">
        <v>128</v>
      </c>
      <c r="C55" s="148">
        <v>3</v>
      </c>
      <c r="D55" s="149">
        <v>1</v>
      </c>
      <c r="E55" s="144" t="s">
        <v>370</v>
      </c>
      <c r="F55" s="157" t="s">
        <v>371</v>
      </c>
      <c r="G55" s="151"/>
      <c r="H55" s="153"/>
      <c r="I55" s="152"/>
    </row>
    <row r="56" spans="1:9" ht="21">
      <c r="A56" s="136">
        <v>2240</v>
      </c>
      <c r="B56" s="121" t="s">
        <v>128</v>
      </c>
      <c r="C56" s="137">
        <v>4</v>
      </c>
      <c r="D56" s="138">
        <v>0</v>
      </c>
      <c r="E56" s="139" t="s">
        <v>372</v>
      </c>
      <c r="F56" s="140" t="s">
        <v>373</v>
      </c>
      <c r="G56" s="151"/>
      <c r="H56" s="153"/>
      <c r="I56" s="152"/>
    </row>
    <row r="57" spans="1:40" s="143" customFormat="1" ht="10.5" customHeight="1">
      <c r="A57" s="136"/>
      <c r="B57" s="121"/>
      <c r="C57" s="137"/>
      <c r="D57" s="138"/>
      <c r="E57" s="144" t="s">
        <v>878</v>
      </c>
      <c r="F57" s="140"/>
      <c r="G57" s="141"/>
      <c r="H57" s="145"/>
      <c r="I57" s="146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</row>
    <row r="58" spans="1:9" ht="21">
      <c r="A58" s="136">
        <v>2241</v>
      </c>
      <c r="B58" s="147" t="s">
        <v>128</v>
      </c>
      <c r="C58" s="148">
        <v>4</v>
      </c>
      <c r="D58" s="149">
        <v>1</v>
      </c>
      <c r="E58" s="144" t="s">
        <v>372</v>
      </c>
      <c r="F58" s="157" t="s">
        <v>373</v>
      </c>
      <c r="G58" s="151"/>
      <c r="H58" s="153"/>
      <c r="I58" s="152"/>
    </row>
    <row r="59" spans="1:40" s="143" customFormat="1" ht="10.5" customHeight="1">
      <c r="A59" s="136"/>
      <c r="B59" s="121"/>
      <c r="C59" s="137"/>
      <c r="D59" s="138"/>
      <c r="E59" s="144" t="s">
        <v>878</v>
      </c>
      <c r="F59" s="140"/>
      <c r="G59" s="141"/>
      <c r="H59" s="145"/>
      <c r="I59" s="146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</row>
    <row r="60" spans="1:9" ht="15.75">
      <c r="A60" s="136">
        <v>2250</v>
      </c>
      <c r="B60" s="121" t="s">
        <v>128</v>
      </c>
      <c r="C60" s="137">
        <v>5</v>
      </c>
      <c r="D60" s="138">
        <v>0</v>
      </c>
      <c r="E60" s="139" t="s">
        <v>374</v>
      </c>
      <c r="F60" s="140" t="s">
        <v>375</v>
      </c>
      <c r="G60" s="151"/>
      <c r="H60" s="153"/>
      <c r="I60" s="152"/>
    </row>
    <row r="61" spans="1:40" s="143" customFormat="1" ht="10.5" customHeight="1">
      <c r="A61" s="136"/>
      <c r="B61" s="121"/>
      <c r="C61" s="137"/>
      <c r="D61" s="138"/>
      <c r="E61" s="144" t="s">
        <v>878</v>
      </c>
      <c r="F61" s="140"/>
      <c r="G61" s="141"/>
      <c r="H61" s="145"/>
      <c r="I61" s="146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</row>
    <row r="62" spans="1:9" ht="15.75">
      <c r="A62" s="136">
        <v>2251</v>
      </c>
      <c r="B62" s="147" t="s">
        <v>128</v>
      </c>
      <c r="C62" s="148">
        <v>5</v>
      </c>
      <c r="D62" s="149">
        <v>1</v>
      </c>
      <c r="E62" s="144" t="s">
        <v>374</v>
      </c>
      <c r="F62" s="157" t="s">
        <v>376</v>
      </c>
      <c r="G62" s="151"/>
      <c r="H62" s="153"/>
      <c r="I62" s="152"/>
    </row>
    <row r="63" spans="1:40" s="128" customFormat="1" ht="42" customHeight="1">
      <c r="A63" s="159">
        <v>2300</v>
      </c>
      <c r="B63" s="164" t="s">
        <v>129</v>
      </c>
      <c r="C63" s="137">
        <v>0</v>
      </c>
      <c r="D63" s="138">
        <v>0</v>
      </c>
      <c r="E63" s="165" t="s">
        <v>888</v>
      </c>
      <c r="F63" s="161" t="s">
        <v>377</v>
      </c>
      <c r="G63" s="162"/>
      <c r="H63" s="166"/>
      <c r="I63" s="16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</row>
    <row r="64" spans="1:9" ht="11.25" customHeight="1">
      <c r="A64" s="129"/>
      <c r="B64" s="121"/>
      <c r="C64" s="122"/>
      <c r="D64" s="123"/>
      <c r="E64" s="144" t="s">
        <v>877</v>
      </c>
      <c r="F64" s="131"/>
      <c r="G64" s="132"/>
      <c r="H64" s="133"/>
      <c r="I64" s="134"/>
    </row>
    <row r="65" spans="1:9" ht="15.75">
      <c r="A65" s="136">
        <v>2310</v>
      </c>
      <c r="B65" s="164" t="s">
        <v>129</v>
      </c>
      <c r="C65" s="137">
        <v>1</v>
      </c>
      <c r="D65" s="138">
        <v>0</v>
      </c>
      <c r="E65" s="139" t="s">
        <v>800</v>
      </c>
      <c r="F65" s="140" t="s">
        <v>379</v>
      </c>
      <c r="G65" s="151"/>
      <c r="H65" s="153"/>
      <c r="I65" s="152"/>
    </row>
    <row r="66" spans="1:40" s="143" customFormat="1" ht="10.5" customHeight="1">
      <c r="A66" s="136"/>
      <c r="B66" s="121"/>
      <c r="C66" s="137"/>
      <c r="D66" s="138"/>
      <c r="E66" s="144" t="s">
        <v>878</v>
      </c>
      <c r="F66" s="140"/>
      <c r="G66" s="141"/>
      <c r="H66" s="145"/>
      <c r="I66" s="146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</row>
    <row r="67" spans="1:9" ht="15.75">
      <c r="A67" s="136">
        <v>2311</v>
      </c>
      <c r="B67" s="168" t="s">
        <v>129</v>
      </c>
      <c r="C67" s="148">
        <v>1</v>
      </c>
      <c r="D67" s="149">
        <v>1</v>
      </c>
      <c r="E67" s="144" t="s">
        <v>378</v>
      </c>
      <c r="F67" s="157" t="s">
        <v>381</v>
      </c>
      <c r="G67" s="151"/>
      <c r="H67" s="153"/>
      <c r="I67" s="152"/>
    </row>
    <row r="68" spans="1:9" ht="15.75">
      <c r="A68" s="136">
        <v>2312</v>
      </c>
      <c r="B68" s="168" t="s">
        <v>129</v>
      </c>
      <c r="C68" s="148">
        <v>1</v>
      </c>
      <c r="D68" s="149">
        <v>2</v>
      </c>
      <c r="E68" s="144" t="s">
        <v>801</v>
      </c>
      <c r="F68" s="157"/>
      <c r="G68" s="151"/>
      <c r="H68" s="153"/>
      <c r="I68" s="152"/>
    </row>
    <row r="69" spans="1:9" ht="15.75">
      <c r="A69" s="136">
        <v>2313</v>
      </c>
      <c r="B69" s="168" t="s">
        <v>129</v>
      </c>
      <c r="C69" s="148">
        <v>1</v>
      </c>
      <c r="D69" s="149">
        <v>3</v>
      </c>
      <c r="E69" s="144" t="s">
        <v>802</v>
      </c>
      <c r="F69" s="157"/>
      <c r="G69" s="151"/>
      <c r="H69" s="153"/>
      <c r="I69" s="152"/>
    </row>
    <row r="70" spans="1:9" ht="15.75">
      <c r="A70" s="136">
        <v>2320</v>
      </c>
      <c r="B70" s="164" t="s">
        <v>129</v>
      </c>
      <c r="C70" s="137">
        <v>2</v>
      </c>
      <c r="D70" s="138">
        <v>0</v>
      </c>
      <c r="E70" s="139" t="s">
        <v>803</v>
      </c>
      <c r="F70" s="140" t="s">
        <v>382</v>
      </c>
      <c r="G70" s="151"/>
      <c r="H70" s="153"/>
      <c r="I70" s="152"/>
    </row>
    <row r="71" spans="1:40" s="143" customFormat="1" ht="10.5" customHeight="1">
      <c r="A71" s="136"/>
      <c r="B71" s="121"/>
      <c r="C71" s="137"/>
      <c r="D71" s="138"/>
      <c r="E71" s="144" t="s">
        <v>878</v>
      </c>
      <c r="F71" s="140"/>
      <c r="G71" s="141"/>
      <c r="H71" s="145"/>
      <c r="I71" s="146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</row>
    <row r="72" spans="1:9" ht="15.75">
      <c r="A72" s="136">
        <v>2321</v>
      </c>
      <c r="B72" s="168" t="s">
        <v>129</v>
      </c>
      <c r="C72" s="148">
        <v>2</v>
      </c>
      <c r="D72" s="149">
        <v>1</v>
      </c>
      <c r="E72" s="144" t="s">
        <v>804</v>
      </c>
      <c r="F72" s="157" t="s">
        <v>383</v>
      </c>
      <c r="G72" s="151"/>
      <c r="H72" s="153"/>
      <c r="I72" s="152"/>
    </row>
    <row r="73" spans="1:9" ht="21">
      <c r="A73" s="136">
        <v>2330</v>
      </c>
      <c r="B73" s="164" t="s">
        <v>129</v>
      </c>
      <c r="C73" s="137">
        <v>3</v>
      </c>
      <c r="D73" s="138">
        <v>0</v>
      </c>
      <c r="E73" s="139" t="s">
        <v>805</v>
      </c>
      <c r="F73" s="140" t="s">
        <v>384</v>
      </c>
      <c r="G73" s="151"/>
      <c r="H73" s="153"/>
      <c r="I73" s="152"/>
    </row>
    <row r="74" spans="1:40" s="143" customFormat="1" ht="10.5" customHeight="1">
      <c r="A74" s="136"/>
      <c r="B74" s="121"/>
      <c r="C74" s="137"/>
      <c r="D74" s="138"/>
      <c r="E74" s="144" t="s">
        <v>878</v>
      </c>
      <c r="F74" s="140"/>
      <c r="G74" s="141"/>
      <c r="H74" s="145"/>
      <c r="I74" s="146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/>
      <c r="AM74" s="142"/>
      <c r="AN74" s="142"/>
    </row>
    <row r="75" spans="1:9" ht="15.75">
      <c r="A75" s="136">
        <v>2331</v>
      </c>
      <c r="B75" s="168" t="s">
        <v>129</v>
      </c>
      <c r="C75" s="148">
        <v>3</v>
      </c>
      <c r="D75" s="149">
        <v>1</v>
      </c>
      <c r="E75" s="144" t="s">
        <v>385</v>
      </c>
      <c r="F75" s="157" t="s">
        <v>386</v>
      </c>
      <c r="G75" s="151"/>
      <c r="H75" s="153"/>
      <c r="I75" s="152"/>
    </row>
    <row r="76" spans="1:9" ht="15.75">
      <c r="A76" s="136">
        <v>2332</v>
      </c>
      <c r="B76" s="168" t="s">
        <v>129</v>
      </c>
      <c r="C76" s="148">
        <v>3</v>
      </c>
      <c r="D76" s="149">
        <v>2</v>
      </c>
      <c r="E76" s="144" t="s">
        <v>806</v>
      </c>
      <c r="F76" s="157"/>
      <c r="G76" s="151"/>
      <c r="H76" s="153"/>
      <c r="I76" s="152"/>
    </row>
    <row r="77" spans="1:9" ht="15.75">
      <c r="A77" s="136">
        <v>2340</v>
      </c>
      <c r="B77" s="164" t="s">
        <v>129</v>
      </c>
      <c r="C77" s="137">
        <v>4</v>
      </c>
      <c r="D77" s="138">
        <v>0</v>
      </c>
      <c r="E77" s="139" t="s">
        <v>807</v>
      </c>
      <c r="F77" s="157"/>
      <c r="G77" s="151"/>
      <c r="H77" s="153"/>
      <c r="I77" s="152"/>
    </row>
    <row r="78" spans="1:40" s="143" customFormat="1" ht="10.5" customHeight="1">
      <c r="A78" s="136"/>
      <c r="B78" s="121"/>
      <c r="C78" s="137"/>
      <c r="D78" s="138"/>
      <c r="E78" s="144" t="s">
        <v>878</v>
      </c>
      <c r="F78" s="140"/>
      <c r="G78" s="141"/>
      <c r="H78" s="145"/>
      <c r="I78" s="146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  <c r="AM78" s="142"/>
      <c r="AN78" s="142"/>
    </row>
    <row r="79" spans="1:9" ht="15.75">
      <c r="A79" s="136">
        <v>2341</v>
      </c>
      <c r="B79" s="168" t="s">
        <v>129</v>
      </c>
      <c r="C79" s="148">
        <v>4</v>
      </c>
      <c r="D79" s="149">
        <v>1</v>
      </c>
      <c r="E79" s="144" t="s">
        <v>807</v>
      </c>
      <c r="F79" s="157"/>
      <c r="G79" s="151"/>
      <c r="H79" s="153"/>
      <c r="I79" s="152"/>
    </row>
    <row r="80" spans="1:9" ht="15.75">
      <c r="A80" s="136">
        <v>2350</v>
      </c>
      <c r="B80" s="164" t="s">
        <v>129</v>
      </c>
      <c r="C80" s="137">
        <v>5</v>
      </c>
      <c r="D80" s="138">
        <v>0</v>
      </c>
      <c r="E80" s="139" t="s">
        <v>387</v>
      </c>
      <c r="F80" s="140" t="s">
        <v>388</v>
      </c>
      <c r="G80" s="151"/>
      <c r="H80" s="153"/>
      <c r="I80" s="152"/>
    </row>
    <row r="81" spans="1:40" s="143" customFormat="1" ht="10.5" customHeight="1">
      <c r="A81" s="136"/>
      <c r="B81" s="121"/>
      <c r="C81" s="137"/>
      <c r="D81" s="138"/>
      <c r="E81" s="144" t="s">
        <v>878</v>
      </c>
      <c r="F81" s="140"/>
      <c r="G81" s="141"/>
      <c r="H81" s="145"/>
      <c r="I81" s="146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  <c r="AG81" s="142"/>
      <c r="AH81" s="142"/>
      <c r="AI81" s="142"/>
      <c r="AJ81" s="142"/>
      <c r="AK81" s="142"/>
      <c r="AL81" s="142"/>
      <c r="AM81" s="142"/>
      <c r="AN81" s="142"/>
    </row>
    <row r="82" spans="1:9" ht="15.75">
      <c r="A82" s="136">
        <v>2351</v>
      </c>
      <c r="B82" s="168" t="s">
        <v>129</v>
      </c>
      <c r="C82" s="148">
        <v>5</v>
      </c>
      <c r="D82" s="149">
        <v>1</v>
      </c>
      <c r="E82" s="144" t="s">
        <v>389</v>
      </c>
      <c r="F82" s="157" t="s">
        <v>388</v>
      </c>
      <c r="G82" s="151"/>
      <c r="H82" s="153"/>
      <c r="I82" s="152"/>
    </row>
    <row r="83" spans="1:9" ht="22.5" customHeight="1">
      <c r="A83" s="136">
        <v>2360</v>
      </c>
      <c r="B83" s="164" t="s">
        <v>129</v>
      </c>
      <c r="C83" s="137">
        <v>6</v>
      </c>
      <c r="D83" s="138">
        <v>0</v>
      </c>
      <c r="E83" s="139" t="s">
        <v>35</v>
      </c>
      <c r="F83" s="140" t="s">
        <v>390</v>
      </c>
      <c r="G83" s="151"/>
      <c r="H83" s="153"/>
      <c r="I83" s="152"/>
    </row>
    <row r="84" spans="1:40" s="143" customFormat="1" ht="10.5" customHeight="1">
      <c r="A84" s="136"/>
      <c r="B84" s="121"/>
      <c r="C84" s="137"/>
      <c r="D84" s="138"/>
      <c r="E84" s="144" t="s">
        <v>878</v>
      </c>
      <c r="F84" s="140"/>
      <c r="G84" s="141"/>
      <c r="H84" s="145"/>
      <c r="I84" s="146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  <c r="AA84" s="142"/>
      <c r="AB84" s="142"/>
      <c r="AC84" s="142"/>
      <c r="AD84" s="142"/>
      <c r="AE84" s="142"/>
      <c r="AF84" s="142"/>
      <c r="AG84" s="142"/>
      <c r="AH84" s="142"/>
      <c r="AI84" s="142"/>
      <c r="AJ84" s="142"/>
      <c r="AK84" s="142"/>
      <c r="AL84" s="142"/>
      <c r="AM84" s="142"/>
      <c r="AN84" s="142"/>
    </row>
    <row r="85" spans="1:9" ht="21">
      <c r="A85" s="136">
        <v>2361</v>
      </c>
      <c r="B85" s="168" t="s">
        <v>129</v>
      </c>
      <c r="C85" s="148">
        <v>6</v>
      </c>
      <c r="D85" s="149">
        <v>1</v>
      </c>
      <c r="E85" s="144" t="s">
        <v>35</v>
      </c>
      <c r="F85" s="157" t="s">
        <v>391</v>
      </c>
      <c r="G85" s="151"/>
      <c r="H85" s="153"/>
      <c r="I85" s="152"/>
    </row>
    <row r="86" spans="1:9" ht="22.5" customHeight="1">
      <c r="A86" s="136">
        <v>2370</v>
      </c>
      <c r="B86" s="164" t="s">
        <v>129</v>
      </c>
      <c r="C86" s="137">
        <v>7</v>
      </c>
      <c r="D86" s="138">
        <v>0</v>
      </c>
      <c r="E86" s="139" t="s">
        <v>36</v>
      </c>
      <c r="F86" s="140" t="s">
        <v>392</v>
      </c>
      <c r="G86" s="151"/>
      <c r="H86" s="153"/>
      <c r="I86" s="152"/>
    </row>
    <row r="87" spans="1:40" s="143" customFormat="1" ht="10.5" customHeight="1">
      <c r="A87" s="136"/>
      <c r="B87" s="121"/>
      <c r="C87" s="137"/>
      <c r="D87" s="138"/>
      <c r="E87" s="144" t="s">
        <v>878</v>
      </c>
      <c r="F87" s="140"/>
      <c r="G87" s="141"/>
      <c r="H87" s="145"/>
      <c r="I87" s="146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  <c r="AD87" s="142"/>
      <c r="AE87" s="142"/>
      <c r="AF87" s="142"/>
      <c r="AG87" s="142"/>
      <c r="AH87" s="142"/>
      <c r="AI87" s="142"/>
      <c r="AJ87" s="142"/>
      <c r="AK87" s="142"/>
      <c r="AL87" s="142"/>
      <c r="AM87" s="142"/>
      <c r="AN87" s="142"/>
    </row>
    <row r="88" spans="1:9" ht="21">
      <c r="A88" s="136">
        <v>2371</v>
      </c>
      <c r="B88" s="168" t="s">
        <v>129</v>
      </c>
      <c r="C88" s="148">
        <v>7</v>
      </c>
      <c r="D88" s="149">
        <v>1</v>
      </c>
      <c r="E88" s="144" t="s">
        <v>37</v>
      </c>
      <c r="F88" s="157" t="s">
        <v>393</v>
      </c>
      <c r="G88" s="151"/>
      <c r="H88" s="153"/>
      <c r="I88" s="152"/>
    </row>
    <row r="89" spans="1:40" s="128" customFormat="1" ht="31.5" customHeight="1">
      <c r="A89" s="159">
        <v>2400</v>
      </c>
      <c r="B89" s="164" t="s">
        <v>132</v>
      </c>
      <c r="C89" s="137">
        <v>0</v>
      </c>
      <c r="D89" s="138">
        <v>0</v>
      </c>
      <c r="E89" s="165" t="s">
        <v>889</v>
      </c>
      <c r="F89" s="161" t="s">
        <v>394</v>
      </c>
      <c r="G89" s="162">
        <f>G91+G95+G103+G111+G116+G123+G126+G132+G141</f>
        <v>42032.3</v>
      </c>
      <c r="H89" s="162">
        <f>H91+H95+H103+H111+H116+H123+H126+H132+H141</f>
        <v>11670</v>
      </c>
      <c r="I89" s="162">
        <f>I91+I95+I103+I111+I116+I123+I126+I132+I141</f>
        <v>30362.3</v>
      </c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127"/>
      <c r="AH89" s="127"/>
      <c r="AI89" s="127"/>
      <c r="AJ89" s="127"/>
      <c r="AK89" s="127"/>
      <c r="AL89" s="127"/>
      <c r="AM89" s="127"/>
      <c r="AN89" s="127"/>
    </row>
    <row r="90" spans="1:9" ht="11.25" customHeight="1">
      <c r="A90" s="129"/>
      <c r="B90" s="121"/>
      <c r="C90" s="122"/>
      <c r="D90" s="123"/>
      <c r="E90" s="144" t="s">
        <v>877</v>
      </c>
      <c r="F90" s="131"/>
      <c r="G90" s="132"/>
      <c r="H90" s="133"/>
      <c r="I90" s="134"/>
    </row>
    <row r="91" spans="1:9" ht="22.5" customHeight="1">
      <c r="A91" s="136">
        <v>2410</v>
      </c>
      <c r="B91" s="164" t="s">
        <v>132</v>
      </c>
      <c r="C91" s="137">
        <v>1</v>
      </c>
      <c r="D91" s="138">
        <v>0</v>
      </c>
      <c r="E91" s="139" t="s">
        <v>395</v>
      </c>
      <c r="F91" s="140" t="s">
        <v>398</v>
      </c>
      <c r="G91" s="151">
        <f>G93+G94</f>
        <v>0</v>
      </c>
      <c r="H91" s="151">
        <f>H93+H94</f>
        <v>0</v>
      </c>
      <c r="I91" s="151">
        <f>I93+I94</f>
        <v>0</v>
      </c>
    </row>
    <row r="92" spans="1:40" s="143" customFormat="1" ht="10.5" customHeight="1">
      <c r="A92" s="136"/>
      <c r="B92" s="121"/>
      <c r="C92" s="137"/>
      <c r="D92" s="138"/>
      <c r="E92" s="144" t="s">
        <v>878</v>
      </c>
      <c r="F92" s="140"/>
      <c r="G92" s="141"/>
      <c r="H92" s="145"/>
      <c r="I92" s="146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  <c r="AA92" s="142"/>
      <c r="AB92" s="142"/>
      <c r="AC92" s="142"/>
      <c r="AD92" s="142"/>
      <c r="AE92" s="142"/>
      <c r="AF92" s="142"/>
      <c r="AG92" s="142"/>
      <c r="AH92" s="142"/>
      <c r="AI92" s="142"/>
      <c r="AJ92" s="142"/>
      <c r="AK92" s="142"/>
      <c r="AL92" s="142"/>
      <c r="AM92" s="142"/>
      <c r="AN92" s="142"/>
    </row>
    <row r="93" spans="1:9" ht="21">
      <c r="A93" s="136">
        <v>2411</v>
      </c>
      <c r="B93" s="168" t="s">
        <v>132</v>
      </c>
      <c r="C93" s="148">
        <v>1</v>
      </c>
      <c r="D93" s="149">
        <v>1</v>
      </c>
      <c r="E93" s="144" t="s">
        <v>399</v>
      </c>
      <c r="F93" s="150" t="s">
        <v>400</v>
      </c>
      <c r="G93" s="151"/>
      <c r="H93" s="153"/>
      <c r="I93" s="152"/>
    </row>
    <row r="94" spans="1:9" ht="21">
      <c r="A94" s="136">
        <v>2412</v>
      </c>
      <c r="B94" s="168" t="s">
        <v>132</v>
      </c>
      <c r="C94" s="148">
        <v>1</v>
      </c>
      <c r="D94" s="149">
        <v>2</v>
      </c>
      <c r="E94" s="144" t="s">
        <v>401</v>
      </c>
      <c r="F94" s="157" t="s">
        <v>402</v>
      </c>
      <c r="G94" s="151"/>
      <c r="H94" s="153"/>
      <c r="I94" s="152"/>
    </row>
    <row r="95" spans="1:9" ht="21">
      <c r="A95" s="136">
        <v>2420</v>
      </c>
      <c r="B95" s="164" t="s">
        <v>132</v>
      </c>
      <c r="C95" s="137">
        <v>2</v>
      </c>
      <c r="D95" s="138">
        <v>0</v>
      </c>
      <c r="E95" s="139" t="s">
        <v>403</v>
      </c>
      <c r="F95" s="140" t="s">
        <v>404</v>
      </c>
      <c r="G95" s="151">
        <f>SUM(G97:G102)</f>
        <v>20600</v>
      </c>
      <c r="H95" s="151">
        <f>SUM(H97:H102)</f>
        <v>8900</v>
      </c>
      <c r="I95" s="151">
        <f>SUM(I97:I102)</f>
        <v>11700</v>
      </c>
    </row>
    <row r="96" spans="1:40" s="143" customFormat="1" ht="10.5" customHeight="1">
      <c r="A96" s="136"/>
      <c r="B96" s="121"/>
      <c r="C96" s="137"/>
      <c r="D96" s="138"/>
      <c r="E96" s="144" t="s">
        <v>878</v>
      </c>
      <c r="F96" s="140"/>
      <c r="G96" s="141"/>
      <c r="H96" s="145"/>
      <c r="I96" s="146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  <c r="AG96" s="142"/>
      <c r="AH96" s="142"/>
      <c r="AI96" s="142"/>
      <c r="AJ96" s="142"/>
      <c r="AK96" s="142"/>
      <c r="AL96" s="142"/>
      <c r="AM96" s="142"/>
      <c r="AN96" s="142"/>
    </row>
    <row r="97" spans="1:9" ht="15.75">
      <c r="A97" s="136">
        <v>2421</v>
      </c>
      <c r="B97" s="168" t="s">
        <v>132</v>
      </c>
      <c r="C97" s="148">
        <v>2</v>
      </c>
      <c r="D97" s="149">
        <v>1</v>
      </c>
      <c r="E97" s="144" t="s">
        <v>405</v>
      </c>
      <c r="F97" s="157" t="s">
        <v>406</v>
      </c>
      <c r="G97" s="151">
        <v>8850</v>
      </c>
      <c r="H97" s="151">
        <v>8850</v>
      </c>
      <c r="I97" s="152"/>
    </row>
    <row r="98" spans="1:9" ht="15.75">
      <c r="A98" s="136">
        <v>2422</v>
      </c>
      <c r="B98" s="168" t="s">
        <v>132</v>
      </c>
      <c r="C98" s="148">
        <v>2</v>
      </c>
      <c r="D98" s="149">
        <v>2</v>
      </c>
      <c r="E98" s="144" t="s">
        <v>407</v>
      </c>
      <c r="F98" s="157" t="s">
        <v>408</v>
      </c>
      <c r="G98" s="151"/>
      <c r="H98" s="153"/>
      <c r="I98" s="152"/>
    </row>
    <row r="99" spans="1:9" ht="15.75">
      <c r="A99" s="136">
        <v>2423</v>
      </c>
      <c r="B99" s="168" t="s">
        <v>132</v>
      </c>
      <c r="C99" s="148">
        <v>2</v>
      </c>
      <c r="D99" s="149">
        <v>3</v>
      </c>
      <c r="E99" s="144" t="s">
        <v>409</v>
      </c>
      <c r="F99" s="157" t="s">
        <v>410</v>
      </c>
      <c r="G99" s="151"/>
      <c r="H99" s="153"/>
      <c r="I99" s="152"/>
    </row>
    <row r="100" spans="1:9" ht="15.75">
      <c r="A100" s="136">
        <v>2424</v>
      </c>
      <c r="B100" s="168" t="s">
        <v>132</v>
      </c>
      <c r="C100" s="148">
        <v>2</v>
      </c>
      <c r="D100" s="149">
        <v>4</v>
      </c>
      <c r="E100" s="144" t="s">
        <v>133</v>
      </c>
      <c r="F100" s="157"/>
      <c r="G100" s="151">
        <v>11700</v>
      </c>
      <c r="H100" s="153">
        <v>0</v>
      </c>
      <c r="I100" s="152">
        <v>11700</v>
      </c>
    </row>
    <row r="101" spans="1:9" ht="15.75">
      <c r="A101" s="136">
        <v>2425</v>
      </c>
      <c r="B101" s="168" t="s">
        <v>132</v>
      </c>
      <c r="C101" s="148" t="s">
        <v>64</v>
      </c>
      <c r="D101" s="149" t="s">
        <v>616</v>
      </c>
      <c r="E101" s="144" t="s">
        <v>617</v>
      </c>
      <c r="F101" s="157"/>
      <c r="G101" s="151">
        <v>0</v>
      </c>
      <c r="H101" s="169">
        <v>0</v>
      </c>
      <c r="I101" s="152"/>
    </row>
    <row r="102" spans="1:9" ht="15.75">
      <c r="A102" s="136"/>
      <c r="B102" s="168" t="s">
        <v>132</v>
      </c>
      <c r="C102" s="148" t="s">
        <v>64</v>
      </c>
      <c r="D102" s="149" t="s">
        <v>571</v>
      </c>
      <c r="E102" s="144" t="s">
        <v>572</v>
      </c>
      <c r="F102" s="157"/>
      <c r="G102" s="151">
        <v>50</v>
      </c>
      <c r="H102" s="169">
        <v>50</v>
      </c>
      <c r="I102" s="152"/>
    </row>
    <row r="103" spans="1:9" ht="15.75">
      <c r="A103" s="136">
        <v>2430</v>
      </c>
      <c r="B103" s="164" t="s">
        <v>132</v>
      </c>
      <c r="C103" s="137">
        <v>3</v>
      </c>
      <c r="D103" s="138">
        <v>0</v>
      </c>
      <c r="E103" s="139" t="s">
        <v>411</v>
      </c>
      <c r="F103" s="140" t="s">
        <v>412</v>
      </c>
      <c r="G103" s="151">
        <f>SUM(G105:G110)</f>
        <v>0</v>
      </c>
      <c r="H103" s="151">
        <f>SUM(H105:H110)</f>
        <v>0</v>
      </c>
      <c r="I103" s="152"/>
    </row>
    <row r="104" spans="1:40" s="143" customFormat="1" ht="10.5" customHeight="1">
      <c r="A104" s="136"/>
      <c r="B104" s="121"/>
      <c r="C104" s="137"/>
      <c r="D104" s="138"/>
      <c r="E104" s="144" t="s">
        <v>878</v>
      </c>
      <c r="F104" s="140"/>
      <c r="G104" s="141"/>
      <c r="H104" s="145"/>
      <c r="I104" s="146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  <c r="Y104" s="142"/>
      <c r="Z104" s="142"/>
      <c r="AA104" s="142"/>
      <c r="AB104" s="142"/>
      <c r="AC104" s="142"/>
      <c r="AD104" s="142"/>
      <c r="AE104" s="142"/>
      <c r="AF104" s="142"/>
      <c r="AG104" s="142"/>
      <c r="AH104" s="142"/>
      <c r="AI104" s="142"/>
      <c r="AJ104" s="142"/>
      <c r="AK104" s="142"/>
      <c r="AL104" s="142"/>
      <c r="AM104" s="142"/>
      <c r="AN104" s="142"/>
    </row>
    <row r="105" spans="1:9" ht="15.75">
      <c r="A105" s="136">
        <v>2431</v>
      </c>
      <c r="B105" s="168" t="s">
        <v>132</v>
      </c>
      <c r="C105" s="148">
        <v>3</v>
      </c>
      <c r="D105" s="149">
        <v>1</v>
      </c>
      <c r="E105" s="144" t="s">
        <v>413</v>
      </c>
      <c r="F105" s="157" t="s">
        <v>414</v>
      </c>
      <c r="G105" s="151"/>
      <c r="H105" s="153"/>
      <c r="I105" s="152"/>
    </row>
    <row r="106" spans="1:9" ht="15.75">
      <c r="A106" s="136">
        <v>2432</v>
      </c>
      <c r="B106" s="168" t="s">
        <v>132</v>
      </c>
      <c r="C106" s="148">
        <v>3</v>
      </c>
      <c r="D106" s="149">
        <v>2</v>
      </c>
      <c r="E106" s="144" t="s">
        <v>415</v>
      </c>
      <c r="F106" s="157" t="s">
        <v>416</v>
      </c>
      <c r="G106" s="151"/>
      <c r="H106" s="153"/>
      <c r="I106" s="152"/>
    </row>
    <row r="107" spans="1:9" ht="15.75">
      <c r="A107" s="136">
        <v>2433</v>
      </c>
      <c r="B107" s="168" t="s">
        <v>132</v>
      </c>
      <c r="C107" s="148">
        <v>3</v>
      </c>
      <c r="D107" s="149">
        <v>3</v>
      </c>
      <c r="E107" s="144" t="s">
        <v>417</v>
      </c>
      <c r="F107" s="157" t="s">
        <v>418</v>
      </c>
      <c r="G107" s="151"/>
      <c r="H107" s="153"/>
      <c r="I107" s="152"/>
    </row>
    <row r="108" spans="1:9" ht="15.75">
      <c r="A108" s="136">
        <v>2434</v>
      </c>
      <c r="B108" s="168" t="s">
        <v>132</v>
      </c>
      <c r="C108" s="148">
        <v>3</v>
      </c>
      <c r="D108" s="149">
        <v>4</v>
      </c>
      <c r="E108" s="144" t="s">
        <v>419</v>
      </c>
      <c r="F108" s="157" t="s">
        <v>420</v>
      </c>
      <c r="G108" s="151"/>
      <c r="H108" s="153"/>
      <c r="I108" s="152"/>
    </row>
    <row r="109" spans="1:9" ht="15.75">
      <c r="A109" s="136">
        <v>2435</v>
      </c>
      <c r="B109" s="168" t="s">
        <v>132</v>
      </c>
      <c r="C109" s="148">
        <v>3</v>
      </c>
      <c r="D109" s="149">
        <v>5</v>
      </c>
      <c r="E109" s="144" t="s">
        <v>421</v>
      </c>
      <c r="F109" s="157" t="s">
        <v>422</v>
      </c>
      <c r="G109" s="151"/>
      <c r="H109" s="153"/>
      <c r="I109" s="152"/>
    </row>
    <row r="110" spans="1:9" ht="15.75">
      <c r="A110" s="136">
        <v>2436</v>
      </c>
      <c r="B110" s="168" t="s">
        <v>132</v>
      </c>
      <c r="C110" s="148">
        <v>3</v>
      </c>
      <c r="D110" s="149">
        <v>6</v>
      </c>
      <c r="E110" s="144" t="s">
        <v>423</v>
      </c>
      <c r="F110" s="157" t="s">
        <v>424</v>
      </c>
      <c r="G110" s="151"/>
      <c r="H110" s="153"/>
      <c r="I110" s="152"/>
    </row>
    <row r="111" spans="1:9" ht="21">
      <c r="A111" s="136">
        <v>2440</v>
      </c>
      <c r="B111" s="164" t="s">
        <v>132</v>
      </c>
      <c r="C111" s="137">
        <v>4</v>
      </c>
      <c r="D111" s="138">
        <v>0</v>
      </c>
      <c r="E111" s="139" t="s">
        <v>425</v>
      </c>
      <c r="F111" s="140" t="s">
        <v>426</v>
      </c>
      <c r="G111" s="151">
        <f>G113+G114+G115</f>
        <v>0</v>
      </c>
      <c r="H111" s="151">
        <f>H113+H114+H115</f>
        <v>0</v>
      </c>
      <c r="I111" s="152"/>
    </row>
    <row r="112" spans="1:40" s="143" customFormat="1" ht="10.5" customHeight="1">
      <c r="A112" s="136"/>
      <c r="B112" s="121"/>
      <c r="C112" s="137"/>
      <c r="D112" s="138"/>
      <c r="E112" s="144" t="s">
        <v>878</v>
      </c>
      <c r="F112" s="140"/>
      <c r="G112" s="141"/>
      <c r="H112" s="145"/>
      <c r="I112" s="146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</row>
    <row r="113" spans="1:9" ht="28.5">
      <c r="A113" s="136">
        <v>2441</v>
      </c>
      <c r="B113" s="168" t="s">
        <v>132</v>
      </c>
      <c r="C113" s="148">
        <v>4</v>
      </c>
      <c r="D113" s="149">
        <v>1</v>
      </c>
      <c r="E113" s="144" t="s">
        <v>427</v>
      </c>
      <c r="F113" s="157" t="s">
        <v>428</v>
      </c>
      <c r="G113" s="151"/>
      <c r="H113" s="153"/>
      <c r="I113" s="152"/>
    </row>
    <row r="114" spans="1:9" ht="15.75">
      <c r="A114" s="136">
        <v>2442</v>
      </c>
      <c r="B114" s="168" t="s">
        <v>132</v>
      </c>
      <c r="C114" s="148">
        <v>4</v>
      </c>
      <c r="D114" s="149">
        <v>2</v>
      </c>
      <c r="E114" s="144" t="s">
        <v>429</v>
      </c>
      <c r="F114" s="157" t="s">
        <v>430</v>
      </c>
      <c r="G114" s="151"/>
      <c r="H114" s="153"/>
      <c r="I114" s="152"/>
    </row>
    <row r="115" spans="1:9" ht="15.75">
      <c r="A115" s="136">
        <v>2443</v>
      </c>
      <c r="B115" s="168" t="s">
        <v>132</v>
      </c>
      <c r="C115" s="148">
        <v>4</v>
      </c>
      <c r="D115" s="149">
        <v>3</v>
      </c>
      <c r="E115" s="144" t="s">
        <v>431</v>
      </c>
      <c r="F115" s="157" t="s">
        <v>432</v>
      </c>
      <c r="G115" s="151"/>
      <c r="H115" s="153"/>
      <c r="I115" s="152"/>
    </row>
    <row r="116" spans="1:9" ht="15.75">
      <c r="A116" s="136">
        <v>2450</v>
      </c>
      <c r="B116" s="164" t="s">
        <v>132</v>
      </c>
      <c r="C116" s="137">
        <v>5</v>
      </c>
      <c r="D116" s="138">
        <v>0</v>
      </c>
      <c r="E116" s="139" t="s">
        <v>433</v>
      </c>
      <c r="F116" s="163" t="s">
        <v>434</v>
      </c>
      <c r="G116" s="151">
        <f>SUM(G118:G122)</f>
        <v>21432.3</v>
      </c>
      <c r="H116" s="151">
        <f>SUM(H118:H122)</f>
        <v>2770</v>
      </c>
      <c r="I116" s="151">
        <f>SUM(I118:I122)</f>
        <v>18662.3</v>
      </c>
    </row>
    <row r="117" spans="1:40" s="143" customFormat="1" ht="10.5" customHeight="1">
      <c r="A117" s="136"/>
      <c r="B117" s="121"/>
      <c r="C117" s="137"/>
      <c r="D117" s="138"/>
      <c r="E117" s="144" t="s">
        <v>878</v>
      </c>
      <c r="F117" s="140"/>
      <c r="G117" s="141"/>
      <c r="H117" s="145"/>
      <c r="I117" s="146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  <c r="AA117" s="142"/>
      <c r="AB117" s="142"/>
      <c r="AC117" s="142"/>
      <c r="AD117" s="142"/>
      <c r="AE117" s="142"/>
      <c r="AF117" s="142"/>
      <c r="AG117" s="142"/>
      <c r="AH117" s="142"/>
      <c r="AI117" s="142"/>
      <c r="AJ117" s="142"/>
      <c r="AK117" s="142"/>
      <c r="AL117" s="142"/>
      <c r="AM117" s="142"/>
      <c r="AN117" s="142"/>
    </row>
    <row r="118" spans="1:9" ht="15.75">
      <c r="A118" s="136">
        <v>2451</v>
      </c>
      <c r="B118" s="168" t="s">
        <v>132</v>
      </c>
      <c r="C118" s="148">
        <v>5</v>
      </c>
      <c r="D118" s="149">
        <v>1</v>
      </c>
      <c r="E118" s="144" t="s">
        <v>435</v>
      </c>
      <c r="F118" s="157" t="s">
        <v>436</v>
      </c>
      <c r="G118" s="151">
        <v>21432.3</v>
      </c>
      <c r="H118" s="151">
        <v>2770</v>
      </c>
      <c r="I118" s="152">
        <v>18662.3</v>
      </c>
    </row>
    <row r="119" spans="1:9" ht="15.75">
      <c r="A119" s="136">
        <v>2452</v>
      </c>
      <c r="B119" s="168" t="s">
        <v>132</v>
      </c>
      <c r="C119" s="148">
        <v>5</v>
      </c>
      <c r="D119" s="149">
        <v>2</v>
      </c>
      <c r="E119" s="144" t="s">
        <v>437</v>
      </c>
      <c r="F119" s="157" t="s">
        <v>438</v>
      </c>
      <c r="G119" s="151"/>
      <c r="H119" s="153"/>
      <c r="I119" s="152"/>
    </row>
    <row r="120" spans="1:9" ht="15.75">
      <c r="A120" s="136">
        <v>2453</v>
      </c>
      <c r="B120" s="168" t="s">
        <v>132</v>
      </c>
      <c r="C120" s="148">
        <v>5</v>
      </c>
      <c r="D120" s="149">
        <v>3</v>
      </c>
      <c r="E120" s="144" t="s">
        <v>439</v>
      </c>
      <c r="F120" s="157" t="s">
        <v>440</v>
      </c>
      <c r="G120" s="151"/>
      <c r="H120" s="153"/>
      <c r="I120" s="152"/>
    </row>
    <row r="121" spans="1:9" ht="15.75">
      <c r="A121" s="136">
        <v>2454</v>
      </c>
      <c r="B121" s="168" t="s">
        <v>132</v>
      </c>
      <c r="C121" s="148">
        <v>5</v>
      </c>
      <c r="D121" s="149">
        <v>4</v>
      </c>
      <c r="E121" s="144" t="s">
        <v>441</v>
      </c>
      <c r="F121" s="157" t="s">
        <v>442</v>
      </c>
      <c r="G121" s="151"/>
      <c r="H121" s="153"/>
      <c r="I121" s="152"/>
    </row>
    <row r="122" spans="1:9" ht="15.75">
      <c r="A122" s="136">
        <v>2455</v>
      </c>
      <c r="B122" s="168" t="s">
        <v>132</v>
      </c>
      <c r="C122" s="148">
        <v>5</v>
      </c>
      <c r="D122" s="149">
        <v>5</v>
      </c>
      <c r="E122" s="144" t="s">
        <v>443</v>
      </c>
      <c r="F122" s="157" t="s">
        <v>444</v>
      </c>
      <c r="G122" s="151"/>
      <c r="H122" s="153"/>
      <c r="I122" s="152"/>
    </row>
    <row r="123" spans="1:9" ht="15.75">
      <c r="A123" s="136">
        <v>2460</v>
      </c>
      <c r="B123" s="164" t="s">
        <v>132</v>
      </c>
      <c r="C123" s="137">
        <v>6</v>
      </c>
      <c r="D123" s="138">
        <v>0</v>
      </c>
      <c r="E123" s="139" t="s">
        <v>445</v>
      </c>
      <c r="F123" s="140" t="s">
        <v>446</v>
      </c>
      <c r="G123" s="151">
        <f>G125</f>
        <v>0</v>
      </c>
      <c r="H123" s="151">
        <f>H125</f>
        <v>0</v>
      </c>
      <c r="I123" s="152"/>
    </row>
    <row r="124" spans="1:40" s="143" customFormat="1" ht="10.5" customHeight="1">
      <c r="A124" s="136"/>
      <c r="B124" s="121"/>
      <c r="C124" s="137"/>
      <c r="D124" s="138"/>
      <c r="E124" s="144" t="s">
        <v>878</v>
      </c>
      <c r="F124" s="140"/>
      <c r="G124" s="141"/>
      <c r="H124" s="145"/>
      <c r="I124" s="146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  <c r="X124" s="142"/>
      <c r="Y124" s="142"/>
      <c r="Z124" s="142"/>
      <c r="AA124" s="142"/>
      <c r="AB124" s="142"/>
      <c r="AC124" s="142"/>
      <c r="AD124" s="142"/>
      <c r="AE124" s="142"/>
      <c r="AF124" s="142"/>
      <c r="AG124" s="142"/>
      <c r="AH124" s="142"/>
      <c r="AI124" s="142"/>
      <c r="AJ124" s="142"/>
      <c r="AK124" s="142"/>
      <c r="AL124" s="142"/>
      <c r="AM124" s="142"/>
      <c r="AN124" s="142"/>
    </row>
    <row r="125" spans="1:9" ht="15.75">
      <c r="A125" s="136">
        <v>2461</v>
      </c>
      <c r="B125" s="168" t="s">
        <v>132</v>
      </c>
      <c r="C125" s="148">
        <v>6</v>
      </c>
      <c r="D125" s="149">
        <v>1</v>
      </c>
      <c r="E125" s="144" t="s">
        <v>447</v>
      </c>
      <c r="F125" s="157" t="s">
        <v>446</v>
      </c>
      <c r="G125" s="151"/>
      <c r="H125" s="153"/>
      <c r="I125" s="152"/>
    </row>
    <row r="126" spans="1:9" ht="15.75">
      <c r="A126" s="136">
        <v>2470</v>
      </c>
      <c r="B126" s="164" t="s">
        <v>132</v>
      </c>
      <c r="C126" s="137">
        <v>7</v>
      </c>
      <c r="D126" s="138">
        <v>0</v>
      </c>
      <c r="E126" s="139" t="s">
        <v>448</v>
      </c>
      <c r="F126" s="163" t="s">
        <v>449</v>
      </c>
      <c r="G126" s="151">
        <f>SUM(G128:G131)</f>
        <v>0</v>
      </c>
      <c r="H126" s="151">
        <f>SUM(H128:H131)</f>
        <v>0</v>
      </c>
      <c r="I126" s="152"/>
    </row>
    <row r="127" spans="1:40" s="143" customFormat="1" ht="10.5" customHeight="1">
      <c r="A127" s="136"/>
      <c r="B127" s="121"/>
      <c r="C127" s="137"/>
      <c r="D127" s="138"/>
      <c r="E127" s="144" t="s">
        <v>878</v>
      </c>
      <c r="F127" s="140"/>
      <c r="G127" s="141"/>
      <c r="H127" s="145"/>
      <c r="I127" s="146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  <c r="Y127" s="142"/>
      <c r="Z127" s="142"/>
      <c r="AA127" s="142"/>
      <c r="AB127" s="142"/>
      <c r="AC127" s="142"/>
      <c r="AD127" s="142"/>
      <c r="AE127" s="142"/>
      <c r="AF127" s="142"/>
      <c r="AG127" s="142"/>
      <c r="AH127" s="142"/>
      <c r="AI127" s="142"/>
      <c r="AJ127" s="142"/>
      <c r="AK127" s="142"/>
      <c r="AL127" s="142"/>
      <c r="AM127" s="142"/>
      <c r="AN127" s="142"/>
    </row>
    <row r="128" spans="1:9" ht="21">
      <c r="A128" s="136">
        <v>2471</v>
      </c>
      <c r="B128" s="168" t="s">
        <v>132</v>
      </c>
      <c r="C128" s="148">
        <v>7</v>
      </c>
      <c r="D128" s="149">
        <v>1</v>
      </c>
      <c r="E128" s="144" t="s">
        <v>450</v>
      </c>
      <c r="F128" s="157" t="s">
        <v>451</v>
      </c>
      <c r="G128" s="151"/>
      <c r="H128" s="153"/>
      <c r="I128" s="152"/>
    </row>
    <row r="129" spans="1:9" ht="15.75">
      <c r="A129" s="136">
        <v>2472</v>
      </c>
      <c r="B129" s="168" t="s">
        <v>132</v>
      </c>
      <c r="C129" s="148">
        <v>7</v>
      </c>
      <c r="D129" s="149">
        <v>2</v>
      </c>
      <c r="E129" s="144" t="s">
        <v>452</v>
      </c>
      <c r="F129" s="170" t="s">
        <v>453</v>
      </c>
      <c r="G129" s="151"/>
      <c r="H129" s="153"/>
      <c r="I129" s="152"/>
    </row>
    <row r="130" spans="1:9" ht="15.75">
      <c r="A130" s="136">
        <v>2473</v>
      </c>
      <c r="B130" s="168" t="s">
        <v>132</v>
      </c>
      <c r="C130" s="148">
        <v>7</v>
      </c>
      <c r="D130" s="149">
        <v>3</v>
      </c>
      <c r="E130" s="144" t="s">
        <v>454</v>
      </c>
      <c r="F130" s="157" t="s">
        <v>455</v>
      </c>
      <c r="G130" s="151"/>
      <c r="H130" s="153"/>
      <c r="I130" s="152"/>
    </row>
    <row r="131" spans="1:9" ht="15.75">
      <c r="A131" s="136">
        <v>2474</v>
      </c>
      <c r="B131" s="168" t="s">
        <v>132</v>
      </c>
      <c r="C131" s="148">
        <v>7</v>
      </c>
      <c r="D131" s="149">
        <v>4</v>
      </c>
      <c r="E131" s="144" t="s">
        <v>456</v>
      </c>
      <c r="F131" s="150" t="s">
        <v>457</v>
      </c>
      <c r="G131" s="151"/>
      <c r="H131" s="153"/>
      <c r="I131" s="152"/>
    </row>
    <row r="132" spans="1:9" ht="29.25" customHeight="1">
      <c r="A132" s="136">
        <v>2480</v>
      </c>
      <c r="B132" s="164" t="s">
        <v>132</v>
      </c>
      <c r="C132" s="137">
        <v>8</v>
      </c>
      <c r="D132" s="138">
        <v>0</v>
      </c>
      <c r="E132" s="139" t="s">
        <v>458</v>
      </c>
      <c r="F132" s="140" t="s">
        <v>459</v>
      </c>
      <c r="G132" s="151">
        <f>SUM(G134:G140)</f>
        <v>0</v>
      </c>
      <c r="H132" s="151">
        <f>SUM(H134:H140)</f>
        <v>0</v>
      </c>
      <c r="I132" s="152"/>
    </row>
    <row r="133" spans="1:40" s="143" customFormat="1" ht="10.5" customHeight="1">
      <c r="A133" s="136"/>
      <c r="B133" s="121"/>
      <c r="C133" s="137"/>
      <c r="D133" s="138"/>
      <c r="E133" s="144" t="s">
        <v>878</v>
      </c>
      <c r="F133" s="140"/>
      <c r="G133" s="141"/>
      <c r="H133" s="145"/>
      <c r="I133" s="146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142"/>
      <c r="AF133" s="142"/>
      <c r="AG133" s="142"/>
      <c r="AH133" s="142"/>
      <c r="AI133" s="142"/>
      <c r="AJ133" s="142"/>
      <c r="AK133" s="142"/>
      <c r="AL133" s="142"/>
      <c r="AM133" s="142"/>
      <c r="AN133" s="142"/>
    </row>
    <row r="134" spans="1:9" ht="28.5">
      <c r="A134" s="136">
        <v>2481</v>
      </c>
      <c r="B134" s="168" t="s">
        <v>132</v>
      </c>
      <c r="C134" s="148">
        <v>8</v>
      </c>
      <c r="D134" s="149">
        <v>1</v>
      </c>
      <c r="E134" s="144" t="s">
        <v>460</v>
      </c>
      <c r="F134" s="157" t="s">
        <v>461</v>
      </c>
      <c r="G134" s="151"/>
      <c r="H134" s="153"/>
      <c r="I134" s="152"/>
    </row>
    <row r="135" spans="1:9" ht="31.5">
      <c r="A135" s="136">
        <v>2482</v>
      </c>
      <c r="B135" s="168" t="s">
        <v>132</v>
      </c>
      <c r="C135" s="148">
        <v>8</v>
      </c>
      <c r="D135" s="149">
        <v>2</v>
      </c>
      <c r="E135" s="144" t="s">
        <v>462</v>
      </c>
      <c r="F135" s="157" t="s">
        <v>463</v>
      </c>
      <c r="G135" s="151"/>
      <c r="H135" s="153"/>
      <c r="I135" s="152"/>
    </row>
    <row r="136" spans="1:9" ht="21">
      <c r="A136" s="136">
        <v>2483</v>
      </c>
      <c r="B136" s="168" t="s">
        <v>132</v>
      </c>
      <c r="C136" s="148">
        <v>8</v>
      </c>
      <c r="D136" s="149">
        <v>3</v>
      </c>
      <c r="E136" s="144" t="s">
        <v>464</v>
      </c>
      <c r="F136" s="157" t="s">
        <v>465</v>
      </c>
      <c r="G136" s="151"/>
      <c r="H136" s="153"/>
      <c r="I136" s="152"/>
    </row>
    <row r="137" spans="1:9" ht="37.5" customHeight="1">
      <c r="A137" s="136">
        <v>2484</v>
      </c>
      <c r="B137" s="168" t="s">
        <v>132</v>
      </c>
      <c r="C137" s="148">
        <v>8</v>
      </c>
      <c r="D137" s="149">
        <v>4</v>
      </c>
      <c r="E137" s="144" t="s">
        <v>466</v>
      </c>
      <c r="F137" s="157" t="s">
        <v>467</v>
      </c>
      <c r="G137" s="151"/>
      <c r="H137" s="153"/>
      <c r="I137" s="152"/>
    </row>
    <row r="138" spans="1:9" ht="21">
      <c r="A138" s="136">
        <v>2485</v>
      </c>
      <c r="B138" s="168" t="s">
        <v>132</v>
      </c>
      <c r="C138" s="148">
        <v>8</v>
      </c>
      <c r="D138" s="149">
        <v>5</v>
      </c>
      <c r="E138" s="144" t="s">
        <v>468</v>
      </c>
      <c r="F138" s="157" t="s">
        <v>469</v>
      </c>
      <c r="G138" s="151"/>
      <c r="H138" s="153"/>
      <c r="I138" s="152"/>
    </row>
    <row r="139" spans="1:9" ht="15.75">
      <c r="A139" s="136">
        <v>2486</v>
      </c>
      <c r="B139" s="168" t="s">
        <v>132</v>
      </c>
      <c r="C139" s="148">
        <v>8</v>
      </c>
      <c r="D139" s="149">
        <v>6</v>
      </c>
      <c r="E139" s="144" t="s">
        <v>470</v>
      </c>
      <c r="F139" s="157" t="s">
        <v>471</v>
      </c>
      <c r="G139" s="151"/>
      <c r="H139" s="153"/>
      <c r="I139" s="152"/>
    </row>
    <row r="140" spans="1:9" ht="21">
      <c r="A140" s="136">
        <v>2487</v>
      </c>
      <c r="B140" s="168" t="s">
        <v>132</v>
      </c>
      <c r="C140" s="148">
        <v>8</v>
      </c>
      <c r="D140" s="149">
        <v>7</v>
      </c>
      <c r="E140" s="144" t="s">
        <v>472</v>
      </c>
      <c r="F140" s="157" t="s">
        <v>473</v>
      </c>
      <c r="G140" s="151"/>
      <c r="H140" s="153"/>
      <c r="I140" s="152"/>
    </row>
    <row r="141" spans="1:9" ht="22.5" customHeight="1">
      <c r="A141" s="136">
        <v>2490</v>
      </c>
      <c r="B141" s="164" t="s">
        <v>132</v>
      </c>
      <c r="C141" s="137">
        <v>9</v>
      </c>
      <c r="D141" s="138">
        <v>0</v>
      </c>
      <c r="E141" s="139" t="s">
        <v>474</v>
      </c>
      <c r="F141" s="140" t="s">
        <v>475</v>
      </c>
      <c r="G141" s="151">
        <f>G143</f>
        <v>0</v>
      </c>
      <c r="H141" s="151">
        <f>H143</f>
        <v>0</v>
      </c>
      <c r="I141" s="152"/>
    </row>
    <row r="142" spans="1:40" s="143" customFormat="1" ht="10.5" customHeight="1">
      <c r="A142" s="136"/>
      <c r="B142" s="121"/>
      <c r="C142" s="137"/>
      <c r="D142" s="138"/>
      <c r="E142" s="144" t="s">
        <v>878</v>
      </c>
      <c r="F142" s="140"/>
      <c r="G142" s="141"/>
      <c r="H142" s="145"/>
      <c r="I142" s="146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42"/>
      <c r="U142" s="142"/>
      <c r="V142" s="142"/>
      <c r="W142" s="142"/>
      <c r="X142" s="142"/>
      <c r="Y142" s="142"/>
      <c r="Z142" s="142"/>
      <c r="AA142" s="142"/>
      <c r="AB142" s="142"/>
      <c r="AC142" s="142"/>
      <c r="AD142" s="142"/>
      <c r="AE142" s="142"/>
      <c r="AF142" s="142"/>
      <c r="AG142" s="142"/>
      <c r="AH142" s="142"/>
      <c r="AI142" s="142"/>
      <c r="AJ142" s="142"/>
      <c r="AK142" s="142"/>
      <c r="AL142" s="142"/>
      <c r="AM142" s="142"/>
      <c r="AN142" s="142"/>
    </row>
    <row r="143" spans="1:9" ht="15.75">
      <c r="A143" s="136">
        <v>2491</v>
      </c>
      <c r="B143" s="168" t="s">
        <v>132</v>
      </c>
      <c r="C143" s="148">
        <v>9</v>
      </c>
      <c r="D143" s="149">
        <v>1</v>
      </c>
      <c r="E143" s="144" t="s">
        <v>474</v>
      </c>
      <c r="F143" s="157" t="s">
        <v>476</v>
      </c>
      <c r="G143" s="151"/>
      <c r="H143" s="153"/>
      <c r="I143" s="152"/>
    </row>
    <row r="144" spans="1:40" s="128" customFormat="1" ht="25.5" customHeight="1">
      <c r="A144" s="159">
        <v>2500</v>
      </c>
      <c r="B144" s="164" t="s">
        <v>134</v>
      </c>
      <c r="C144" s="137">
        <v>0</v>
      </c>
      <c r="D144" s="138">
        <v>0</v>
      </c>
      <c r="E144" s="165" t="s">
        <v>890</v>
      </c>
      <c r="F144" s="161" t="s">
        <v>477</v>
      </c>
      <c r="G144" s="162">
        <f>G146+G149+G152+G155+G158+G161</f>
        <v>6192</v>
      </c>
      <c r="H144" s="162">
        <f>H146+H149+H152+H155+H158+H161</f>
        <v>6192</v>
      </c>
      <c r="I144" s="167">
        <v>0</v>
      </c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127"/>
      <c r="U144" s="127"/>
      <c r="V144" s="127"/>
      <c r="W144" s="127"/>
      <c r="X144" s="127"/>
      <c r="Y144" s="127"/>
      <c r="Z144" s="127"/>
      <c r="AA144" s="127"/>
      <c r="AB144" s="127"/>
      <c r="AC144" s="127"/>
      <c r="AD144" s="127"/>
      <c r="AE144" s="127"/>
      <c r="AF144" s="127"/>
      <c r="AG144" s="127"/>
      <c r="AH144" s="127"/>
      <c r="AI144" s="127"/>
      <c r="AJ144" s="127"/>
      <c r="AK144" s="127"/>
      <c r="AL144" s="127"/>
      <c r="AM144" s="127"/>
      <c r="AN144" s="127"/>
    </row>
    <row r="145" spans="1:9" ht="11.25" customHeight="1">
      <c r="A145" s="129"/>
      <c r="B145" s="121"/>
      <c r="C145" s="122"/>
      <c r="D145" s="123"/>
      <c r="E145" s="144" t="s">
        <v>877</v>
      </c>
      <c r="F145" s="131"/>
      <c r="G145" s="132"/>
      <c r="H145" s="133"/>
      <c r="I145" s="134"/>
    </row>
    <row r="146" spans="1:9" ht="15.75">
      <c r="A146" s="136">
        <v>2510</v>
      </c>
      <c r="B146" s="164" t="s">
        <v>134</v>
      </c>
      <c r="C146" s="137">
        <v>1</v>
      </c>
      <c r="D146" s="138">
        <v>0</v>
      </c>
      <c r="E146" s="139" t="s">
        <v>478</v>
      </c>
      <c r="F146" s="140" t="s">
        <v>479</v>
      </c>
      <c r="G146" s="151">
        <f>G148</f>
        <v>6192</v>
      </c>
      <c r="H146" s="151">
        <f>H148</f>
        <v>6192</v>
      </c>
      <c r="I146" s="152"/>
    </row>
    <row r="147" spans="1:40" s="143" customFormat="1" ht="10.5" customHeight="1">
      <c r="A147" s="136"/>
      <c r="B147" s="121"/>
      <c r="C147" s="137"/>
      <c r="D147" s="138"/>
      <c r="E147" s="144" t="s">
        <v>878</v>
      </c>
      <c r="F147" s="140"/>
      <c r="G147" s="141"/>
      <c r="H147" s="145"/>
      <c r="I147" s="146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  <c r="X147" s="142"/>
      <c r="Y147" s="142"/>
      <c r="Z147" s="142"/>
      <c r="AA147" s="142"/>
      <c r="AB147" s="142"/>
      <c r="AC147" s="142"/>
      <c r="AD147" s="142"/>
      <c r="AE147" s="142"/>
      <c r="AF147" s="142"/>
      <c r="AG147" s="142"/>
      <c r="AH147" s="142"/>
      <c r="AI147" s="142"/>
      <c r="AJ147" s="142"/>
      <c r="AK147" s="142"/>
      <c r="AL147" s="142"/>
      <c r="AM147" s="142"/>
      <c r="AN147" s="142"/>
    </row>
    <row r="148" spans="1:9" ht="15.75">
      <c r="A148" s="136">
        <v>2511</v>
      </c>
      <c r="B148" s="168" t="s">
        <v>134</v>
      </c>
      <c r="C148" s="148">
        <v>1</v>
      </c>
      <c r="D148" s="149">
        <v>1</v>
      </c>
      <c r="E148" s="144" t="s">
        <v>478</v>
      </c>
      <c r="F148" s="157" t="s">
        <v>480</v>
      </c>
      <c r="G148" s="151">
        <v>6192</v>
      </c>
      <c r="H148" s="151">
        <v>6192</v>
      </c>
      <c r="I148" s="152"/>
    </row>
    <row r="149" spans="1:9" ht="15.75">
      <c r="A149" s="136">
        <v>2520</v>
      </c>
      <c r="B149" s="164" t="s">
        <v>134</v>
      </c>
      <c r="C149" s="137">
        <v>2</v>
      </c>
      <c r="D149" s="138">
        <v>0</v>
      </c>
      <c r="E149" s="139" t="s">
        <v>481</v>
      </c>
      <c r="F149" s="140" t="s">
        <v>482</v>
      </c>
      <c r="G149" s="151">
        <f>G151</f>
        <v>0</v>
      </c>
      <c r="H149" s="151">
        <f>H151</f>
        <v>0</v>
      </c>
      <c r="I149" s="152"/>
    </row>
    <row r="150" spans="1:40" s="143" customFormat="1" ht="10.5" customHeight="1">
      <c r="A150" s="136"/>
      <c r="B150" s="121"/>
      <c r="C150" s="137"/>
      <c r="D150" s="138"/>
      <c r="E150" s="144" t="s">
        <v>878</v>
      </c>
      <c r="F150" s="140"/>
      <c r="G150" s="141"/>
      <c r="H150" s="145"/>
      <c r="I150" s="146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  <c r="X150" s="142"/>
      <c r="Y150" s="142"/>
      <c r="Z150" s="142"/>
      <c r="AA150" s="142"/>
      <c r="AB150" s="142"/>
      <c r="AC150" s="142"/>
      <c r="AD150" s="142"/>
      <c r="AE150" s="142"/>
      <c r="AF150" s="142"/>
      <c r="AG150" s="142"/>
      <c r="AH150" s="142"/>
      <c r="AI150" s="142"/>
      <c r="AJ150" s="142"/>
      <c r="AK150" s="142"/>
      <c r="AL150" s="142"/>
      <c r="AM150" s="142"/>
      <c r="AN150" s="142"/>
    </row>
    <row r="151" spans="1:9" ht="15.75">
      <c r="A151" s="136">
        <v>2521</v>
      </c>
      <c r="B151" s="168" t="s">
        <v>134</v>
      </c>
      <c r="C151" s="148">
        <v>2</v>
      </c>
      <c r="D151" s="149">
        <v>1</v>
      </c>
      <c r="E151" s="144" t="s">
        <v>483</v>
      </c>
      <c r="F151" s="157" t="s">
        <v>484</v>
      </c>
      <c r="G151" s="151"/>
      <c r="H151" s="153"/>
      <c r="I151" s="152"/>
    </row>
    <row r="152" spans="1:9" ht="15.75">
      <c r="A152" s="136">
        <v>2530</v>
      </c>
      <c r="B152" s="164" t="s">
        <v>134</v>
      </c>
      <c r="C152" s="137">
        <v>3</v>
      </c>
      <c r="D152" s="138">
        <v>0</v>
      </c>
      <c r="E152" s="139" t="s">
        <v>485</v>
      </c>
      <c r="F152" s="140" t="s">
        <v>486</v>
      </c>
      <c r="G152" s="151">
        <f>G154</f>
        <v>0</v>
      </c>
      <c r="H152" s="151">
        <f>H154</f>
        <v>0</v>
      </c>
      <c r="I152" s="152"/>
    </row>
    <row r="153" spans="1:40" s="143" customFormat="1" ht="10.5" customHeight="1">
      <c r="A153" s="136"/>
      <c r="B153" s="121"/>
      <c r="C153" s="137"/>
      <c r="D153" s="138"/>
      <c r="E153" s="144" t="s">
        <v>878</v>
      </c>
      <c r="F153" s="140"/>
      <c r="G153" s="141"/>
      <c r="H153" s="145"/>
      <c r="I153" s="146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2"/>
      <c r="V153" s="142"/>
      <c r="W153" s="142"/>
      <c r="X153" s="142"/>
      <c r="Y153" s="142"/>
      <c r="Z153" s="142"/>
      <c r="AA153" s="142"/>
      <c r="AB153" s="142"/>
      <c r="AC153" s="142"/>
      <c r="AD153" s="142"/>
      <c r="AE153" s="142"/>
      <c r="AF153" s="142"/>
      <c r="AG153" s="142"/>
      <c r="AH153" s="142"/>
      <c r="AI153" s="142"/>
      <c r="AJ153" s="142"/>
      <c r="AK153" s="142"/>
      <c r="AL153" s="142"/>
      <c r="AM153" s="142"/>
      <c r="AN153" s="142"/>
    </row>
    <row r="154" spans="1:9" ht="15.75">
      <c r="A154" s="136">
        <v>2531</v>
      </c>
      <c r="B154" s="168" t="s">
        <v>134</v>
      </c>
      <c r="C154" s="148">
        <v>3</v>
      </c>
      <c r="D154" s="149">
        <v>1</v>
      </c>
      <c r="E154" s="144" t="s">
        <v>485</v>
      </c>
      <c r="F154" s="157" t="s">
        <v>487</v>
      </c>
      <c r="G154" s="151"/>
      <c r="H154" s="153"/>
      <c r="I154" s="152"/>
    </row>
    <row r="155" spans="1:9" ht="15.75">
      <c r="A155" s="136">
        <v>2540</v>
      </c>
      <c r="B155" s="164" t="s">
        <v>134</v>
      </c>
      <c r="C155" s="137">
        <v>4</v>
      </c>
      <c r="D155" s="138">
        <v>0</v>
      </c>
      <c r="E155" s="139" t="s">
        <v>488</v>
      </c>
      <c r="F155" s="140" t="s">
        <v>489</v>
      </c>
      <c r="G155" s="151">
        <f>G157</f>
        <v>0</v>
      </c>
      <c r="H155" s="151">
        <f>H157</f>
        <v>0</v>
      </c>
      <c r="I155" s="152"/>
    </row>
    <row r="156" spans="1:40" s="143" customFormat="1" ht="10.5" customHeight="1">
      <c r="A156" s="136"/>
      <c r="B156" s="121"/>
      <c r="C156" s="137"/>
      <c r="D156" s="138"/>
      <c r="E156" s="144" t="s">
        <v>878</v>
      </c>
      <c r="F156" s="140"/>
      <c r="G156" s="141"/>
      <c r="H156" s="145"/>
      <c r="I156" s="146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  <c r="T156" s="142"/>
      <c r="U156" s="142"/>
      <c r="V156" s="142"/>
      <c r="W156" s="142"/>
      <c r="X156" s="142"/>
      <c r="Y156" s="142"/>
      <c r="Z156" s="142"/>
      <c r="AA156" s="142"/>
      <c r="AB156" s="142"/>
      <c r="AC156" s="142"/>
      <c r="AD156" s="142"/>
      <c r="AE156" s="142"/>
      <c r="AF156" s="142"/>
      <c r="AG156" s="142"/>
      <c r="AH156" s="142"/>
      <c r="AI156" s="142"/>
      <c r="AJ156" s="142"/>
      <c r="AK156" s="142"/>
      <c r="AL156" s="142"/>
      <c r="AM156" s="142"/>
      <c r="AN156" s="142"/>
    </row>
    <row r="157" spans="1:9" ht="17.25" customHeight="1">
      <c r="A157" s="136">
        <v>2541</v>
      </c>
      <c r="B157" s="168" t="s">
        <v>134</v>
      </c>
      <c r="C157" s="148">
        <v>4</v>
      </c>
      <c r="D157" s="149">
        <v>1</v>
      </c>
      <c r="E157" s="144" t="s">
        <v>488</v>
      </c>
      <c r="F157" s="157" t="s">
        <v>490</v>
      </c>
      <c r="G157" s="151"/>
      <c r="H157" s="153"/>
      <c r="I157" s="152"/>
    </row>
    <row r="158" spans="1:9" ht="27" customHeight="1">
      <c r="A158" s="136">
        <v>2550</v>
      </c>
      <c r="B158" s="164" t="s">
        <v>134</v>
      </c>
      <c r="C158" s="137">
        <v>5</v>
      </c>
      <c r="D158" s="138">
        <v>0</v>
      </c>
      <c r="E158" s="139" t="s">
        <v>491</v>
      </c>
      <c r="F158" s="140" t="s">
        <v>492</v>
      </c>
      <c r="G158" s="151">
        <f>G160</f>
        <v>0</v>
      </c>
      <c r="H158" s="151">
        <f>H160</f>
        <v>0</v>
      </c>
      <c r="I158" s="152"/>
    </row>
    <row r="159" spans="1:40" s="143" customFormat="1" ht="10.5" customHeight="1">
      <c r="A159" s="136"/>
      <c r="B159" s="121"/>
      <c r="C159" s="137"/>
      <c r="D159" s="138"/>
      <c r="E159" s="144" t="s">
        <v>878</v>
      </c>
      <c r="F159" s="140"/>
      <c r="G159" s="141"/>
      <c r="H159" s="145"/>
      <c r="I159" s="146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  <c r="X159" s="142"/>
      <c r="Y159" s="142"/>
      <c r="Z159" s="142"/>
      <c r="AA159" s="142"/>
      <c r="AB159" s="142"/>
      <c r="AC159" s="142"/>
      <c r="AD159" s="142"/>
      <c r="AE159" s="142"/>
      <c r="AF159" s="142"/>
      <c r="AG159" s="142"/>
      <c r="AH159" s="142"/>
      <c r="AI159" s="142"/>
      <c r="AJ159" s="142"/>
      <c r="AK159" s="142"/>
      <c r="AL159" s="142"/>
      <c r="AM159" s="142"/>
      <c r="AN159" s="142"/>
    </row>
    <row r="160" spans="1:9" ht="21">
      <c r="A160" s="136">
        <v>2551</v>
      </c>
      <c r="B160" s="168" t="s">
        <v>134</v>
      </c>
      <c r="C160" s="148">
        <v>5</v>
      </c>
      <c r="D160" s="149">
        <v>1</v>
      </c>
      <c r="E160" s="144" t="s">
        <v>491</v>
      </c>
      <c r="F160" s="157" t="s">
        <v>493</v>
      </c>
      <c r="G160" s="151"/>
      <c r="H160" s="153"/>
      <c r="I160" s="152"/>
    </row>
    <row r="161" spans="1:9" ht="28.5">
      <c r="A161" s="136">
        <v>2560</v>
      </c>
      <c r="B161" s="164" t="s">
        <v>134</v>
      </c>
      <c r="C161" s="137">
        <v>6</v>
      </c>
      <c r="D161" s="138">
        <v>0</v>
      </c>
      <c r="E161" s="139" t="s">
        <v>494</v>
      </c>
      <c r="F161" s="140" t="s">
        <v>495</v>
      </c>
      <c r="G161" s="151">
        <f>G163</f>
        <v>0</v>
      </c>
      <c r="H161" s="151">
        <f>H163</f>
        <v>0</v>
      </c>
      <c r="I161" s="152"/>
    </row>
    <row r="162" spans="1:40" s="143" customFormat="1" ht="10.5" customHeight="1">
      <c r="A162" s="136"/>
      <c r="B162" s="121"/>
      <c r="C162" s="137"/>
      <c r="D162" s="138"/>
      <c r="E162" s="144" t="s">
        <v>878</v>
      </c>
      <c r="F162" s="140"/>
      <c r="G162" s="141"/>
      <c r="H162" s="145"/>
      <c r="I162" s="146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  <c r="T162" s="142"/>
      <c r="U162" s="142"/>
      <c r="V162" s="142"/>
      <c r="W162" s="142"/>
      <c r="X162" s="142"/>
      <c r="Y162" s="142"/>
      <c r="Z162" s="142"/>
      <c r="AA162" s="142"/>
      <c r="AB162" s="142"/>
      <c r="AC162" s="142"/>
      <c r="AD162" s="142"/>
      <c r="AE162" s="142"/>
      <c r="AF162" s="142"/>
      <c r="AG162" s="142"/>
      <c r="AH162" s="142"/>
      <c r="AI162" s="142"/>
      <c r="AJ162" s="142"/>
      <c r="AK162" s="142"/>
      <c r="AL162" s="142"/>
      <c r="AM162" s="142"/>
      <c r="AN162" s="142"/>
    </row>
    <row r="163" spans="1:9" ht="28.5">
      <c r="A163" s="136">
        <v>2561</v>
      </c>
      <c r="B163" s="168" t="s">
        <v>134</v>
      </c>
      <c r="C163" s="148">
        <v>6</v>
      </c>
      <c r="D163" s="149">
        <v>1</v>
      </c>
      <c r="E163" s="144" t="s">
        <v>494</v>
      </c>
      <c r="F163" s="157" t="s">
        <v>496</v>
      </c>
      <c r="G163" s="151"/>
      <c r="H163" s="153"/>
      <c r="I163" s="152"/>
    </row>
    <row r="164" spans="1:40" s="128" customFormat="1" ht="32.25" customHeight="1">
      <c r="A164" s="159">
        <v>2600</v>
      </c>
      <c r="B164" s="164" t="s">
        <v>135</v>
      </c>
      <c r="C164" s="137">
        <v>0</v>
      </c>
      <c r="D164" s="138">
        <v>0</v>
      </c>
      <c r="E164" s="165" t="s">
        <v>891</v>
      </c>
      <c r="F164" s="161" t="s">
        <v>497</v>
      </c>
      <c r="G164" s="162">
        <f>G166+G169+G172+G175+G178+G181</f>
        <v>17148</v>
      </c>
      <c r="H164" s="162">
        <f>H166+H169+H172+H175+H178+H181</f>
        <v>11848</v>
      </c>
      <c r="I164" s="167">
        <f>I166+I169+I172+I175+I178+I181</f>
        <v>5300</v>
      </c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127"/>
      <c r="U164" s="127"/>
      <c r="V164" s="127"/>
      <c r="W164" s="127"/>
      <c r="X164" s="127"/>
      <c r="Y164" s="127"/>
      <c r="Z164" s="127"/>
      <c r="AA164" s="127"/>
      <c r="AB164" s="127"/>
      <c r="AC164" s="127"/>
      <c r="AD164" s="127"/>
      <c r="AE164" s="127"/>
      <c r="AF164" s="127"/>
      <c r="AG164" s="127"/>
      <c r="AH164" s="127"/>
      <c r="AI164" s="127"/>
      <c r="AJ164" s="127"/>
      <c r="AK164" s="127"/>
      <c r="AL164" s="127"/>
      <c r="AM164" s="127"/>
      <c r="AN164" s="127"/>
    </row>
    <row r="165" spans="1:9" ht="11.25" customHeight="1">
      <c r="A165" s="129"/>
      <c r="B165" s="121"/>
      <c r="C165" s="122"/>
      <c r="D165" s="123"/>
      <c r="E165" s="144" t="s">
        <v>877</v>
      </c>
      <c r="F165" s="131"/>
      <c r="G165" s="132"/>
      <c r="H165" s="133"/>
      <c r="I165" s="134"/>
    </row>
    <row r="166" spans="1:9" ht="15.75">
      <c r="A166" s="136">
        <v>2610</v>
      </c>
      <c r="B166" s="164" t="s">
        <v>135</v>
      </c>
      <c r="C166" s="137">
        <v>1</v>
      </c>
      <c r="D166" s="138">
        <v>0</v>
      </c>
      <c r="E166" s="139" t="s">
        <v>498</v>
      </c>
      <c r="F166" s="140" t="s">
        <v>499</v>
      </c>
      <c r="G166" s="151">
        <f>G168</f>
        <v>0</v>
      </c>
      <c r="H166" s="151">
        <f>H168</f>
        <v>0</v>
      </c>
      <c r="I166" s="152"/>
    </row>
    <row r="167" spans="1:40" s="143" customFormat="1" ht="10.5" customHeight="1">
      <c r="A167" s="136"/>
      <c r="B167" s="121"/>
      <c r="C167" s="137"/>
      <c r="D167" s="138"/>
      <c r="E167" s="144" t="s">
        <v>878</v>
      </c>
      <c r="F167" s="140"/>
      <c r="G167" s="141"/>
      <c r="H167" s="145"/>
      <c r="I167" s="146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  <c r="X167" s="142"/>
      <c r="Y167" s="142"/>
      <c r="Z167" s="142"/>
      <c r="AA167" s="142"/>
      <c r="AB167" s="142"/>
      <c r="AC167" s="142"/>
      <c r="AD167" s="142"/>
      <c r="AE167" s="142"/>
      <c r="AF167" s="142"/>
      <c r="AG167" s="142"/>
      <c r="AH167" s="142"/>
      <c r="AI167" s="142"/>
      <c r="AJ167" s="142"/>
      <c r="AK167" s="142"/>
      <c r="AL167" s="142"/>
      <c r="AM167" s="142"/>
      <c r="AN167" s="142"/>
    </row>
    <row r="168" spans="1:9" ht="15.75">
      <c r="A168" s="136">
        <v>2611</v>
      </c>
      <c r="B168" s="168" t="s">
        <v>135</v>
      </c>
      <c r="C168" s="148">
        <v>1</v>
      </c>
      <c r="D168" s="149">
        <v>1</v>
      </c>
      <c r="E168" s="144" t="s">
        <v>500</v>
      </c>
      <c r="F168" s="157" t="s">
        <v>501</v>
      </c>
      <c r="G168" s="151"/>
      <c r="H168" s="153"/>
      <c r="I168" s="152"/>
    </row>
    <row r="169" spans="1:9" ht="15.75">
      <c r="A169" s="136">
        <v>2620</v>
      </c>
      <c r="B169" s="164" t="s">
        <v>135</v>
      </c>
      <c r="C169" s="137">
        <v>2</v>
      </c>
      <c r="D169" s="138">
        <v>0</v>
      </c>
      <c r="E169" s="139" t="s">
        <v>502</v>
      </c>
      <c r="F169" s="140" t="s">
        <v>503</v>
      </c>
      <c r="G169" s="151">
        <f>G171</f>
        <v>0</v>
      </c>
      <c r="H169" s="151">
        <f>H171</f>
        <v>0</v>
      </c>
      <c r="I169" s="152">
        <f>I171</f>
        <v>0</v>
      </c>
    </row>
    <row r="170" spans="1:40" s="143" customFormat="1" ht="10.5" customHeight="1">
      <c r="A170" s="136"/>
      <c r="B170" s="121"/>
      <c r="C170" s="137"/>
      <c r="D170" s="138"/>
      <c r="E170" s="144" t="s">
        <v>878</v>
      </c>
      <c r="F170" s="140"/>
      <c r="G170" s="141"/>
      <c r="H170" s="145"/>
      <c r="I170" s="146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  <c r="V170" s="142"/>
      <c r="W170" s="142"/>
      <c r="X170" s="142"/>
      <c r="Y170" s="142"/>
      <c r="Z170" s="142"/>
      <c r="AA170" s="142"/>
      <c r="AB170" s="142"/>
      <c r="AC170" s="142"/>
      <c r="AD170" s="142"/>
      <c r="AE170" s="142"/>
      <c r="AF170" s="142"/>
      <c r="AG170" s="142"/>
      <c r="AH170" s="142"/>
      <c r="AI170" s="142"/>
      <c r="AJ170" s="142"/>
      <c r="AK170" s="142"/>
      <c r="AL170" s="142"/>
      <c r="AM170" s="142"/>
      <c r="AN170" s="142"/>
    </row>
    <row r="171" spans="1:9" ht="15.75">
      <c r="A171" s="136">
        <v>2621</v>
      </c>
      <c r="B171" s="168" t="s">
        <v>135</v>
      </c>
      <c r="C171" s="148">
        <v>2</v>
      </c>
      <c r="D171" s="149">
        <v>1</v>
      </c>
      <c r="E171" s="144" t="s">
        <v>502</v>
      </c>
      <c r="F171" s="157" t="s">
        <v>504</v>
      </c>
      <c r="G171" s="151">
        <v>0</v>
      </c>
      <c r="H171" s="153">
        <v>0</v>
      </c>
      <c r="I171" s="152">
        <v>0</v>
      </c>
    </row>
    <row r="172" spans="1:9" ht="15.75">
      <c r="A172" s="136">
        <v>2630</v>
      </c>
      <c r="B172" s="164" t="s">
        <v>135</v>
      </c>
      <c r="C172" s="137">
        <v>3</v>
      </c>
      <c r="D172" s="138">
        <v>0</v>
      </c>
      <c r="E172" s="139" t="s">
        <v>505</v>
      </c>
      <c r="F172" s="140" t="s">
        <v>506</v>
      </c>
      <c r="G172" s="171">
        <f>G174</f>
        <v>14948</v>
      </c>
      <c r="H172" s="171">
        <f>H174</f>
        <v>11348</v>
      </c>
      <c r="I172" s="152">
        <f>I174</f>
        <v>3600</v>
      </c>
    </row>
    <row r="173" spans="1:40" s="143" customFormat="1" ht="10.5" customHeight="1">
      <c r="A173" s="136"/>
      <c r="B173" s="121"/>
      <c r="C173" s="137"/>
      <c r="D173" s="138"/>
      <c r="E173" s="144" t="s">
        <v>878</v>
      </c>
      <c r="F173" s="140"/>
      <c r="G173" s="172"/>
      <c r="H173" s="173"/>
      <c r="I173" s="146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  <c r="Y173" s="142"/>
      <c r="Z173" s="142"/>
      <c r="AA173" s="142"/>
      <c r="AB173" s="142"/>
      <c r="AC173" s="142"/>
      <c r="AD173" s="142"/>
      <c r="AE173" s="142"/>
      <c r="AF173" s="142"/>
      <c r="AG173" s="142"/>
      <c r="AH173" s="142"/>
      <c r="AI173" s="142"/>
      <c r="AJ173" s="142"/>
      <c r="AK173" s="142"/>
      <c r="AL173" s="142"/>
      <c r="AM173" s="142"/>
      <c r="AN173" s="142"/>
    </row>
    <row r="174" spans="1:9" ht="15.75">
      <c r="A174" s="136">
        <v>2631</v>
      </c>
      <c r="B174" s="168" t="s">
        <v>135</v>
      </c>
      <c r="C174" s="148">
        <v>3</v>
      </c>
      <c r="D174" s="149">
        <v>1</v>
      </c>
      <c r="E174" s="144" t="s">
        <v>507</v>
      </c>
      <c r="F174" s="174" t="s">
        <v>508</v>
      </c>
      <c r="G174" s="175">
        <v>14948</v>
      </c>
      <c r="H174" s="175">
        <v>11348</v>
      </c>
      <c r="I174" s="152">
        <v>3600</v>
      </c>
    </row>
    <row r="175" spans="1:9" ht="15.75">
      <c r="A175" s="136">
        <v>2640</v>
      </c>
      <c r="B175" s="164" t="s">
        <v>135</v>
      </c>
      <c r="C175" s="137">
        <v>4</v>
      </c>
      <c r="D175" s="138">
        <v>0</v>
      </c>
      <c r="E175" s="139" t="s">
        <v>509</v>
      </c>
      <c r="F175" s="140" t="s">
        <v>510</v>
      </c>
      <c r="G175" s="171">
        <f>G177</f>
        <v>2200</v>
      </c>
      <c r="H175" s="171">
        <f>H177</f>
        <v>500</v>
      </c>
      <c r="I175" s="152">
        <f>I177</f>
        <v>1700</v>
      </c>
    </row>
    <row r="176" spans="1:40" s="143" customFormat="1" ht="10.5" customHeight="1">
      <c r="A176" s="136"/>
      <c r="B176" s="121"/>
      <c r="C176" s="137"/>
      <c r="D176" s="138"/>
      <c r="E176" s="144" t="s">
        <v>878</v>
      </c>
      <c r="F176" s="140"/>
      <c r="G176" s="172"/>
      <c r="H176" s="173"/>
      <c r="I176" s="146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  <c r="T176" s="142"/>
      <c r="U176" s="142"/>
      <c r="V176" s="142"/>
      <c r="W176" s="142"/>
      <c r="X176" s="142"/>
      <c r="Y176" s="142"/>
      <c r="Z176" s="142"/>
      <c r="AA176" s="142"/>
      <c r="AB176" s="142"/>
      <c r="AC176" s="142"/>
      <c r="AD176" s="142"/>
      <c r="AE176" s="142"/>
      <c r="AF176" s="142"/>
      <c r="AG176" s="142"/>
      <c r="AH176" s="142"/>
      <c r="AI176" s="142"/>
      <c r="AJ176" s="142"/>
      <c r="AK176" s="142"/>
      <c r="AL176" s="142"/>
      <c r="AM176" s="142"/>
      <c r="AN176" s="142"/>
    </row>
    <row r="177" spans="1:9" ht="15.75">
      <c r="A177" s="136">
        <v>2641</v>
      </c>
      <c r="B177" s="168" t="s">
        <v>135</v>
      </c>
      <c r="C177" s="148">
        <v>4</v>
      </c>
      <c r="D177" s="149">
        <v>1</v>
      </c>
      <c r="E177" s="144" t="s">
        <v>511</v>
      </c>
      <c r="F177" s="157" t="s">
        <v>512</v>
      </c>
      <c r="G177" s="171">
        <v>2200</v>
      </c>
      <c r="H177" s="171">
        <v>500</v>
      </c>
      <c r="I177" s="152">
        <v>1700</v>
      </c>
    </row>
    <row r="178" spans="1:9" ht="31.5">
      <c r="A178" s="136">
        <v>2650</v>
      </c>
      <c r="B178" s="164" t="s">
        <v>135</v>
      </c>
      <c r="C178" s="137">
        <v>5</v>
      </c>
      <c r="D178" s="138">
        <v>0</v>
      </c>
      <c r="E178" s="139" t="s">
        <v>522</v>
      </c>
      <c r="F178" s="140" t="s">
        <v>523</v>
      </c>
      <c r="G178" s="171">
        <f>G180</f>
        <v>0</v>
      </c>
      <c r="H178" s="171">
        <f>H180</f>
        <v>0</v>
      </c>
      <c r="I178" s="152"/>
    </row>
    <row r="179" spans="1:40" s="143" customFormat="1" ht="10.5" customHeight="1">
      <c r="A179" s="136"/>
      <c r="B179" s="121"/>
      <c r="C179" s="137"/>
      <c r="D179" s="138"/>
      <c r="E179" s="144" t="s">
        <v>878</v>
      </c>
      <c r="F179" s="140"/>
      <c r="G179" s="141"/>
      <c r="H179" s="145"/>
      <c r="I179" s="146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  <c r="T179" s="142"/>
      <c r="U179" s="142"/>
      <c r="V179" s="142"/>
      <c r="W179" s="142"/>
      <c r="X179" s="142"/>
      <c r="Y179" s="142"/>
      <c r="Z179" s="142"/>
      <c r="AA179" s="142"/>
      <c r="AB179" s="142"/>
      <c r="AC179" s="142"/>
      <c r="AD179" s="142"/>
      <c r="AE179" s="142"/>
      <c r="AF179" s="142"/>
      <c r="AG179" s="142"/>
      <c r="AH179" s="142"/>
      <c r="AI179" s="142"/>
      <c r="AJ179" s="142"/>
      <c r="AK179" s="142"/>
      <c r="AL179" s="142"/>
      <c r="AM179" s="142"/>
      <c r="AN179" s="142"/>
    </row>
    <row r="180" spans="1:9" ht="21">
      <c r="A180" s="136">
        <v>2651</v>
      </c>
      <c r="B180" s="168" t="s">
        <v>135</v>
      </c>
      <c r="C180" s="148">
        <v>5</v>
      </c>
      <c r="D180" s="149">
        <v>1</v>
      </c>
      <c r="E180" s="144" t="s">
        <v>522</v>
      </c>
      <c r="F180" s="157" t="s">
        <v>524</v>
      </c>
      <c r="G180" s="151"/>
      <c r="H180" s="153"/>
      <c r="I180" s="152"/>
    </row>
    <row r="181" spans="1:9" ht="28.5">
      <c r="A181" s="136">
        <v>2660</v>
      </c>
      <c r="B181" s="164" t="s">
        <v>135</v>
      </c>
      <c r="C181" s="137">
        <v>6</v>
      </c>
      <c r="D181" s="138">
        <v>0</v>
      </c>
      <c r="E181" s="139" t="s">
        <v>525</v>
      </c>
      <c r="F181" s="163" t="s">
        <v>526</v>
      </c>
      <c r="G181" s="151">
        <f>G183</f>
        <v>0</v>
      </c>
      <c r="H181" s="151">
        <f>H183</f>
        <v>0</v>
      </c>
      <c r="I181" s="152"/>
    </row>
    <row r="182" spans="1:40" s="143" customFormat="1" ht="10.5" customHeight="1">
      <c r="A182" s="136"/>
      <c r="B182" s="121"/>
      <c r="C182" s="137"/>
      <c r="D182" s="138"/>
      <c r="E182" s="144" t="s">
        <v>878</v>
      </c>
      <c r="F182" s="140"/>
      <c r="G182" s="141"/>
      <c r="H182" s="145"/>
      <c r="I182" s="146"/>
      <c r="J182" s="142"/>
      <c r="K182" s="142"/>
      <c r="L182" s="142"/>
      <c r="M182" s="142"/>
      <c r="N182" s="142"/>
      <c r="O182" s="142"/>
      <c r="P182" s="142"/>
      <c r="Q182" s="142"/>
      <c r="R182" s="142"/>
      <c r="S182" s="142"/>
      <c r="T182" s="142"/>
      <c r="U182" s="142"/>
      <c r="V182" s="142"/>
      <c r="W182" s="142"/>
      <c r="X182" s="142"/>
      <c r="Y182" s="142"/>
      <c r="Z182" s="142"/>
      <c r="AA182" s="142"/>
      <c r="AB182" s="142"/>
      <c r="AC182" s="142"/>
      <c r="AD182" s="142"/>
      <c r="AE182" s="142"/>
      <c r="AF182" s="142"/>
      <c r="AG182" s="142"/>
      <c r="AH182" s="142"/>
      <c r="AI182" s="142"/>
      <c r="AJ182" s="142"/>
      <c r="AK182" s="142"/>
      <c r="AL182" s="142"/>
      <c r="AM182" s="142"/>
      <c r="AN182" s="142"/>
    </row>
    <row r="183" spans="1:9" ht="28.5">
      <c r="A183" s="136">
        <v>2661</v>
      </c>
      <c r="B183" s="168" t="s">
        <v>135</v>
      </c>
      <c r="C183" s="148">
        <v>6</v>
      </c>
      <c r="D183" s="149">
        <v>1</v>
      </c>
      <c r="E183" s="144" t="s">
        <v>525</v>
      </c>
      <c r="F183" s="157" t="s">
        <v>527</v>
      </c>
      <c r="G183" s="151">
        <v>0</v>
      </c>
      <c r="H183" s="151">
        <v>0</v>
      </c>
      <c r="I183" s="152"/>
    </row>
    <row r="184" spans="1:40" s="128" customFormat="1" ht="24" customHeight="1">
      <c r="A184" s="159">
        <v>2700</v>
      </c>
      <c r="B184" s="164" t="s">
        <v>136</v>
      </c>
      <c r="C184" s="137">
        <v>0</v>
      </c>
      <c r="D184" s="138">
        <v>0</v>
      </c>
      <c r="E184" s="165" t="s">
        <v>892</v>
      </c>
      <c r="F184" s="161" t="s">
        <v>528</v>
      </c>
      <c r="G184" s="162">
        <f>G191</f>
        <v>0</v>
      </c>
      <c r="H184" s="166">
        <f>H191</f>
        <v>0</v>
      </c>
      <c r="I184" s="16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127"/>
      <c r="U184" s="127"/>
      <c r="V184" s="127"/>
      <c r="W184" s="127"/>
      <c r="X184" s="127"/>
      <c r="Y184" s="127"/>
      <c r="Z184" s="127"/>
      <c r="AA184" s="127"/>
      <c r="AB184" s="127"/>
      <c r="AC184" s="127"/>
      <c r="AD184" s="127"/>
      <c r="AE184" s="127"/>
      <c r="AF184" s="127"/>
      <c r="AG184" s="127"/>
      <c r="AH184" s="127"/>
      <c r="AI184" s="127"/>
      <c r="AJ184" s="127"/>
      <c r="AK184" s="127"/>
      <c r="AL184" s="127"/>
      <c r="AM184" s="127"/>
      <c r="AN184" s="127"/>
    </row>
    <row r="185" spans="1:9" ht="11.25" customHeight="1">
      <c r="A185" s="129"/>
      <c r="B185" s="121"/>
      <c r="C185" s="122"/>
      <c r="D185" s="123"/>
      <c r="E185" s="144" t="s">
        <v>877</v>
      </c>
      <c r="F185" s="131"/>
      <c r="G185" s="132"/>
      <c r="H185" s="133"/>
      <c r="I185" s="134"/>
    </row>
    <row r="186" spans="1:9" ht="28.5">
      <c r="A186" s="136">
        <v>2710</v>
      </c>
      <c r="B186" s="164" t="s">
        <v>136</v>
      </c>
      <c r="C186" s="137">
        <v>1</v>
      </c>
      <c r="D186" s="138">
        <v>0</v>
      </c>
      <c r="E186" s="139" t="s">
        <v>529</v>
      </c>
      <c r="F186" s="140" t="s">
        <v>530</v>
      </c>
      <c r="G186" s="151"/>
      <c r="H186" s="153"/>
      <c r="I186" s="152"/>
    </row>
    <row r="187" spans="1:40" s="143" customFormat="1" ht="10.5" customHeight="1">
      <c r="A187" s="136"/>
      <c r="B187" s="121"/>
      <c r="C187" s="137"/>
      <c r="D187" s="138"/>
      <c r="E187" s="144" t="s">
        <v>878</v>
      </c>
      <c r="F187" s="140"/>
      <c r="G187" s="141"/>
      <c r="H187" s="145"/>
      <c r="I187" s="146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  <c r="T187" s="142"/>
      <c r="U187" s="142"/>
      <c r="V187" s="142"/>
      <c r="W187" s="142"/>
      <c r="X187" s="142"/>
      <c r="Y187" s="142"/>
      <c r="Z187" s="142"/>
      <c r="AA187" s="142"/>
      <c r="AB187" s="142"/>
      <c r="AC187" s="142"/>
      <c r="AD187" s="142"/>
      <c r="AE187" s="142"/>
      <c r="AF187" s="142"/>
      <c r="AG187" s="142"/>
      <c r="AH187" s="142"/>
      <c r="AI187" s="142"/>
      <c r="AJ187" s="142"/>
      <c r="AK187" s="142"/>
      <c r="AL187" s="142"/>
      <c r="AM187" s="142"/>
      <c r="AN187" s="142"/>
    </row>
    <row r="188" spans="1:9" ht="15.75">
      <c r="A188" s="136">
        <v>2711</v>
      </c>
      <c r="B188" s="168" t="s">
        <v>136</v>
      </c>
      <c r="C188" s="148">
        <v>1</v>
      </c>
      <c r="D188" s="149">
        <v>1</v>
      </c>
      <c r="E188" s="144" t="s">
        <v>531</v>
      </c>
      <c r="F188" s="157" t="s">
        <v>532</v>
      </c>
      <c r="G188" s="151"/>
      <c r="H188" s="153"/>
      <c r="I188" s="152"/>
    </row>
    <row r="189" spans="1:9" ht="15.75">
      <c r="A189" s="136">
        <v>2712</v>
      </c>
      <c r="B189" s="168" t="s">
        <v>136</v>
      </c>
      <c r="C189" s="148">
        <v>1</v>
      </c>
      <c r="D189" s="149">
        <v>2</v>
      </c>
      <c r="E189" s="144" t="s">
        <v>533</v>
      </c>
      <c r="F189" s="157" t="s">
        <v>534</v>
      </c>
      <c r="G189" s="151"/>
      <c r="H189" s="153"/>
      <c r="I189" s="152"/>
    </row>
    <row r="190" spans="1:9" ht="15.75">
      <c r="A190" s="136">
        <v>2713</v>
      </c>
      <c r="B190" s="168" t="s">
        <v>136</v>
      </c>
      <c r="C190" s="148">
        <v>1</v>
      </c>
      <c r="D190" s="149">
        <v>3</v>
      </c>
      <c r="E190" s="144" t="s">
        <v>808</v>
      </c>
      <c r="F190" s="157" t="s">
        <v>535</v>
      </c>
      <c r="G190" s="151"/>
      <c r="H190" s="153"/>
      <c r="I190" s="152"/>
    </row>
    <row r="191" spans="1:9" ht="15.75">
      <c r="A191" s="136">
        <v>2720</v>
      </c>
      <c r="B191" s="164" t="s">
        <v>136</v>
      </c>
      <c r="C191" s="137">
        <v>2</v>
      </c>
      <c r="D191" s="138">
        <v>0</v>
      </c>
      <c r="E191" s="139" t="s">
        <v>137</v>
      </c>
      <c r="F191" s="140" t="s">
        <v>536</v>
      </c>
      <c r="G191" s="151">
        <f>G193</f>
        <v>0</v>
      </c>
      <c r="H191" s="153">
        <f>H193</f>
        <v>0</v>
      </c>
      <c r="I191" s="152"/>
    </row>
    <row r="192" spans="1:40" s="143" customFormat="1" ht="10.5" customHeight="1">
      <c r="A192" s="136"/>
      <c r="B192" s="121"/>
      <c r="C192" s="137"/>
      <c r="D192" s="138"/>
      <c r="E192" s="144" t="s">
        <v>878</v>
      </c>
      <c r="F192" s="140"/>
      <c r="G192" s="141"/>
      <c r="H192" s="145"/>
      <c r="I192" s="146"/>
      <c r="J192" s="142"/>
      <c r="K192" s="142"/>
      <c r="L192" s="142"/>
      <c r="M192" s="142"/>
      <c r="N192" s="142"/>
      <c r="O192" s="142"/>
      <c r="P192" s="142"/>
      <c r="Q192" s="142"/>
      <c r="R192" s="142"/>
      <c r="S192" s="142"/>
      <c r="T192" s="142"/>
      <c r="U192" s="142"/>
      <c r="V192" s="142"/>
      <c r="W192" s="142"/>
      <c r="X192" s="142"/>
      <c r="Y192" s="142"/>
      <c r="Z192" s="142"/>
      <c r="AA192" s="142"/>
      <c r="AB192" s="142"/>
      <c r="AC192" s="142"/>
      <c r="AD192" s="142"/>
      <c r="AE192" s="142"/>
      <c r="AF192" s="142"/>
      <c r="AG192" s="142"/>
      <c r="AH192" s="142"/>
      <c r="AI192" s="142"/>
      <c r="AJ192" s="142"/>
      <c r="AK192" s="142"/>
      <c r="AL192" s="142"/>
      <c r="AM192" s="142"/>
      <c r="AN192" s="142"/>
    </row>
    <row r="193" spans="1:9" ht="15.75">
      <c r="A193" s="136">
        <v>2721</v>
      </c>
      <c r="B193" s="168" t="s">
        <v>136</v>
      </c>
      <c r="C193" s="148">
        <v>2</v>
      </c>
      <c r="D193" s="149">
        <v>1</v>
      </c>
      <c r="E193" s="144" t="s">
        <v>537</v>
      </c>
      <c r="F193" s="157" t="s">
        <v>538</v>
      </c>
      <c r="G193" s="151">
        <v>0</v>
      </c>
      <c r="H193" s="153">
        <v>0</v>
      </c>
      <c r="I193" s="152"/>
    </row>
    <row r="194" spans="1:9" ht="20.25" customHeight="1">
      <c r="A194" s="136">
        <v>2722</v>
      </c>
      <c r="B194" s="168" t="s">
        <v>136</v>
      </c>
      <c r="C194" s="148">
        <v>2</v>
      </c>
      <c r="D194" s="149">
        <v>2</v>
      </c>
      <c r="E194" s="144" t="s">
        <v>539</v>
      </c>
      <c r="F194" s="157" t="s">
        <v>540</v>
      </c>
      <c r="G194" s="151"/>
      <c r="H194" s="153"/>
      <c r="I194" s="152"/>
    </row>
    <row r="195" spans="1:9" ht="15.75">
      <c r="A195" s="136">
        <v>2723</v>
      </c>
      <c r="B195" s="168" t="s">
        <v>136</v>
      </c>
      <c r="C195" s="148">
        <v>2</v>
      </c>
      <c r="D195" s="149">
        <v>3</v>
      </c>
      <c r="E195" s="144" t="s">
        <v>809</v>
      </c>
      <c r="F195" s="157" t="s">
        <v>541</v>
      </c>
      <c r="G195" s="151"/>
      <c r="H195" s="153"/>
      <c r="I195" s="152"/>
    </row>
    <row r="196" spans="1:9" ht="15.75">
      <c r="A196" s="136">
        <v>2724</v>
      </c>
      <c r="B196" s="168" t="s">
        <v>136</v>
      </c>
      <c r="C196" s="148">
        <v>2</v>
      </c>
      <c r="D196" s="149">
        <v>4</v>
      </c>
      <c r="E196" s="144" t="s">
        <v>542</v>
      </c>
      <c r="F196" s="157" t="s">
        <v>543</v>
      </c>
      <c r="G196" s="151"/>
      <c r="H196" s="153"/>
      <c r="I196" s="152"/>
    </row>
    <row r="197" spans="1:9" ht="15.75">
      <c r="A197" s="136">
        <v>2730</v>
      </c>
      <c r="B197" s="164" t="s">
        <v>136</v>
      </c>
      <c r="C197" s="137">
        <v>3</v>
      </c>
      <c r="D197" s="138">
        <v>0</v>
      </c>
      <c r="E197" s="139" t="s">
        <v>544</v>
      </c>
      <c r="F197" s="140" t="s">
        <v>547</v>
      </c>
      <c r="G197" s="151"/>
      <c r="H197" s="153"/>
      <c r="I197" s="152"/>
    </row>
    <row r="198" spans="1:40" s="143" customFormat="1" ht="10.5" customHeight="1">
      <c r="A198" s="136"/>
      <c r="B198" s="121"/>
      <c r="C198" s="137"/>
      <c r="D198" s="138"/>
      <c r="E198" s="144" t="s">
        <v>878</v>
      </c>
      <c r="F198" s="140"/>
      <c r="G198" s="141"/>
      <c r="H198" s="145"/>
      <c r="I198" s="146"/>
      <c r="J198" s="142"/>
      <c r="K198" s="142"/>
      <c r="L198" s="142"/>
      <c r="M198" s="142"/>
      <c r="N198" s="142"/>
      <c r="O198" s="142"/>
      <c r="P198" s="142"/>
      <c r="Q198" s="142"/>
      <c r="R198" s="142"/>
      <c r="S198" s="142"/>
      <c r="T198" s="142"/>
      <c r="U198" s="142"/>
      <c r="V198" s="142"/>
      <c r="W198" s="142"/>
      <c r="X198" s="142"/>
      <c r="Y198" s="142"/>
      <c r="Z198" s="142"/>
      <c r="AA198" s="142"/>
      <c r="AB198" s="142"/>
      <c r="AC198" s="142"/>
      <c r="AD198" s="142"/>
      <c r="AE198" s="142"/>
      <c r="AF198" s="142"/>
      <c r="AG198" s="142"/>
      <c r="AH198" s="142"/>
      <c r="AI198" s="142"/>
      <c r="AJ198" s="142"/>
      <c r="AK198" s="142"/>
      <c r="AL198" s="142"/>
      <c r="AM198" s="142"/>
      <c r="AN198" s="142"/>
    </row>
    <row r="199" spans="1:9" ht="15" customHeight="1">
      <c r="A199" s="136">
        <v>2731</v>
      </c>
      <c r="B199" s="168" t="s">
        <v>136</v>
      </c>
      <c r="C199" s="148">
        <v>3</v>
      </c>
      <c r="D199" s="149">
        <v>1</v>
      </c>
      <c r="E199" s="144" t="s">
        <v>548</v>
      </c>
      <c r="F199" s="150" t="s">
        <v>549</v>
      </c>
      <c r="G199" s="151"/>
      <c r="H199" s="153"/>
      <c r="I199" s="152"/>
    </row>
    <row r="200" spans="1:9" ht="18" customHeight="1">
      <c r="A200" s="136">
        <v>2732</v>
      </c>
      <c r="B200" s="168" t="s">
        <v>136</v>
      </c>
      <c r="C200" s="148">
        <v>3</v>
      </c>
      <c r="D200" s="149">
        <v>2</v>
      </c>
      <c r="E200" s="144" t="s">
        <v>550</v>
      </c>
      <c r="F200" s="150" t="s">
        <v>551</v>
      </c>
      <c r="G200" s="151"/>
      <c r="H200" s="153"/>
      <c r="I200" s="152"/>
    </row>
    <row r="201" spans="1:9" ht="16.5" customHeight="1">
      <c r="A201" s="136">
        <v>2733</v>
      </c>
      <c r="B201" s="168" t="s">
        <v>136</v>
      </c>
      <c r="C201" s="148">
        <v>3</v>
      </c>
      <c r="D201" s="149">
        <v>3</v>
      </c>
      <c r="E201" s="144" t="s">
        <v>552</v>
      </c>
      <c r="F201" s="150" t="s">
        <v>553</v>
      </c>
      <c r="G201" s="151"/>
      <c r="H201" s="153"/>
      <c r="I201" s="152"/>
    </row>
    <row r="202" spans="1:9" ht="21">
      <c r="A202" s="136">
        <v>2734</v>
      </c>
      <c r="B202" s="168" t="s">
        <v>136</v>
      </c>
      <c r="C202" s="148">
        <v>3</v>
      </c>
      <c r="D202" s="149">
        <v>4</v>
      </c>
      <c r="E202" s="144" t="s">
        <v>554</v>
      </c>
      <c r="F202" s="150" t="s">
        <v>555</v>
      </c>
      <c r="G202" s="151"/>
      <c r="H202" s="153"/>
      <c r="I202" s="152"/>
    </row>
    <row r="203" spans="1:9" ht="15.75">
      <c r="A203" s="136">
        <v>2740</v>
      </c>
      <c r="B203" s="164" t="s">
        <v>136</v>
      </c>
      <c r="C203" s="137">
        <v>4</v>
      </c>
      <c r="D203" s="138">
        <v>0</v>
      </c>
      <c r="E203" s="139" t="s">
        <v>556</v>
      </c>
      <c r="F203" s="140" t="s">
        <v>557</v>
      </c>
      <c r="G203" s="151"/>
      <c r="H203" s="153"/>
      <c r="I203" s="152"/>
    </row>
    <row r="204" spans="1:40" s="143" customFormat="1" ht="10.5" customHeight="1">
      <c r="A204" s="136"/>
      <c r="B204" s="121"/>
      <c r="C204" s="137"/>
      <c r="D204" s="138"/>
      <c r="E204" s="144" t="s">
        <v>878</v>
      </c>
      <c r="F204" s="140"/>
      <c r="G204" s="141"/>
      <c r="H204" s="145"/>
      <c r="I204" s="146"/>
      <c r="J204" s="142"/>
      <c r="K204" s="142"/>
      <c r="L204" s="142"/>
      <c r="M204" s="142"/>
      <c r="N204" s="142"/>
      <c r="O204" s="142"/>
      <c r="P204" s="142"/>
      <c r="Q204" s="142"/>
      <c r="R204" s="142"/>
      <c r="S204" s="142"/>
      <c r="T204" s="142"/>
      <c r="U204" s="142"/>
      <c r="V204" s="142"/>
      <c r="W204" s="142"/>
      <c r="X204" s="142"/>
      <c r="Y204" s="142"/>
      <c r="Z204" s="142"/>
      <c r="AA204" s="142"/>
      <c r="AB204" s="142"/>
      <c r="AC204" s="142"/>
      <c r="AD204" s="142"/>
      <c r="AE204" s="142"/>
      <c r="AF204" s="142"/>
      <c r="AG204" s="142"/>
      <c r="AH204" s="142"/>
      <c r="AI204" s="142"/>
      <c r="AJ204" s="142"/>
      <c r="AK204" s="142"/>
      <c r="AL204" s="142"/>
      <c r="AM204" s="142"/>
      <c r="AN204" s="142"/>
    </row>
    <row r="205" spans="1:9" ht="15.75">
      <c r="A205" s="136">
        <v>2741</v>
      </c>
      <c r="B205" s="168" t="s">
        <v>136</v>
      </c>
      <c r="C205" s="148">
        <v>4</v>
      </c>
      <c r="D205" s="149">
        <v>1</v>
      </c>
      <c r="E205" s="144" t="s">
        <v>556</v>
      </c>
      <c r="F205" s="157" t="s">
        <v>558</v>
      </c>
      <c r="G205" s="151"/>
      <c r="H205" s="153"/>
      <c r="I205" s="152"/>
    </row>
    <row r="206" spans="1:9" ht="21">
      <c r="A206" s="136">
        <v>2750</v>
      </c>
      <c r="B206" s="164" t="s">
        <v>136</v>
      </c>
      <c r="C206" s="137">
        <v>5</v>
      </c>
      <c r="D206" s="138">
        <v>0</v>
      </c>
      <c r="E206" s="139" t="s">
        <v>559</v>
      </c>
      <c r="F206" s="140" t="s">
        <v>560</v>
      </c>
      <c r="G206" s="151"/>
      <c r="H206" s="153"/>
      <c r="I206" s="152"/>
    </row>
    <row r="207" spans="1:40" s="143" customFormat="1" ht="10.5" customHeight="1">
      <c r="A207" s="136"/>
      <c r="B207" s="121"/>
      <c r="C207" s="137"/>
      <c r="D207" s="138"/>
      <c r="E207" s="144" t="s">
        <v>878</v>
      </c>
      <c r="F207" s="140"/>
      <c r="G207" s="141"/>
      <c r="H207" s="145"/>
      <c r="I207" s="146"/>
      <c r="J207" s="142"/>
      <c r="K207" s="142"/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  <c r="X207" s="142"/>
      <c r="Y207" s="142"/>
      <c r="Z207" s="142"/>
      <c r="AA207" s="142"/>
      <c r="AB207" s="142"/>
      <c r="AC207" s="142"/>
      <c r="AD207" s="142"/>
      <c r="AE207" s="142"/>
      <c r="AF207" s="142"/>
      <c r="AG207" s="142"/>
      <c r="AH207" s="142"/>
      <c r="AI207" s="142"/>
      <c r="AJ207" s="142"/>
      <c r="AK207" s="142"/>
      <c r="AL207" s="142"/>
      <c r="AM207" s="142"/>
      <c r="AN207" s="142"/>
    </row>
    <row r="208" spans="1:9" ht="21">
      <c r="A208" s="136">
        <v>2751</v>
      </c>
      <c r="B208" s="168" t="s">
        <v>136</v>
      </c>
      <c r="C208" s="148">
        <v>5</v>
      </c>
      <c r="D208" s="149">
        <v>1</v>
      </c>
      <c r="E208" s="144" t="s">
        <v>559</v>
      </c>
      <c r="F208" s="157" t="s">
        <v>560</v>
      </c>
      <c r="G208" s="151"/>
      <c r="H208" s="153"/>
      <c r="I208" s="152"/>
    </row>
    <row r="209" spans="1:9" ht="15.75">
      <c r="A209" s="136">
        <v>2760</v>
      </c>
      <c r="B209" s="164" t="s">
        <v>136</v>
      </c>
      <c r="C209" s="137">
        <v>6</v>
      </c>
      <c r="D209" s="138">
        <v>0</v>
      </c>
      <c r="E209" s="139" t="s">
        <v>561</v>
      </c>
      <c r="F209" s="140" t="s">
        <v>562</v>
      </c>
      <c r="G209" s="151"/>
      <c r="H209" s="153"/>
      <c r="I209" s="152"/>
    </row>
    <row r="210" spans="1:40" s="143" customFormat="1" ht="10.5" customHeight="1">
      <c r="A210" s="136"/>
      <c r="B210" s="121"/>
      <c r="C210" s="137"/>
      <c r="D210" s="138"/>
      <c r="E210" s="144" t="s">
        <v>878</v>
      </c>
      <c r="F210" s="140"/>
      <c r="G210" s="141"/>
      <c r="H210" s="145"/>
      <c r="I210" s="146"/>
      <c r="J210" s="142"/>
      <c r="K210" s="142"/>
      <c r="L210" s="142"/>
      <c r="M210" s="142"/>
      <c r="N210" s="142"/>
      <c r="O210" s="142"/>
      <c r="P210" s="142"/>
      <c r="Q210" s="142"/>
      <c r="R210" s="142"/>
      <c r="S210" s="142"/>
      <c r="T210" s="142"/>
      <c r="U210" s="142"/>
      <c r="V210" s="142"/>
      <c r="W210" s="142"/>
      <c r="X210" s="142"/>
      <c r="Y210" s="142"/>
      <c r="Z210" s="142"/>
      <c r="AA210" s="142"/>
      <c r="AB210" s="142"/>
      <c r="AC210" s="142"/>
      <c r="AD210" s="142"/>
      <c r="AE210" s="142"/>
      <c r="AF210" s="142"/>
      <c r="AG210" s="142"/>
      <c r="AH210" s="142"/>
      <c r="AI210" s="142"/>
      <c r="AJ210" s="142"/>
      <c r="AK210" s="142"/>
      <c r="AL210" s="142"/>
      <c r="AM210" s="142"/>
      <c r="AN210" s="142"/>
    </row>
    <row r="211" spans="1:9" ht="15.75">
      <c r="A211" s="136">
        <v>2761</v>
      </c>
      <c r="B211" s="168" t="s">
        <v>136</v>
      </c>
      <c r="C211" s="148">
        <v>6</v>
      </c>
      <c r="D211" s="149">
        <v>1</v>
      </c>
      <c r="E211" s="144" t="s">
        <v>138</v>
      </c>
      <c r="F211" s="140"/>
      <c r="G211" s="151"/>
      <c r="H211" s="153"/>
      <c r="I211" s="152"/>
    </row>
    <row r="212" spans="1:9" ht="15.75">
      <c r="A212" s="136">
        <v>2762</v>
      </c>
      <c r="B212" s="168" t="s">
        <v>136</v>
      </c>
      <c r="C212" s="148">
        <v>6</v>
      </c>
      <c r="D212" s="149">
        <v>2</v>
      </c>
      <c r="E212" s="144" t="s">
        <v>561</v>
      </c>
      <c r="F212" s="157" t="s">
        <v>563</v>
      </c>
      <c r="G212" s="151"/>
      <c r="H212" s="153"/>
      <c r="I212" s="152"/>
    </row>
    <row r="213" spans="1:40" s="128" customFormat="1" ht="24.75" customHeight="1">
      <c r="A213" s="159">
        <v>2800</v>
      </c>
      <c r="B213" s="164" t="s">
        <v>139</v>
      </c>
      <c r="C213" s="137">
        <v>0</v>
      </c>
      <c r="D213" s="138">
        <v>0</v>
      </c>
      <c r="E213" s="165" t="s">
        <v>893</v>
      </c>
      <c r="F213" s="161" t="s">
        <v>564</v>
      </c>
      <c r="G213" s="176">
        <f>G215+G218+G227+G232+G237+G240</f>
        <v>12211.6</v>
      </c>
      <c r="H213" s="176">
        <f>H215+H218+H227+H232+H237+H240</f>
        <v>12211.6</v>
      </c>
      <c r="I213" s="167">
        <v>0</v>
      </c>
      <c r="J213" s="127"/>
      <c r="K213" s="127"/>
      <c r="L213" s="127"/>
      <c r="M213" s="127"/>
      <c r="N213" s="127"/>
      <c r="O213" s="127"/>
      <c r="P213" s="127"/>
      <c r="Q213" s="127"/>
      <c r="R213" s="127"/>
      <c r="S213" s="127"/>
      <c r="T213" s="127"/>
      <c r="U213" s="127"/>
      <c r="V213" s="127"/>
      <c r="W213" s="127"/>
      <c r="X213" s="127"/>
      <c r="Y213" s="127"/>
      <c r="Z213" s="127"/>
      <c r="AA213" s="127"/>
      <c r="AB213" s="127"/>
      <c r="AC213" s="127"/>
      <c r="AD213" s="127"/>
      <c r="AE213" s="127"/>
      <c r="AF213" s="127"/>
      <c r="AG213" s="127"/>
      <c r="AH213" s="127"/>
      <c r="AI213" s="127"/>
      <c r="AJ213" s="127"/>
      <c r="AK213" s="127"/>
      <c r="AL213" s="127"/>
      <c r="AM213" s="127"/>
      <c r="AN213" s="127"/>
    </row>
    <row r="214" spans="1:9" ht="11.25" customHeight="1">
      <c r="A214" s="129"/>
      <c r="B214" s="121"/>
      <c r="C214" s="122"/>
      <c r="D214" s="123"/>
      <c r="E214" s="144" t="s">
        <v>877</v>
      </c>
      <c r="F214" s="131"/>
      <c r="G214" s="177"/>
      <c r="H214" s="178"/>
      <c r="I214" s="134"/>
    </row>
    <row r="215" spans="1:9" ht="15.75">
      <c r="A215" s="136">
        <v>2810</v>
      </c>
      <c r="B215" s="168" t="s">
        <v>139</v>
      </c>
      <c r="C215" s="148">
        <v>1</v>
      </c>
      <c r="D215" s="149">
        <v>0</v>
      </c>
      <c r="E215" s="139" t="s">
        <v>565</v>
      </c>
      <c r="F215" s="140" t="s">
        <v>566</v>
      </c>
      <c r="G215" s="171">
        <f>G217</f>
        <v>0</v>
      </c>
      <c r="H215" s="171">
        <f>H217</f>
        <v>0</v>
      </c>
      <c r="I215" s="152"/>
    </row>
    <row r="216" spans="1:40" s="143" customFormat="1" ht="10.5" customHeight="1">
      <c r="A216" s="136"/>
      <c r="B216" s="121"/>
      <c r="C216" s="137"/>
      <c r="D216" s="138"/>
      <c r="E216" s="144" t="s">
        <v>878</v>
      </c>
      <c r="F216" s="140"/>
      <c r="G216" s="172"/>
      <c r="H216" s="173"/>
      <c r="I216" s="146"/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  <c r="X216" s="142"/>
      <c r="Y216" s="142"/>
      <c r="Z216" s="142"/>
      <c r="AA216" s="142"/>
      <c r="AB216" s="142"/>
      <c r="AC216" s="142"/>
      <c r="AD216" s="142"/>
      <c r="AE216" s="142"/>
      <c r="AF216" s="142"/>
      <c r="AG216" s="142"/>
      <c r="AH216" s="142"/>
      <c r="AI216" s="142"/>
      <c r="AJ216" s="142"/>
      <c r="AK216" s="142"/>
      <c r="AL216" s="142"/>
      <c r="AM216" s="142"/>
      <c r="AN216" s="142"/>
    </row>
    <row r="217" spans="1:9" ht="15.75">
      <c r="A217" s="136">
        <v>2811</v>
      </c>
      <c r="B217" s="168" t="s">
        <v>139</v>
      </c>
      <c r="C217" s="148">
        <v>1</v>
      </c>
      <c r="D217" s="149">
        <v>1</v>
      </c>
      <c r="E217" s="144" t="s">
        <v>565</v>
      </c>
      <c r="F217" s="157" t="s">
        <v>567</v>
      </c>
      <c r="G217" s="171"/>
      <c r="H217" s="175"/>
      <c r="I217" s="152"/>
    </row>
    <row r="218" spans="1:9" ht="15.75">
      <c r="A218" s="136">
        <v>2820</v>
      </c>
      <c r="B218" s="164" t="s">
        <v>139</v>
      </c>
      <c r="C218" s="137">
        <v>2</v>
      </c>
      <c r="D218" s="138">
        <v>0</v>
      </c>
      <c r="E218" s="139" t="s">
        <v>568</v>
      </c>
      <c r="F218" s="140" t="s">
        <v>569</v>
      </c>
      <c r="G218" s="171">
        <f>SUM(G220:G226)</f>
        <v>12211.6</v>
      </c>
      <c r="H218" s="171">
        <f>SUM(H220:H226)</f>
        <v>12211.6</v>
      </c>
      <c r="I218" s="152"/>
    </row>
    <row r="219" spans="1:40" s="143" customFormat="1" ht="10.5" customHeight="1">
      <c r="A219" s="136"/>
      <c r="B219" s="121"/>
      <c r="C219" s="137"/>
      <c r="D219" s="138"/>
      <c r="E219" s="144" t="s">
        <v>878</v>
      </c>
      <c r="F219" s="140"/>
      <c r="G219" s="172"/>
      <c r="H219" s="173"/>
      <c r="I219" s="146"/>
      <c r="J219" s="142"/>
      <c r="K219" s="142"/>
      <c r="L219" s="142"/>
      <c r="M219" s="142"/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  <c r="X219" s="142"/>
      <c r="Y219" s="142"/>
      <c r="Z219" s="142"/>
      <c r="AA219" s="142"/>
      <c r="AB219" s="142"/>
      <c r="AC219" s="142"/>
      <c r="AD219" s="142"/>
      <c r="AE219" s="142"/>
      <c r="AF219" s="142"/>
      <c r="AG219" s="142"/>
      <c r="AH219" s="142"/>
      <c r="AI219" s="142"/>
      <c r="AJ219" s="142"/>
      <c r="AK219" s="142"/>
      <c r="AL219" s="142"/>
      <c r="AM219" s="142"/>
      <c r="AN219" s="142"/>
    </row>
    <row r="220" spans="1:9" ht="15.75">
      <c r="A220" s="136">
        <v>2821</v>
      </c>
      <c r="B220" s="168" t="s">
        <v>139</v>
      </c>
      <c r="C220" s="148">
        <v>2</v>
      </c>
      <c r="D220" s="149">
        <v>1</v>
      </c>
      <c r="E220" s="144" t="s">
        <v>140</v>
      </c>
      <c r="F220" s="140"/>
      <c r="G220" s="171"/>
      <c r="H220" s="175"/>
      <c r="I220" s="152"/>
    </row>
    <row r="221" spans="1:9" ht="15.75">
      <c r="A221" s="136">
        <v>2822</v>
      </c>
      <c r="B221" s="168" t="s">
        <v>139</v>
      </c>
      <c r="C221" s="148">
        <v>2</v>
      </c>
      <c r="D221" s="149">
        <v>2</v>
      </c>
      <c r="E221" s="144" t="s">
        <v>141</v>
      </c>
      <c r="F221" s="140"/>
      <c r="G221" s="171"/>
      <c r="H221" s="175"/>
      <c r="I221" s="152"/>
    </row>
    <row r="222" spans="1:9" ht="15.75">
      <c r="A222" s="136">
        <v>2823</v>
      </c>
      <c r="B222" s="168" t="s">
        <v>139</v>
      </c>
      <c r="C222" s="148">
        <v>2</v>
      </c>
      <c r="D222" s="149">
        <v>3</v>
      </c>
      <c r="E222" s="144" t="s">
        <v>176</v>
      </c>
      <c r="F222" s="157" t="s">
        <v>570</v>
      </c>
      <c r="G222" s="171">
        <v>11311.6</v>
      </c>
      <c r="H222" s="171">
        <v>11311.6</v>
      </c>
      <c r="I222" s="152"/>
    </row>
    <row r="223" spans="1:9" ht="15.75">
      <c r="A223" s="136">
        <v>2824</v>
      </c>
      <c r="B223" s="168" t="s">
        <v>139</v>
      </c>
      <c r="C223" s="148">
        <v>2</v>
      </c>
      <c r="D223" s="149">
        <v>4</v>
      </c>
      <c r="E223" s="144" t="s">
        <v>142</v>
      </c>
      <c r="F223" s="157"/>
      <c r="G223" s="151">
        <v>900</v>
      </c>
      <c r="H223" s="153">
        <v>900</v>
      </c>
      <c r="I223" s="152"/>
    </row>
    <row r="224" spans="1:9" ht="15.75">
      <c r="A224" s="136">
        <v>2825</v>
      </c>
      <c r="B224" s="168" t="s">
        <v>139</v>
      </c>
      <c r="C224" s="148">
        <v>2</v>
      </c>
      <c r="D224" s="149">
        <v>5</v>
      </c>
      <c r="E224" s="144" t="s">
        <v>143</v>
      </c>
      <c r="F224" s="157"/>
      <c r="G224" s="151"/>
      <c r="H224" s="153"/>
      <c r="I224" s="152"/>
    </row>
    <row r="225" spans="1:9" ht="15.75">
      <c r="A225" s="136">
        <v>2826</v>
      </c>
      <c r="B225" s="168" t="s">
        <v>139</v>
      </c>
      <c r="C225" s="148">
        <v>2</v>
      </c>
      <c r="D225" s="149">
        <v>6</v>
      </c>
      <c r="E225" s="144" t="s">
        <v>144</v>
      </c>
      <c r="F225" s="157"/>
      <c r="G225" s="151"/>
      <c r="H225" s="153"/>
      <c r="I225" s="152"/>
    </row>
    <row r="226" spans="1:9" ht="21">
      <c r="A226" s="136">
        <v>2827</v>
      </c>
      <c r="B226" s="168" t="s">
        <v>139</v>
      </c>
      <c r="C226" s="148">
        <v>2</v>
      </c>
      <c r="D226" s="149">
        <v>7</v>
      </c>
      <c r="E226" s="144" t="s">
        <v>145</v>
      </c>
      <c r="F226" s="157"/>
      <c r="G226" s="151"/>
      <c r="H226" s="153"/>
      <c r="I226" s="152"/>
    </row>
    <row r="227" spans="1:9" ht="24.75" customHeight="1">
      <c r="A227" s="136">
        <v>2830</v>
      </c>
      <c r="B227" s="164" t="s">
        <v>139</v>
      </c>
      <c r="C227" s="137">
        <v>3</v>
      </c>
      <c r="D227" s="138">
        <v>0</v>
      </c>
      <c r="E227" s="139" t="s">
        <v>573</v>
      </c>
      <c r="F227" s="163" t="s">
        <v>574</v>
      </c>
      <c r="G227" s="151">
        <f>SUM(G229:G231)</f>
        <v>0</v>
      </c>
      <c r="H227" s="151">
        <f>SUM(H229:H231)</f>
        <v>0</v>
      </c>
      <c r="I227" s="152"/>
    </row>
    <row r="228" spans="1:40" s="143" customFormat="1" ht="10.5" customHeight="1">
      <c r="A228" s="136"/>
      <c r="B228" s="121"/>
      <c r="C228" s="137"/>
      <c r="D228" s="138"/>
      <c r="E228" s="144" t="s">
        <v>878</v>
      </c>
      <c r="F228" s="140"/>
      <c r="G228" s="141"/>
      <c r="H228" s="145"/>
      <c r="I228" s="146"/>
      <c r="J228" s="142"/>
      <c r="K228" s="142"/>
      <c r="L228" s="142"/>
      <c r="M228" s="142"/>
      <c r="N228" s="142"/>
      <c r="O228" s="142"/>
      <c r="P228" s="142"/>
      <c r="Q228" s="142"/>
      <c r="R228" s="142"/>
      <c r="S228" s="142"/>
      <c r="T228" s="142"/>
      <c r="U228" s="142"/>
      <c r="V228" s="142"/>
      <c r="W228" s="142"/>
      <c r="X228" s="142"/>
      <c r="Y228" s="142"/>
      <c r="Z228" s="142"/>
      <c r="AA228" s="142"/>
      <c r="AB228" s="142"/>
      <c r="AC228" s="142"/>
      <c r="AD228" s="142"/>
      <c r="AE228" s="142"/>
      <c r="AF228" s="142"/>
      <c r="AG228" s="142"/>
      <c r="AH228" s="142"/>
      <c r="AI228" s="142"/>
      <c r="AJ228" s="142"/>
      <c r="AK228" s="142"/>
      <c r="AL228" s="142"/>
      <c r="AM228" s="142"/>
      <c r="AN228" s="142"/>
    </row>
    <row r="229" spans="1:9" ht="15.75">
      <c r="A229" s="136">
        <v>2831</v>
      </c>
      <c r="B229" s="168" t="s">
        <v>139</v>
      </c>
      <c r="C229" s="148">
        <v>3</v>
      </c>
      <c r="D229" s="149">
        <v>1</v>
      </c>
      <c r="E229" s="144" t="s">
        <v>177</v>
      </c>
      <c r="F229" s="163"/>
      <c r="G229" s="151"/>
      <c r="H229" s="153"/>
      <c r="I229" s="152"/>
    </row>
    <row r="230" spans="1:9" ht="15.75">
      <c r="A230" s="136">
        <v>2832</v>
      </c>
      <c r="B230" s="168" t="s">
        <v>139</v>
      </c>
      <c r="C230" s="148">
        <v>3</v>
      </c>
      <c r="D230" s="149">
        <v>2</v>
      </c>
      <c r="E230" s="144" t="s">
        <v>188</v>
      </c>
      <c r="F230" s="163"/>
      <c r="G230" s="151"/>
      <c r="H230" s="153"/>
      <c r="I230" s="152"/>
    </row>
    <row r="231" spans="1:9" ht="15.75">
      <c r="A231" s="136">
        <v>2833</v>
      </c>
      <c r="B231" s="168" t="s">
        <v>139</v>
      </c>
      <c r="C231" s="148">
        <v>3</v>
      </c>
      <c r="D231" s="149">
        <v>3</v>
      </c>
      <c r="E231" s="144" t="s">
        <v>189</v>
      </c>
      <c r="F231" s="157" t="s">
        <v>575</v>
      </c>
      <c r="G231" s="151"/>
      <c r="H231" s="153"/>
      <c r="I231" s="152"/>
    </row>
    <row r="232" spans="1:9" ht="14.25" customHeight="1">
      <c r="A232" s="136">
        <v>2840</v>
      </c>
      <c r="B232" s="164" t="s">
        <v>139</v>
      </c>
      <c r="C232" s="137">
        <v>4</v>
      </c>
      <c r="D232" s="138">
        <v>0</v>
      </c>
      <c r="E232" s="139" t="s">
        <v>190</v>
      </c>
      <c r="F232" s="163" t="s">
        <v>576</v>
      </c>
      <c r="G232" s="151">
        <f>G234+G235+G236</f>
        <v>0</v>
      </c>
      <c r="H232" s="151">
        <f>H234+H235+H236</f>
        <v>0</v>
      </c>
      <c r="I232" s="152"/>
    </row>
    <row r="233" spans="1:40" s="143" customFormat="1" ht="10.5" customHeight="1">
      <c r="A233" s="136"/>
      <c r="B233" s="121"/>
      <c r="C233" s="137"/>
      <c r="D233" s="138"/>
      <c r="E233" s="144" t="s">
        <v>878</v>
      </c>
      <c r="F233" s="140"/>
      <c r="G233" s="141"/>
      <c r="H233" s="145"/>
      <c r="I233" s="146"/>
      <c r="J233" s="142"/>
      <c r="K233" s="142"/>
      <c r="L233" s="142"/>
      <c r="M233" s="142"/>
      <c r="N233" s="142"/>
      <c r="O233" s="142"/>
      <c r="P233" s="142"/>
      <c r="Q233" s="142"/>
      <c r="R233" s="142"/>
      <c r="S233" s="142"/>
      <c r="T233" s="142"/>
      <c r="U233" s="142"/>
      <c r="V233" s="142"/>
      <c r="W233" s="142"/>
      <c r="X233" s="142"/>
      <c r="Y233" s="142"/>
      <c r="Z233" s="142"/>
      <c r="AA233" s="142"/>
      <c r="AB233" s="142"/>
      <c r="AC233" s="142"/>
      <c r="AD233" s="142"/>
      <c r="AE233" s="142"/>
      <c r="AF233" s="142"/>
      <c r="AG233" s="142"/>
      <c r="AH233" s="142"/>
      <c r="AI233" s="142"/>
      <c r="AJ233" s="142"/>
      <c r="AK233" s="142"/>
      <c r="AL233" s="142"/>
      <c r="AM233" s="142"/>
      <c r="AN233" s="142"/>
    </row>
    <row r="234" spans="1:9" ht="14.25" customHeight="1">
      <c r="A234" s="136">
        <v>2841</v>
      </c>
      <c r="B234" s="168" t="s">
        <v>139</v>
      </c>
      <c r="C234" s="148">
        <v>4</v>
      </c>
      <c r="D234" s="149">
        <v>1</v>
      </c>
      <c r="E234" s="144" t="s">
        <v>191</v>
      </c>
      <c r="F234" s="163"/>
      <c r="G234" s="151"/>
      <c r="H234" s="153"/>
      <c r="I234" s="152"/>
    </row>
    <row r="235" spans="1:9" ht="29.25" customHeight="1">
      <c r="A235" s="136">
        <v>2842</v>
      </c>
      <c r="B235" s="168" t="s">
        <v>139</v>
      </c>
      <c r="C235" s="148">
        <v>4</v>
      </c>
      <c r="D235" s="149">
        <v>2</v>
      </c>
      <c r="E235" s="144" t="s">
        <v>192</v>
      </c>
      <c r="F235" s="163"/>
      <c r="G235" s="151"/>
      <c r="H235" s="153"/>
      <c r="I235" s="152"/>
    </row>
    <row r="236" spans="1:9" ht="15.75">
      <c r="A236" s="136">
        <v>2843</v>
      </c>
      <c r="B236" s="168" t="s">
        <v>139</v>
      </c>
      <c r="C236" s="148">
        <v>4</v>
      </c>
      <c r="D236" s="149">
        <v>3</v>
      </c>
      <c r="E236" s="144" t="s">
        <v>190</v>
      </c>
      <c r="F236" s="157" t="s">
        <v>577</v>
      </c>
      <c r="G236" s="151"/>
      <c r="H236" s="153"/>
      <c r="I236" s="152"/>
    </row>
    <row r="237" spans="1:9" ht="26.25" customHeight="1">
      <c r="A237" s="136">
        <v>2850</v>
      </c>
      <c r="B237" s="164" t="s">
        <v>139</v>
      </c>
      <c r="C237" s="137">
        <v>5</v>
      </c>
      <c r="D237" s="138">
        <v>0</v>
      </c>
      <c r="E237" s="179" t="s">
        <v>578</v>
      </c>
      <c r="F237" s="163" t="s">
        <v>579</v>
      </c>
      <c r="G237" s="151">
        <f>G239</f>
        <v>0</v>
      </c>
      <c r="H237" s="151">
        <f>H239</f>
        <v>0</v>
      </c>
      <c r="I237" s="152"/>
    </row>
    <row r="238" spans="1:40" s="143" customFormat="1" ht="10.5" customHeight="1">
      <c r="A238" s="136"/>
      <c r="B238" s="121"/>
      <c r="C238" s="137"/>
      <c r="D238" s="138"/>
      <c r="E238" s="144" t="s">
        <v>878</v>
      </c>
      <c r="F238" s="140"/>
      <c r="G238" s="141"/>
      <c r="H238" s="145"/>
      <c r="I238" s="146"/>
      <c r="J238" s="142"/>
      <c r="K238" s="142"/>
      <c r="L238" s="142"/>
      <c r="M238" s="142"/>
      <c r="N238" s="142"/>
      <c r="O238" s="142"/>
      <c r="P238" s="142"/>
      <c r="Q238" s="142"/>
      <c r="R238" s="142"/>
      <c r="S238" s="142"/>
      <c r="T238" s="142"/>
      <c r="U238" s="142"/>
      <c r="V238" s="142"/>
      <c r="W238" s="142"/>
      <c r="X238" s="142"/>
      <c r="Y238" s="142"/>
      <c r="Z238" s="142"/>
      <c r="AA238" s="142"/>
      <c r="AB238" s="142"/>
      <c r="AC238" s="142"/>
      <c r="AD238" s="142"/>
      <c r="AE238" s="142"/>
      <c r="AF238" s="142"/>
      <c r="AG238" s="142"/>
      <c r="AH238" s="142"/>
      <c r="AI238" s="142"/>
      <c r="AJ238" s="142"/>
      <c r="AK238" s="142"/>
      <c r="AL238" s="142"/>
      <c r="AM238" s="142"/>
      <c r="AN238" s="142"/>
    </row>
    <row r="239" spans="1:9" ht="24" customHeight="1">
      <c r="A239" s="136">
        <v>2851</v>
      </c>
      <c r="B239" s="164" t="s">
        <v>139</v>
      </c>
      <c r="C239" s="137">
        <v>5</v>
      </c>
      <c r="D239" s="138">
        <v>1</v>
      </c>
      <c r="E239" s="180" t="s">
        <v>578</v>
      </c>
      <c r="F239" s="157" t="s">
        <v>580</v>
      </c>
      <c r="G239" s="151"/>
      <c r="H239" s="153"/>
      <c r="I239" s="152"/>
    </row>
    <row r="240" spans="1:9" ht="21" customHeight="1">
      <c r="A240" s="136">
        <v>2860</v>
      </c>
      <c r="B240" s="164" t="s">
        <v>139</v>
      </c>
      <c r="C240" s="137">
        <v>6</v>
      </c>
      <c r="D240" s="138">
        <v>0</v>
      </c>
      <c r="E240" s="179" t="s">
        <v>581</v>
      </c>
      <c r="F240" s="163" t="s">
        <v>703</v>
      </c>
      <c r="G240" s="151">
        <f>G242</f>
        <v>0</v>
      </c>
      <c r="H240" s="151">
        <f>H242</f>
        <v>0</v>
      </c>
      <c r="I240" s="152"/>
    </row>
    <row r="241" spans="1:40" s="143" customFormat="1" ht="10.5" customHeight="1">
      <c r="A241" s="136"/>
      <c r="B241" s="121"/>
      <c r="C241" s="137"/>
      <c r="D241" s="138"/>
      <c r="E241" s="144" t="s">
        <v>878</v>
      </c>
      <c r="F241" s="140"/>
      <c r="G241" s="141"/>
      <c r="H241" s="145"/>
      <c r="I241" s="146"/>
      <c r="J241" s="142"/>
      <c r="K241" s="142"/>
      <c r="L241" s="142"/>
      <c r="M241" s="142"/>
      <c r="N241" s="142"/>
      <c r="O241" s="142"/>
      <c r="P241" s="142"/>
      <c r="Q241" s="142"/>
      <c r="R241" s="142"/>
      <c r="S241" s="142"/>
      <c r="T241" s="142"/>
      <c r="U241" s="142"/>
      <c r="V241" s="142"/>
      <c r="W241" s="142"/>
      <c r="X241" s="142"/>
      <c r="Y241" s="142"/>
      <c r="Z241" s="142"/>
      <c r="AA241" s="142"/>
      <c r="AB241" s="142"/>
      <c r="AC241" s="142"/>
      <c r="AD241" s="142"/>
      <c r="AE241" s="142"/>
      <c r="AF241" s="142"/>
      <c r="AG241" s="142"/>
      <c r="AH241" s="142"/>
      <c r="AI241" s="142"/>
      <c r="AJ241" s="142"/>
      <c r="AK241" s="142"/>
      <c r="AL241" s="142"/>
      <c r="AM241" s="142"/>
      <c r="AN241" s="142"/>
    </row>
    <row r="242" spans="1:9" ht="12" customHeight="1">
      <c r="A242" s="136">
        <v>2861</v>
      </c>
      <c r="B242" s="168" t="s">
        <v>139</v>
      </c>
      <c r="C242" s="148">
        <v>6</v>
      </c>
      <c r="D242" s="149">
        <v>1</v>
      </c>
      <c r="E242" s="180" t="s">
        <v>581</v>
      </c>
      <c r="F242" s="157" t="s">
        <v>704</v>
      </c>
      <c r="G242" s="151"/>
      <c r="H242" s="153"/>
      <c r="I242" s="152"/>
    </row>
    <row r="243" spans="1:40" s="128" customFormat="1" ht="30.75" customHeight="1">
      <c r="A243" s="159">
        <v>2900</v>
      </c>
      <c r="B243" s="164" t="s">
        <v>146</v>
      </c>
      <c r="C243" s="137">
        <v>0</v>
      </c>
      <c r="D243" s="138">
        <v>0</v>
      </c>
      <c r="E243" s="165" t="s">
        <v>894</v>
      </c>
      <c r="F243" s="161" t="s">
        <v>705</v>
      </c>
      <c r="G243" s="162">
        <f>G245+G249+G253+G257</f>
        <v>300</v>
      </c>
      <c r="H243" s="166">
        <f>H245+H249+H253+H257</f>
        <v>300</v>
      </c>
      <c r="I243" s="167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127"/>
      <c r="U243" s="127"/>
      <c r="V243" s="127"/>
      <c r="W243" s="127"/>
      <c r="X243" s="127"/>
      <c r="Y243" s="127"/>
      <c r="Z243" s="127"/>
      <c r="AA243" s="127"/>
      <c r="AB243" s="127"/>
      <c r="AC243" s="127"/>
      <c r="AD243" s="127"/>
      <c r="AE243" s="127"/>
      <c r="AF243" s="127"/>
      <c r="AG243" s="127"/>
      <c r="AH243" s="127"/>
      <c r="AI243" s="127"/>
      <c r="AJ243" s="127"/>
      <c r="AK243" s="127"/>
      <c r="AL243" s="127"/>
      <c r="AM243" s="127"/>
      <c r="AN243" s="127"/>
    </row>
    <row r="244" spans="1:9" ht="11.25" customHeight="1">
      <c r="A244" s="129"/>
      <c r="B244" s="121"/>
      <c r="C244" s="122"/>
      <c r="D244" s="123"/>
      <c r="E244" s="144" t="s">
        <v>877</v>
      </c>
      <c r="F244" s="131"/>
      <c r="G244" s="132"/>
      <c r="H244" s="133"/>
      <c r="I244" s="134"/>
    </row>
    <row r="245" spans="1:9" ht="15.75">
      <c r="A245" s="136">
        <v>2910</v>
      </c>
      <c r="B245" s="164" t="s">
        <v>146</v>
      </c>
      <c r="C245" s="137">
        <v>1</v>
      </c>
      <c r="D245" s="138">
        <v>0</v>
      </c>
      <c r="E245" s="139" t="s">
        <v>178</v>
      </c>
      <c r="F245" s="140" t="s">
        <v>706</v>
      </c>
      <c r="G245" s="151">
        <v>0</v>
      </c>
      <c r="H245" s="153">
        <v>0</v>
      </c>
      <c r="I245" s="152"/>
    </row>
    <row r="246" spans="1:40" s="143" customFormat="1" ht="10.5" customHeight="1">
      <c r="A246" s="136"/>
      <c r="B246" s="121"/>
      <c r="C246" s="137"/>
      <c r="D246" s="138"/>
      <c r="E246" s="144" t="s">
        <v>878</v>
      </c>
      <c r="F246" s="140"/>
      <c r="G246" s="141"/>
      <c r="H246" s="145"/>
      <c r="I246" s="146"/>
      <c r="J246" s="142"/>
      <c r="K246" s="142"/>
      <c r="L246" s="142"/>
      <c r="M246" s="142"/>
      <c r="N246" s="142"/>
      <c r="O246" s="142"/>
      <c r="P246" s="142"/>
      <c r="Q246" s="142"/>
      <c r="R246" s="142"/>
      <c r="S246" s="142"/>
      <c r="T246" s="142"/>
      <c r="U246" s="142"/>
      <c r="V246" s="142"/>
      <c r="W246" s="142"/>
      <c r="X246" s="142"/>
      <c r="Y246" s="142"/>
      <c r="Z246" s="142"/>
      <c r="AA246" s="142"/>
      <c r="AB246" s="142"/>
      <c r="AC246" s="142"/>
      <c r="AD246" s="142"/>
      <c r="AE246" s="142"/>
      <c r="AF246" s="142"/>
      <c r="AG246" s="142"/>
      <c r="AH246" s="142"/>
      <c r="AI246" s="142"/>
      <c r="AJ246" s="142"/>
      <c r="AK246" s="142"/>
      <c r="AL246" s="142"/>
      <c r="AM246" s="142"/>
      <c r="AN246" s="142"/>
    </row>
    <row r="247" spans="1:9" ht="15.75">
      <c r="A247" s="136">
        <v>2911</v>
      </c>
      <c r="B247" s="168" t="s">
        <v>146</v>
      </c>
      <c r="C247" s="148">
        <v>1</v>
      </c>
      <c r="D247" s="149">
        <v>1</v>
      </c>
      <c r="E247" s="144" t="s">
        <v>707</v>
      </c>
      <c r="F247" s="157" t="s">
        <v>708</v>
      </c>
      <c r="G247" s="151">
        <v>0</v>
      </c>
      <c r="H247" s="153">
        <v>0</v>
      </c>
      <c r="I247" s="152"/>
    </row>
    <row r="248" spans="1:9" ht="15.75">
      <c r="A248" s="136">
        <v>2912</v>
      </c>
      <c r="B248" s="168" t="s">
        <v>146</v>
      </c>
      <c r="C248" s="148">
        <v>1</v>
      </c>
      <c r="D248" s="149">
        <v>2</v>
      </c>
      <c r="E248" s="144" t="s">
        <v>147</v>
      </c>
      <c r="F248" s="157" t="s">
        <v>709</v>
      </c>
      <c r="G248" s="151"/>
      <c r="H248" s="153"/>
      <c r="I248" s="152"/>
    </row>
    <row r="249" spans="1:9" ht="15.75">
      <c r="A249" s="136">
        <v>2920</v>
      </c>
      <c r="B249" s="164" t="s">
        <v>146</v>
      </c>
      <c r="C249" s="137">
        <v>2</v>
      </c>
      <c r="D249" s="138">
        <v>0</v>
      </c>
      <c r="E249" s="139" t="s">
        <v>148</v>
      </c>
      <c r="F249" s="140" t="s">
        <v>710</v>
      </c>
      <c r="G249" s="151">
        <f>G251+G252</f>
        <v>300</v>
      </c>
      <c r="H249" s="153">
        <f>H251+H252</f>
        <v>300</v>
      </c>
      <c r="I249" s="152"/>
    </row>
    <row r="250" spans="1:40" s="143" customFormat="1" ht="10.5" customHeight="1">
      <c r="A250" s="136"/>
      <c r="B250" s="121"/>
      <c r="C250" s="137"/>
      <c r="D250" s="138"/>
      <c r="E250" s="144" t="s">
        <v>878</v>
      </c>
      <c r="F250" s="140"/>
      <c r="G250" s="141"/>
      <c r="H250" s="145"/>
      <c r="I250" s="146"/>
      <c r="J250" s="142"/>
      <c r="K250" s="142"/>
      <c r="L250" s="142"/>
      <c r="M250" s="142"/>
      <c r="N250" s="142"/>
      <c r="O250" s="142"/>
      <c r="P250" s="142"/>
      <c r="Q250" s="142"/>
      <c r="R250" s="142"/>
      <c r="S250" s="142"/>
      <c r="T250" s="142"/>
      <c r="U250" s="142"/>
      <c r="V250" s="142"/>
      <c r="W250" s="142"/>
      <c r="X250" s="142"/>
      <c r="Y250" s="142"/>
      <c r="Z250" s="142"/>
      <c r="AA250" s="142"/>
      <c r="AB250" s="142"/>
      <c r="AC250" s="142"/>
      <c r="AD250" s="142"/>
      <c r="AE250" s="142"/>
      <c r="AF250" s="142"/>
      <c r="AG250" s="142"/>
      <c r="AH250" s="142"/>
      <c r="AI250" s="142"/>
      <c r="AJ250" s="142"/>
      <c r="AK250" s="142"/>
      <c r="AL250" s="142"/>
      <c r="AM250" s="142"/>
      <c r="AN250" s="142"/>
    </row>
    <row r="251" spans="1:9" ht="15.75">
      <c r="A251" s="136">
        <v>2921</v>
      </c>
      <c r="B251" s="168" t="s">
        <v>146</v>
      </c>
      <c r="C251" s="148">
        <v>2</v>
      </c>
      <c r="D251" s="149">
        <v>1</v>
      </c>
      <c r="E251" s="144" t="s">
        <v>149</v>
      </c>
      <c r="F251" s="157" t="s">
        <v>711</v>
      </c>
      <c r="G251" s="151"/>
      <c r="H251" s="153"/>
      <c r="I251" s="152"/>
    </row>
    <row r="252" spans="1:9" ht="15.75">
      <c r="A252" s="136">
        <v>2922</v>
      </c>
      <c r="B252" s="168" t="s">
        <v>146</v>
      </c>
      <c r="C252" s="148">
        <v>2</v>
      </c>
      <c r="D252" s="149">
        <v>2</v>
      </c>
      <c r="E252" s="144" t="s">
        <v>150</v>
      </c>
      <c r="F252" s="157" t="s">
        <v>712</v>
      </c>
      <c r="G252" s="151">
        <v>300</v>
      </c>
      <c r="H252" s="153">
        <v>300</v>
      </c>
      <c r="I252" s="152"/>
    </row>
    <row r="253" spans="1:9" ht="25.5" customHeight="1">
      <c r="A253" s="136">
        <v>2930</v>
      </c>
      <c r="B253" s="164" t="s">
        <v>146</v>
      </c>
      <c r="C253" s="137">
        <v>3</v>
      </c>
      <c r="D253" s="138">
        <v>0</v>
      </c>
      <c r="E253" s="139" t="s">
        <v>151</v>
      </c>
      <c r="F253" s="140" t="s">
        <v>713</v>
      </c>
      <c r="G253" s="151"/>
      <c r="H253" s="153"/>
      <c r="I253" s="152"/>
    </row>
    <row r="254" spans="1:40" s="143" customFormat="1" ht="10.5" customHeight="1">
      <c r="A254" s="136"/>
      <c r="B254" s="121"/>
      <c r="C254" s="137"/>
      <c r="D254" s="138"/>
      <c r="E254" s="144" t="s">
        <v>878</v>
      </c>
      <c r="F254" s="140"/>
      <c r="G254" s="141"/>
      <c r="H254" s="145"/>
      <c r="I254" s="146"/>
      <c r="J254" s="142"/>
      <c r="K254" s="142"/>
      <c r="L254" s="142"/>
      <c r="M254" s="142"/>
      <c r="N254" s="142"/>
      <c r="O254" s="142"/>
      <c r="P254" s="142"/>
      <c r="Q254" s="142"/>
      <c r="R254" s="142"/>
      <c r="S254" s="142"/>
      <c r="T254" s="142"/>
      <c r="U254" s="142"/>
      <c r="V254" s="142"/>
      <c r="W254" s="142"/>
      <c r="X254" s="142"/>
      <c r="Y254" s="142"/>
      <c r="Z254" s="142"/>
      <c r="AA254" s="142"/>
      <c r="AB254" s="142"/>
      <c r="AC254" s="142"/>
      <c r="AD254" s="142"/>
      <c r="AE254" s="142"/>
      <c r="AF254" s="142"/>
      <c r="AG254" s="142"/>
      <c r="AH254" s="142"/>
      <c r="AI254" s="142"/>
      <c r="AJ254" s="142"/>
      <c r="AK254" s="142"/>
      <c r="AL254" s="142"/>
      <c r="AM254" s="142"/>
      <c r="AN254" s="142"/>
    </row>
    <row r="255" spans="1:9" ht="15.75">
      <c r="A255" s="136">
        <v>2931</v>
      </c>
      <c r="B255" s="168" t="s">
        <v>146</v>
      </c>
      <c r="C255" s="148">
        <v>3</v>
      </c>
      <c r="D255" s="149">
        <v>1</v>
      </c>
      <c r="E255" s="144" t="s">
        <v>152</v>
      </c>
      <c r="F255" s="157" t="s">
        <v>714</v>
      </c>
      <c r="G255" s="151"/>
      <c r="H255" s="153"/>
      <c r="I255" s="152"/>
    </row>
    <row r="256" spans="1:9" ht="15.75">
      <c r="A256" s="136">
        <v>2932</v>
      </c>
      <c r="B256" s="168" t="s">
        <v>146</v>
      </c>
      <c r="C256" s="148">
        <v>3</v>
      </c>
      <c r="D256" s="149">
        <v>2</v>
      </c>
      <c r="E256" s="144" t="s">
        <v>153</v>
      </c>
      <c r="F256" s="157"/>
      <c r="G256" s="151"/>
      <c r="H256" s="153"/>
      <c r="I256" s="152"/>
    </row>
    <row r="257" spans="1:9" ht="15.75">
      <c r="A257" s="136">
        <v>2940</v>
      </c>
      <c r="B257" s="164" t="s">
        <v>146</v>
      </c>
      <c r="C257" s="137">
        <v>4</v>
      </c>
      <c r="D257" s="138">
        <v>0</v>
      </c>
      <c r="E257" s="139" t="s">
        <v>715</v>
      </c>
      <c r="F257" s="140" t="s">
        <v>716</v>
      </c>
      <c r="G257" s="151"/>
      <c r="H257" s="153"/>
      <c r="I257" s="152"/>
    </row>
    <row r="258" spans="1:40" s="143" customFormat="1" ht="10.5" customHeight="1">
      <c r="A258" s="136"/>
      <c r="B258" s="121"/>
      <c r="C258" s="137"/>
      <c r="D258" s="138"/>
      <c r="E258" s="144" t="s">
        <v>878</v>
      </c>
      <c r="F258" s="140"/>
      <c r="G258" s="141"/>
      <c r="H258" s="145"/>
      <c r="I258" s="146"/>
      <c r="J258" s="142"/>
      <c r="K258" s="142"/>
      <c r="L258" s="142"/>
      <c r="M258" s="142"/>
      <c r="N258" s="142"/>
      <c r="O258" s="142"/>
      <c r="P258" s="142"/>
      <c r="Q258" s="142"/>
      <c r="R258" s="142"/>
      <c r="S258" s="142"/>
      <c r="T258" s="142"/>
      <c r="U258" s="142"/>
      <c r="V258" s="142"/>
      <c r="W258" s="142"/>
      <c r="X258" s="142"/>
      <c r="Y258" s="142"/>
      <c r="Z258" s="142"/>
      <c r="AA258" s="142"/>
      <c r="AB258" s="142"/>
      <c r="AC258" s="142"/>
      <c r="AD258" s="142"/>
      <c r="AE258" s="142"/>
      <c r="AF258" s="142"/>
      <c r="AG258" s="142"/>
      <c r="AH258" s="142"/>
      <c r="AI258" s="142"/>
      <c r="AJ258" s="142"/>
      <c r="AK258" s="142"/>
      <c r="AL258" s="142"/>
      <c r="AM258" s="142"/>
      <c r="AN258" s="142"/>
    </row>
    <row r="259" spans="1:9" ht="15.75">
      <c r="A259" s="136">
        <v>2941</v>
      </c>
      <c r="B259" s="168" t="s">
        <v>146</v>
      </c>
      <c r="C259" s="148">
        <v>4</v>
      </c>
      <c r="D259" s="149">
        <v>1</v>
      </c>
      <c r="E259" s="144" t="s">
        <v>154</v>
      </c>
      <c r="F259" s="157" t="s">
        <v>717</v>
      </c>
      <c r="G259" s="151"/>
      <c r="H259" s="153"/>
      <c r="I259" s="152"/>
    </row>
    <row r="260" spans="1:9" ht="15.75">
      <c r="A260" s="136">
        <v>2942</v>
      </c>
      <c r="B260" s="168" t="s">
        <v>146</v>
      </c>
      <c r="C260" s="148">
        <v>4</v>
      </c>
      <c r="D260" s="149">
        <v>2</v>
      </c>
      <c r="E260" s="144" t="s">
        <v>155</v>
      </c>
      <c r="F260" s="157" t="s">
        <v>718</v>
      </c>
      <c r="G260" s="151"/>
      <c r="H260" s="153"/>
      <c r="I260" s="152"/>
    </row>
    <row r="261" spans="1:9" ht="15.75">
      <c r="A261" s="136">
        <v>2950</v>
      </c>
      <c r="B261" s="164" t="s">
        <v>146</v>
      </c>
      <c r="C261" s="137">
        <v>5</v>
      </c>
      <c r="D261" s="138">
        <v>0</v>
      </c>
      <c r="E261" s="139" t="s">
        <v>719</v>
      </c>
      <c r="F261" s="140" t="s">
        <v>720</v>
      </c>
      <c r="G261" s="151"/>
      <c r="H261" s="153"/>
      <c r="I261" s="152"/>
    </row>
    <row r="262" spans="1:40" s="143" customFormat="1" ht="10.5" customHeight="1">
      <c r="A262" s="136"/>
      <c r="B262" s="121"/>
      <c r="C262" s="137"/>
      <c r="D262" s="138"/>
      <c r="E262" s="144" t="s">
        <v>878</v>
      </c>
      <c r="F262" s="140"/>
      <c r="G262" s="141"/>
      <c r="H262" s="145"/>
      <c r="I262" s="146"/>
      <c r="J262" s="142"/>
      <c r="K262" s="142"/>
      <c r="L262" s="142"/>
      <c r="M262" s="142"/>
      <c r="N262" s="142"/>
      <c r="O262" s="142"/>
      <c r="P262" s="142"/>
      <c r="Q262" s="142"/>
      <c r="R262" s="142"/>
      <c r="S262" s="142"/>
      <c r="T262" s="142"/>
      <c r="U262" s="142"/>
      <c r="V262" s="142"/>
      <c r="W262" s="142"/>
      <c r="X262" s="142"/>
      <c r="Y262" s="142"/>
      <c r="Z262" s="142"/>
      <c r="AA262" s="142"/>
      <c r="AB262" s="142"/>
      <c r="AC262" s="142"/>
      <c r="AD262" s="142"/>
      <c r="AE262" s="142"/>
      <c r="AF262" s="142"/>
      <c r="AG262" s="142"/>
      <c r="AH262" s="142"/>
      <c r="AI262" s="142"/>
      <c r="AJ262" s="142"/>
      <c r="AK262" s="142"/>
      <c r="AL262" s="142"/>
      <c r="AM262" s="142"/>
      <c r="AN262" s="142"/>
    </row>
    <row r="263" spans="1:9" ht="15.75">
      <c r="A263" s="136">
        <v>2951</v>
      </c>
      <c r="B263" s="168" t="s">
        <v>146</v>
      </c>
      <c r="C263" s="148">
        <v>5</v>
      </c>
      <c r="D263" s="149">
        <v>1</v>
      </c>
      <c r="E263" s="144" t="s">
        <v>156</v>
      </c>
      <c r="F263" s="140"/>
      <c r="G263" s="151"/>
      <c r="H263" s="153"/>
      <c r="I263" s="152"/>
    </row>
    <row r="264" spans="1:9" ht="15.75">
      <c r="A264" s="136">
        <v>2952</v>
      </c>
      <c r="B264" s="168" t="s">
        <v>146</v>
      </c>
      <c r="C264" s="148">
        <v>5</v>
      </c>
      <c r="D264" s="149">
        <v>2</v>
      </c>
      <c r="E264" s="144" t="s">
        <v>157</v>
      </c>
      <c r="F264" s="157" t="s">
        <v>721</v>
      </c>
      <c r="G264" s="151"/>
      <c r="H264" s="153"/>
      <c r="I264" s="152"/>
    </row>
    <row r="265" spans="1:9" ht="15.75">
      <c r="A265" s="136">
        <v>2960</v>
      </c>
      <c r="B265" s="164" t="s">
        <v>146</v>
      </c>
      <c r="C265" s="137">
        <v>6</v>
      </c>
      <c r="D265" s="138">
        <v>0</v>
      </c>
      <c r="E265" s="139" t="s">
        <v>722</v>
      </c>
      <c r="F265" s="140" t="s">
        <v>723</v>
      </c>
      <c r="G265" s="151"/>
      <c r="H265" s="153"/>
      <c r="I265" s="152"/>
    </row>
    <row r="266" spans="1:40" s="143" customFormat="1" ht="10.5" customHeight="1">
      <c r="A266" s="136"/>
      <c r="B266" s="121"/>
      <c r="C266" s="137"/>
      <c r="D266" s="138"/>
      <c r="E266" s="144" t="s">
        <v>878</v>
      </c>
      <c r="F266" s="140"/>
      <c r="G266" s="141"/>
      <c r="H266" s="145"/>
      <c r="I266" s="146"/>
      <c r="J266" s="142"/>
      <c r="K266" s="142"/>
      <c r="L266" s="142"/>
      <c r="M266" s="142"/>
      <c r="N266" s="142"/>
      <c r="O266" s="142"/>
      <c r="P266" s="142"/>
      <c r="Q266" s="142"/>
      <c r="R266" s="142"/>
      <c r="S266" s="142"/>
      <c r="T266" s="142"/>
      <c r="U266" s="142"/>
      <c r="V266" s="142"/>
      <c r="W266" s="142"/>
      <c r="X266" s="142"/>
      <c r="Y266" s="142"/>
      <c r="Z266" s="142"/>
      <c r="AA266" s="142"/>
      <c r="AB266" s="142"/>
      <c r="AC266" s="142"/>
      <c r="AD266" s="142"/>
      <c r="AE266" s="142"/>
      <c r="AF266" s="142"/>
      <c r="AG266" s="142"/>
      <c r="AH266" s="142"/>
      <c r="AI266" s="142"/>
      <c r="AJ266" s="142"/>
      <c r="AK266" s="142"/>
      <c r="AL266" s="142"/>
      <c r="AM266" s="142"/>
      <c r="AN266" s="142"/>
    </row>
    <row r="267" spans="1:9" ht="15.75">
      <c r="A267" s="136">
        <v>2961</v>
      </c>
      <c r="B267" s="168" t="s">
        <v>146</v>
      </c>
      <c r="C267" s="148">
        <v>6</v>
      </c>
      <c r="D267" s="149">
        <v>1</v>
      </c>
      <c r="E267" s="144" t="s">
        <v>722</v>
      </c>
      <c r="F267" s="157" t="s">
        <v>724</v>
      </c>
      <c r="G267" s="151"/>
      <c r="H267" s="153"/>
      <c r="I267" s="152"/>
    </row>
    <row r="268" spans="1:9" ht="21">
      <c r="A268" s="136">
        <v>2970</v>
      </c>
      <c r="B268" s="164" t="s">
        <v>146</v>
      </c>
      <c r="C268" s="137">
        <v>7</v>
      </c>
      <c r="D268" s="138">
        <v>0</v>
      </c>
      <c r="E268" s="139" t="s">
        <v>725</v>
      </c>
      <c r="F268" s="140" t="s">
        <v>726</v>
      </c>
      <c r="G268" s="151"/>
      <c r="H268" s="153"/>
      <c r="I268" s="152"/>
    </row>
    <row r="269" spans="1:40" s="143" customFormat="1" ht="10.5" customHeight="1">
      <c r="A269" s="136"/>
      <c r="B269" s="121"/>
      <c r="C269" s="137"/>
      <c r="D269" s="138"/>
      <c r="E269" s="144" t="s">
        <v>878</v>
      </c>
      <c r="F269" s="140"/>
      <c r="G269" s="141"/>
      <c r="H269" s="145"/>
      <c r="I269" s="146"/>
      <c r="J269" s="142"/>
      <c r="K269" s="142"/>
      <c r="L269" s="142"/>
      <c r="M269" s="142"/>
      <c r="N269" s="142"/>
      <c r="O269" s="142"/>
      <c r="P269" s="142"/>
      <c r="Q269" s="142"/>
      <c r="R269" s="142"/>
      <c r="S269" s="142"/>
      <c r="T269" s="142"/>
      <c r="U269" s="142"/>
      <c r="V269" s="142"/>
      <c r="W269" s="142"/>
      <c r="X269" s="142"/>
      <c r="Y269" s="142"/>
      <c r="Z269" s="142"/>
      <c r="AA269" s="142"/>
      <c r="AB269" s="142"/>
      <c r="AC269" s="142"/>
      <c r="AD269" s="142"/>
      <c r="AE269" s="142"/>
      <c r="AF269" s="142"/>
      <c r="AG269" s="142"/>
      <c r="AH269" s="142"/>
      <c r="AI269" s="142"/>
      <c r="AJ269" s="142"/>
      <c r="AK269" s="142"/>
      <c r="AL269" s="142"/>
      <c r="AM269" s="142"/>
      <c r="AN269" s="142"/>
    </row>
    <row r="270" spans="1:9" ht="21">
      <c r="A270" s="136">
        <v>2971</v>
      </c>
      <c r="B270" s="168" t="s">
        <v>146</v>
      </c>
      <c r="C270" s="148">
        <v>7</v>
      </c>
      <c r="D270" s="149">
        <v>1</v>
      </c>
      <c r="E270" s="144" t="s">
        <v>725</v>
      </c>
      <c r="F270" s="157" t="s">
        <v>726</v>
      </c>
      <c r="G270" s="151"/>
      <c r="H270" s="153"/>
      <c r="I270" s="152"/>
    </row>
    <row r="271" spans="1:9" ht="15.75">
      <c r="A271" s="136">
        <v>2980</v>
      </c>
      <c r="B271" s="164" t="s">
        <v>146</v>
      </c>
      <c r="C271" s="137">
        <v>8</v>
      </c>
      <c r="D271" s="138">
        <v>0</v>
      </c>
      <c r="E271" s="139" t="s">
        <v>727</v>
      </c>
      <c r="F271" s="140" t="s">
        <v>728</v>
      </c>
      <c r="G271" s="151"/>
      <c r="H271" s="153"/>
      <c r="I271" s="152"/>
    </row>
    <row r="272" spans="1:40" s="143" customFormat="1" ht="10.5" customHeight="1">
      <c r="A272" s="136"/>
      <c r="B272" s="121"/>
      <c r="C272" s="137"/>
      <c r="D272" s="138"/>
      <c r="E272" s="144" t="s">
        <v>878</v>
      </c>
      <c r="F272" s="140"/>
      <c r="G272" s="141"/>
      <c r="H272" s="145"/>
      <c r="I272" s="146"/>
      <c r="J272" s="142"/>
      <c r="K272" s="142"/>
      <c r="L272" s="142"/>
      <c r="M272" s="142"/>
      <c r="N272" s="142"/>
      <c r="O272" s="142"/>
      <c r="P272" s="142"/>
      <c r="Q272" s="142"/>
      <c r="R272" s="142"/>
      <c r="S272" s="142"/>
      <c r="T272" s="142"/>
      <c r="U272" s="142"/>
      <c r="V272" s="142"/>
      <c r="W272" s="142"/>
      <c r="X272" s="142"/>
      <c r="Y272" s="142"/>
      <c r="Z272" s="142"/>
      <c r="AA272" s="142"/>
      <c r="AB272" s="142"/>
      <c r="AC272" s="142"/>
      <c r="AD272" s="142"/>
      <c r="AE272" s="142"/>
      <c r="AF272" s="142"/>
      <c r="AG272" s="142"/>
      <c r="AH272" s="142"/>
      <c r="AI272" s="142"/>
      <c r="AJ272" s="142"/>
      <c r="AK272" s="142"/>
      <c r="AL272" s="142"/>
      <c r="AM272" s="142"/>
      <c r="AN272" s="142"/>
    </row>
    <row r="273" spans="1:9" ht="15.75">
      <c r="A273" s="136">
        <v>2981</v>
      </c>
      <c r="B273" s="168" t="s">
        <v>146</v>
      </c>
      <c r="C273" s="148">
        <v>8</v>
      </c>
      <c r="D273" s="149">
        <v>1</v>
      </c>
      <c r="E273" s="144" t="s">
        <v>727</v>
      </c>
      <c r="F273" s="157" t="s">
        <v>729</v>
      </c>
      <c r="G273" s="151"/>
      <c r="H273" s="153"/>
      <c r="I273" s="152"/>
    </row>
    <row r="274" spans="1:40" s="128" customFormat="1" ht="33" customHeight="1">
      <c r="A274" s="159">
        <v>3000</v>
      </c>
      <c r="B274" s="164" t="s">
        <v>159</v>
      </c>
      <c r="C274" s="137">
        <v>0</v>
      </c>
      <c r="D274" s="138">
        <v>0</v>
      </c>
      <c r="E274" s="165" t="s">
        <v>895</v>
      </c>
      <c r="F274" s="161" t="s">
        <v>730</v>
      </c>
      <c r="G274" s="162"/>
      <c r="H274" s="166"/>
      <c r="I274" s="167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T274" s="127"/>
      <c r="U274" s="127"/>
      <c r="V274" s="127"/>
      <c r="W274" s="127"/>
      <c r="X274" s="127"/>
      <c r="Y274" s="127"/>
      <c r="Z274" s="127"/>
      <c r="AA274" s="127"/>
      <c r="AB274" s="127"/>
      <c r="AC274" s="127"/>
      <c r="AD274" s="127"/>
      <c r="AE274" s="127"/>
      <c r="AF274" s="127"/>
      <c r="AG274" s="127"/>
      <c r="AH274" s="127"/>
      <c r="AI274" s="127"/>
      <c r="AJ274" s="127"/>
      <c r="AK274" s="127"/>
      <c r="AL274" s="127"/>
      <c r="AM274" s="127"/>
      <c r="AN274" s="127"/>
    </row>
    <row r="275" spans="1:9" ht="11.25" customHeight="1">
      <c r="A275" s="129"/>
      <c r="B275" s="121"/>
      <c r="C275" s="122"/>
      <c r="D275" s="123"/>
      <c r="E275" s="144" t="s">
        <v>877</v>
      </c>
      <c r="F275" s="131"/>
      <c r="G275" s="132"/>
      <c r="H275" s="133"/>
      <c r="I275" s="134"/>
    </row>
    <row r="276" spans="1:9" ht="15.75">
      <c r="A276" s="136">
        <v>3010</v>
      </c>
      <c r="B276" s="164" t="s">
        <v>159</v>
      </c>
      <c r="C276" s="137">
        <v>1</v>
      </c>
      <c r="D276" s="138">
        <v>0</v>
      </c>
      <c r="E276" s="139" t="s">
        <v>158</v>
      </c>
      <c r="F276" s="140" t="s">
        <v>731</v>
      </c>
      <c r="G276" s="151"/>
      <c r="H276" s="153"/>
      <c r="I276" s="152"/>
    </row>
    <row r="277" spans="1:40" s="143" customFormat="1" ht="10.5" customHeight="1">
      <c r="A277" s="136"/>
      <c r="B277" s="121"/>
      <c r="C277" s="137"/>
      <c r="D277" s="138"/>
      <c r="E277" s="144" t="s">
        <v>878</v>
      </c>
      <c r="F277" s="140"/>
      <c r="G277" s="141"/>
      <c r="H277" s="145"/>
      <c r="I277" s="146"/>
      <c r="J277" s="142"/>
      <c r="K277" s="142"/>
      <c r="L277" s="142"/>
      <c r="M277" s="142"/>
      <c r="N277" s="142"/>
      <c r="O277" s="142"/>
      <c r="P277" s="142"/>
      <c r="Q277" s="142"/>
      <c r="R277" s="142"/>
      <c r="S277" s="142"/>
      <c r="T277" s="142"/>
      <c r="U277" s="142"/>
      <c r="V277" s="142"/>
      <c r="W277" s="142"/>
      <c r="X277" s="142"/>
      <c r="Y277" s="142"/>
      <c r="Z277" s="142"/>
      <c r="AA277" s="142"/>
      <c r="AB277" s="142"/>
      <c r="AC277" s="142"/>
      <c r="AD277" s="142"/>
      <c r="AE277" s="142"/>
      <c r="AF277" s="142"/>
      <c r="AG277" s="142"/>
      <c r="AH277" s="142"/>
      <c r="AI277" s="142"/>
      <c r="AJ277" s="142"/>
      <c r="AK277" s="142"/>
      <c r="AL277" s="142"/>
      <c r="AM277" s="142"/>
      <c r="AN277" s="142"/>
    </row>
    <row r="278" spans="1:9" ht="15.75">
      <c r="A278" s="136">
        <v>3011</v>
      </c>
      <c r="B278" s="168" t="s">
        <v>159</v>
      </c>
      <c r="C278" s="148">
        <v>1</v>
      </c>
      <c r="D278" s="149">
        <v>1</v>
      </c>
      <c r="E278" s="144" t="s">
        <v>732</v>
      </c>
      <c r="F278" s="157" t="s">
        <v>733</v>
      </c>
      <c r="G278" s="151"/>
      <c r="H278" s="153"/>
      <c r="I278" s="152"/>
    </row>
    <row r="279" spans="1:9" ht="15.75">
      <c r="A279" s="136">
        <v>3012</v>
      </c>
      <c r="B279" s="168" t="s">
        <v>159</v>
      </c>
      <c r="C279" s="148">
        <v>1</v>
      </c>
      <c r="D279" s="149">
        <v>2</v>
      </c>
      <c r="E279" s="144" t="s">
        <v>734</v>
      </c>
      <c r="F279" s="157" t="s">
        <v>735</v>
      </c>
      <c r="G279" s="151"/>
      <c r="H279" s="153"/>
      <c r="I279" s="152"/>
    </row>
    <row r="280" spans="1:9" ht="15.75">
      <c r="A280" s="136">
        <v>3020</v>
      </c>
      <c r="B280" s="164" t="s">
        <v>159</v>
      </c>
      <c r="C280" s="137">
        <v>2</v>
      </c>
      <c r="D280" s="138">
        <v>0</v>
      </c>
      <c r="E280" s="139" t="s">
        <v>736</v>
      </c>
      <c r="F280" s="140" t="s">
        <v>737</v>
      </c>
      <c r="G280" s="151"/>
      <c r="H280" s="153"/>
      <c r="I280" s="152"/>
    </row>
    <row r="281" spans="1:40" s="143" customFormat="1" ht="10.5" customHeight="1">
      <c r="A281" s="136"/>
      <c r="B281" s="121"/>
      <c r="C281" s="137"/>
      <c r="D281" s="138"/>
      <c r="E281" s="144" t="s">
        <v>878</v>
      </c>
      <c r="F281" s="140"/>
      <c r="G281" s="141"/>
      <c r="H281" s="145"/>
      <c r="I281" s="146"/>
      <c r="J281" s="142"/>
      <c r="K281" s="142"/>
      <c r="L281" s="142"/>
      <c r="M281" s="142"/>
      <c r="N281" s="142"/>
      <c r="O281" s="142"/>
      <c r="P281" s="142"/>
      <c r="Q281" s="142"/>
      <c r="R281" s="142"/>
      <c r="S281" s="142"/>
      <c r="T281" s="142"/>
      <c r="U281" s="142"/>
      <c r="V281" s="142"/>
      <c r="W281" s="142"/>
      <c r="X281" s="142"/>
      <c r="Y281" s="142"/>
      <c r="Z281" s="142"/>
      <c r="AA281" s="142"/>
      <c r="AB281" s="142"/>
      <c r="AC281" s="142"/>
      <c r="AD281" s="142"/>
      <c r="AE281" s="142"/>
      <c r="AF281" s="142"/>
      <c r="AG281" s="142"/>
      <c r="AH281" s="142"/>
      <c r="AI281" s="142"/>
      <c r="AJ281" s="142"/>
      <c r="AK281" s="142"/>
      <c r="AL281" s="142"/>
      <c r="AM281" s="142"/>
      <c r="AN281" s="142"/>
    </row>
    <row r="282" spans="1:9" ht="14.25" customHeight="1">
      <c r="A282" s="136">
        <v>3021</v>
      </c>
      <c r="B282" s="168" t="s">
        <v>159</v>
      </c>
      <c r="C282" s="148">
        <v>2</v>
      </c>
      <c r="D282" s="149">
        <v>1</v>
      </c>
      <c r="E282" s="144" t="s">
        <v>736</v>
      </c>
      <c r="F282" s="157" t="s">
        <v>738</v>
      </c>
      <c r="G282" s="151"/>
      <c r="H282" s="153"/>
      <c r="I282" s="152"/>
    </row>
    <row r="283" spans="1:9" ht="15.75">
      <c r="A283" s="136">
        <v>3030</v>
      </c>
      <c r="B283" s="164" t="s">
        <v>159</v>
      </c>
      <c r="C283" s="137">
        <v>3</v>
      </c>
      <c r="D283" s="138">
        <v>0</v>
      </c>
      <c r="E283" s="139" t="s">
        <v>739</v>
      </c>
      <c r="F283" s="140" t="s">
        <v>740</v>
      </c>
      <c r="G283" s="151"/>
      <c r="H283" s="153"/>
      <c r="I283" s="152"/>
    </row>
    <row r="284" spans="1:40" s="143" customFormat="1" ht="10.5" customHeight="1">
      <c r="A284" s="136"/>
      <c r="B284" s="121"/>
      <c r="C284" s="137"/>
      <c r="D284" s="138"/>
      <c r="E284" s="144" t="s">
        <v>878</v>
      </c>
      <c r="F284" s="140"/>
      <c r="G284" s="141"/>
      <c r="H284" s="145"/>
      <c r="I284" s="146"/>
      <c r="J284" s="142"/>
      <c r="K284" s="142"/>
      <c r="L284" s="142"/>
      <c r="M284" s="142"/>
      <c r="N284" s="142"/>
      <c r="O284" s="142"/>
      <c r="P284" s="142"/>
      <c r="Q284" s="142"/>
      <c r="R284" s="142"/>
      <c r="S284" s="142"/>
      <c r="T284" s="142"/>
      <c r="U284" s="142"/>
      <c r="V284" s="142"/>
      <c r="W284" s="142"/>
      <c r="X284" s="142"/>
      <c r="Y284" s="142"/>
      <c r="Z284" s="142"/>
      <c r="AA284" s="142"/>
      <c r="AB284" s="142"/>
      <c r="AC284" s="142"/>
      <c r="AD284" s="142"/>
      <c r="AE284" s="142"/>
      <c r="AF284" s="142"/>
      <c r="AG284" s="142"/>
      <c r="AH284" s="142"/>
      <c r="AI284" s="142"/>
      <c r="AJ284" s="142"/>
      <c r="AK284" s="142"/>
      <c r="AL284" s="142"/>
      <c r="AM284" s="142"/>
      <c r="AN284" s="142"/>
    </row>
    <row r="285" spans="1:40" s="143" customFormat="1" ht="15.75">
      <c r="A285" s="136">
        <v>3031</v>
      </c>
      <c r="B285" s="168" t="s">
        <v>159</v>
      </c>
      <c r="C285" s="148">
        <v>3</v>
      </c>
      <c r="D285" s="149" t="s">
        <v>63</v>
      </c>
      <c r="E285" s="144" t="s">
        <v>739</v>
      </c>
      <c r="F285" s="140"/>
      <c r="G285" s="141"/>
      <c r="H285" s="145"/>
      <c r="I285" s="146"/>
      <c r="J285" s="142"/>
      <c r="K285" s="142"/>
      <c r="L285" s="142"/>
      <c r="M285" s="142"/>
      <c r="N285" s="142"/>
      <c r="O285" s="142"/>
      <c r="P285" s="142"/>
      <c r="Q285" s="142"/>
      <c r="R285" s="142"/>
      <c r="S285" s="142"/>
      <c r="T285" s="142"/>
      <c r="U285" s="142"/>
      <c r="V285" s="142"/>
      <c r="W285" s="142"/>
      <c r="X285" s="142"/>
      <c r="Y285" s="142"/>
      <c r="Z285" s="142"/>
      <c r="AA285" s="142"/>
      <c r="AB285" s="142"/>
      <c r="AC285" s="142"/>
      <c r="AD285" s="142"/>
      <c r="AE285" s="142"/>
      <c r="AF285" s="142"/>
      <c r="AG285" s="142"/>
      <c r="AH285" s="142"/>
      <c r="AI285" s="142"/>
      <c r="AJ285" s="142"/>
      <c r="AK285" s="142"/>
      <c r="AL285" s="142"/>
      <c r="AM285" s="142"/>
      <c r="AN285" s="142"/>
    </row>
    <row r="286" spans="1:9" ht="15.75">
      <c r="A286" s="136">
        <v>3040</v>
      </c>
      <c r="B286" s="164" t="s">
        <v>159</v>
      </c>
      <c r="C286" s="137">
        <v>4</v>
      </c>
      <c r="D286" s="138">
        <v>0</v>
      </c>
      <c r="E286" s="139" t="s">
        <v>741</v>
      </c>
      <c r="F286" s="140" t="s">
        <v>742</v>
      </c>
      <c r="G286" s="151"/>
      <c r="H286" s="153"/>
      <c r="I286" s="152"/>
    </row>
    <row r="287" spans="1:40" s="143" customFormat="1" ht="10.5" customHeight="1">
      <c r="A287" s="136"/>
      <c r="B287" s="121"/>
      <c r="C287" s="137"/>
      <c r="D287" s="138"/>
      <c r="E287" s="144" t="s">
        <v>878</v>
      </c>
      <c r="F287" s="140"/>
      <c r="G287" s="141"/>
      <c r="H287" s="145"/>
      <c r="I287" s="146"/>
      <c r="J287" s="142"/>
      <c r="K287" s="142"/>
      <c r="L287" s="142"/>
      <c r="M287" s="142"/>
      <c r="N287" s="142"/>
      <c r="O287" s="142"/>
      <c r="P287" s="142"/>
      <c r="Q287" s="142"/>
      <c r="R287" s="142"/>
      <c r="S287" s="142"/>
      <c r="T287" s="142"/>
      <c r="U287" s="142"/>
      <c r="V287" s="142"/>
      <c r="W287" s="142"/>
      <c r="X287" s="142"/>
      <c r="Y287" s="142"/>
      <c r="Z287" s="142"/>
      <c r="AA287" s="142"/>
      <c r="AB287" s="142"/>
      <c r="AC287" s="142"/>
      <c r="AD287" s="142"/>
      <c r="AE287" s="142"/>
      <c r="AF287" s="142"/>
      <c r="AG287" s="142"/>
      <c r="AH287" s="142"/>
      <c r="AI287" s="142"/>
      <c r="AJ287" s="142"/>
      <c r="AK287" s="142"/>
      <c r="AL287" s="142"/>
      <c r="AM287" s="142"/>
      <c r="AN287" s="142"/>
    </row>
    <row r="288" spans="1:9" ht="15.75">
      <c r="A288" s="136">
        <v>3041</v>
      </c>
      <c r="B288" s="168" t="s">
        <v>159</v>
      </c>
      <c r="C288" s="148">
        <v>4</v>
      </c>
      <c r="D288" s="149">
        <v>1</v>
      </c>
      <c r="E288" s="144" t="s">
        <v>741</v>
      </c>
      <c r="F288" s="157" t="s">
        <v>743</v>
      </c>
      <c r="G288" s="151"/>
      <c r="H288" s="153"/>
      <c r="I288" s="152"/>
    </row>
    <row r="289" spans="1:9" ht="12" customHeight="1">
      <c r="A289" s="136">
        <v>3050</v>
      </c>
      <c r="B289" s="164" t="s">
        <v>159</v>
      </c>
      <c r="C289" s="137">
        <v>5</v>
      </c>
      <c r="D289" s="138">
        <v>0</v>
      </c>
      <c r="E289" s="139" t="s">
        <v>744</v>
      </c>
      <c r="F289" s="140" t="s">
        <v>745</v>
      </c>
      <c r="G289" s="151"/>
      <c r="H289" s="153"/>
      <c r="I289" s="152"/>
    </row>
    <row r="290" spans="1:40" s="143" customFormat="1" ht="10.5" customHeight="1">
      <c r="A290" s="136"/>
      <c r="B290" s="121"/>
      <c r="C290" s="137"/>
      <c r="D290" s="138"/>
      <c r="E290" s="144" t="s">
        <v>878</v>
      </c>
      <c r="F290" s="140"/>
      <c r="G290" s="141"/>
      <c r="H290" s="145"/>
      <c r="I290" s="146"/>
      <c r="J290" s="142"/>
      <c r="K290" s="142"/>
      <c r="L290" s="142"/>
      <c r="M290" s="142"/>
      <c r="N290" s="142"/>
      <c r="O290" s="142"/>
      <c r="P290" s="142"/>
      <c r="Q290" s="142"/>
      <c r="R290" s="142"/>
      <c r="S290" s="142"/>
      <c r="T290" s="142"/>
      <c r="U290" s="142"/>
      <c r="V290" s="142"/>
      <c r="W290" s="142"/>
      <c r="X290" s="142"/>
      <c r="Y290" s="142"/>
      <c r="Z290" s="142"/>
      <c r="AA290" s="142"/>
      <c r="AB290" s="142"/>
      <c r="AC290" s="142"/>
      <c r="AD290" s="142"/>
      <c r="AE290" s="142"/>
      <c r="AF290" s="142"/>
      <c r="AG290" s="142"/>
      <c r="AH290" s="142"/>
      <c r="AI290" s="142"/>
      <c r="AJ290" s="142"/>
      <c r="AK290" s="142"/>
      <c r="AL290" s="142"/>
      <c r="AM290" s="142"/>
      <c r="AN290" s="142"/>
    </row>
    <row r="291" spans="1:9" ht="10.5" customHeight="1">
      <c r="A291" s="136">
        <v>3051</v>
      </c>
      <c r="B291" s="168" t="s">
        <v>159</v>
      </c>
      <c r="C291" s="148">
        <v>5</v>
      </c>
      <c r="D291" s="149">
        <v>1</v>
      </c>
      <c r="E291" s="144" t="s">
        <v>744</v>
      </c>
      <c r="F291" s="157" t="s">
        <v>745</v>
      </c>
      <c r="G291" s="151"/>
      <c r="H291" s="153"/>
      <c r="I291" s="152"/>
    </row>
    <row r="292" spans="1:9" ht="12" customHeight="1">
      <c r="A292" s="136">
        <v>3060</v>
      </c>
      <c r="B292" s="164" t="s">
        <v>159</v>
      </c>
      <c r="C292" s="137">
        <v>6</v>
      </c>
      <c r="D292" s="138">
        <v>0</v>
      </c>
      <c r="E292" s="139" t="s">
        <v>746</v>
      </c>
      <c r="F292" s="140" t="s">
        <v>747</v>
      </c>
      <c r="G292" s="151"/>
      <c r="H292" s="153"/>
      <c r="I292" s="152"/>
    </row>
    <row r="293" spans="1:40" s="143" customFormat="1" ht="10.5" customHeight="1">
      <c r="A293" s="136"/>
      <c r="B293" s="121"/>
      <c r="C293" s="137"/>
      <c r="D293" s="138"/>
      <c r="E293" s="144" t="s">
        <v>878</v>
      </c>
      <c r="F293" s="140"/>
      <c r="G293" s="141"/>
      <c r="H293" s="145"/>
      <c r="I293" s="146"/>
      <c r="J293" s="142"/>
      <c r="K293" s="142"/>
      <c r="L293" s="142"/>
      <c r="M293" s="142"/>
      <c r="N293" s="142"/>
      <c r="O293" s="142"/>
      <c r="P293" s="142"/>
      <c r="Q293" s="142"/>
      <c r="R293" s="142"/>
      <c r="S293" s="142"/>
      <c r="T293" s="142"/>
      <c r="U293" s="142"/>
      <c r="V293" s="142"/>
      <c r="W293" s="142"/>
      <c r="X293" s="142"/>
      <c r="Y293" s="142"/>
      <c r="Z293" s="142"/>
      <c r="AA293" s="142"/>
      <c r="AB293" s="142"/>
      <c r="AC293" s="142"/>
      <c r="AD293" s="142"/>
      <c r="AE293" s="142"/>
      <c r="AF293" s="142"/>
      <c r="AG293" s="142"/>
      <c r="AH293" s="142"/>
      <c r="AI293" s="142"/>
      <c r="AJ293" s="142"/>
      <c r="AK293" s="142"/>
      <c r="AL293" s="142"/>
      <c r="AM293" s="142"/>
      <c r="AN293" s="142"/>
    </row>
    <row r="294" spans="1:9" ht="12.75" customHeight="1">
      <c r="A294" s="136">
        <v>3061</v>
      </c>
      <c r="B294" s="168" t="s">
        <v>159</v>
      </c>
      <c r="C294" s="148">
        <v>6</v>
      </c>
      <c r="D294" s="149">
        <v>1</v>
      </c>
      <c r="E294" s="144" t="s">
        <v>746</v>
      </c>
      <c r="F294" s="157" t="s">
        <v>747</v>
      </c>
      <c r="G294" s="151"/>
      <c r="H294" s="153"/>
      <c r="I294" s="152"/>
    </row>
    <row r="295" spans="1:9" ht="21.75" customHeight="1">
      <c r="A295" s="136">
        <v>3070</v>
      </c>
      <c r="B295" s="164" t="s">
        <v>159</v>
      </c>
      <c r="C295" s="137">
        <v>7</v>
      </c>
      <c r="D295" s="138">
        <v>0</v>
      </c>
      <c r="E295" s="139" t="s">
        <v>748</v>
      </c>
      <c r="F295" s="140" t="s">
        <v>749</v>
      </c>
      <c r="G295" s="151"/>
      <c r="H295" s="153"/>
      <c r="I295" s="152"/>
    </row>
    <row r="296" spans="1:40" s="143" customFormat="1" ht="10.5" customHeight="1">
      <c r="A296" s="136"/>
      <c r="B296" s="121"/>
      <c r="C296" s="137"/>
      <c r="D296" s="138"/>
      <c r="E296" s="144" t="s">
        <v>878</v>
      </c>
      <c r="F296" s="140"/>
      <c r="G296" s="141"/>
      <c r="H296" s="145"/>
      <c r="I296" s="146"/>
      <c r="J296" s="142"/>
      <c r="K296" s="142"/>
      <c r="L296" s="142"/>
      <c r="M296" s="142"/>
      <c r="N296" s="142"/>
      <c r="O296" s="142"/>
      <c r="P296" s="142"/>
      <c r="Q296" s="142"/>
      <c r="R296" s="142"/>
      <c r="S296" s="142"/>
      <c r="T296" s="142"/>
      <c r="U296" s="142"/>
      <c r="V296" s="142"/>
      <c r="W296" s="142"/>
      <c r="X296" s="142"/>
      <c r="Y296" s="142"/>
      <c r="Z296" s="142"/>
      <c r="AA296" s="142"/>
      <c r="AB296" s="142"/>
      <c r="AC296" s="142"/>
      <c r="AD296" s="142"/>
      <c r="AE296" s="142"/>
      <c r="AF296" s="142"/>
      <c r="AG296" s="142"/>
      <c r="AH296" s="142"/>
      <c r="AI296" s="142"/>
      <c r="AJ296" s="142"/>
      <c r="AK296" s="142"/>
      <c r="AL296" s="142"/>
      <c r="AM296" s="142"/>
      <c r="AN296" s="142"/>
    </row>
    <row r="297" spans="1:9" ht="21">
      <c r="A297" s="136">
        <v>3071</v>
      </c>
      <c r="B297" s="168" t="s">
        <v>159</v>
      </c>
      <c r="C297" s="148">
        <v>7</v>
      </c>
      <c r="D297" s="149">
        <v>1</v>
      </c>
      <c r="E297" s="144" t="s">
        <v>748</v>
      </c>
      <c r="F297" s="157" t="s">
        <v>751</v>
      </c>
      <c r="G297" s="151"/>
      <c r="H297" s="153"/>
      <c r="I297" s="152"/>
    </row>
    <row r="298" spans="1:9" ht="21">
      <c r="A298" s="136">
        <v>3080</v>
      </c>
      <c r="B298" s="164" t="s">
        <v>159</v>
      </c>
      <c r="C298" s="137">
        <v>8</v>
      </c>
      <c r="D298" s="138">
        <v>0</v>
      </c>
      <c r="E298" s="139" t="s">
        <v>752</v>
      </c>
      <c r="F298" s="140" t="s">
        <v>753</v>
      </c>
      <c r="G298" s="151"/>
      <c r="H298" s="153"/>
      <c r="I298" s="152"/>
    </row>
    <row r="299" spans="1:40" s="143" customFormat="1" ht="10.5" customHeight="1">
      <c r="A299" s="136"/>
      <c r="B299" s="121"/>
      <c r="C299" s="137"/>
      <c r="D299" s="138"/>
      <c r="E299" s="144" t="s">
        <v>878</v>
      </c>
      <c r="F299" s="140"/>
      <c r="G299" s="141"/>
      <c r="H299" s="145"/>
      <c r="I299" s="146"/>
      <c r="J299" s="142"/>
      <c r="K299" s="142"/>
      <c r="L299" s="142"/>
      <c r="M299" s="142"/>
      <c r="N299" s="142"/>
      <c r="O299" s="142"/>
      <c r="P299" s="142"/>
      <c r="Q299" s="142"/>
      <c r="R299" s="142"/>
      <c r="S299" s="142"/>
      <c r="T299" s="142"/>
      <c r="U299" s="142"/>
      <c r="V299" s="142"/>
      <c r="W299" s="142"/>
      <c r="X299" s="142"/>
      <c r="Y299" s="142"/>
      <c r="Z299" s="142"/>
      <c r="AA299" s="142"/>
      <c r="AB299" s="142"/>
      <c r="AC299" s="142"/>
      <c r="AD299" s="142"/>
      <c r="AE299" s="142"/>
      <c r="AF299" s="142"/>
      <c r="AG299" s="142"/>
      <c r="AH299" s="142"/>
      <c r="AI299" s="142"/>
      <c r="AJ299" s="142"/>
      <c r="AK299" s="142"/>
      <c r="AL299" s="142"/>
      <c r="AM299" s="142"/>
      <c r="AN299" s="142"/>
    </row>
    <row r="300" spans="1:9" ht="21">
      <c r="A300" s="136">
        <v>3081</v>
      </c>
      <c r="B300" s="168" t="s">
        <v>159</v>
      </c>
      <c r="C300" s="148">
        <v>8</v>
      </c>
      <c r="D300" s="149">
        <v>1</v>
      </c>
      <c r="E300" s="144" t="s">
        <v>752</v>
      </c>
      <c r="F300" s="157" t="s">
        <v>754</v>
      </c>
      <c r="G300" s="151"/>
      <c r="H300" s="153"/>
      <c r="I300" s="152"/>
    </row>
    <row r="301" spans="1:40" s="143" customFormat="1" ht="10.5" customHeight="1">
      <c r="A301" s="136"/>
      <c r="B301" s="121"/>
      <c r="C301" s="137"/>
      <c r="D301" s="138"/>
      <c r="E301" s="144" t="s">
        <v>878</v>
      </c>
      <c r="F301" s="140"/>
      <c r="G301" s="141"/>
      <c r="H301" s="145"/>
      <c r="I301" s="146"/>
      <c r="J301" s="142"/>
      <c r="K301" s="142"/>
      <c r="L301" s="142"/>
      <c r="M301" s="142"/>
      <c r="N301" s="142"/>
      <c r="O301" s="142"/>
      <c r="P301" s="142"/>
      <c r="Q301" s="142"/>
      <c r="R301" s="142"/>
      <c r="S301" s="142"/>
      <c r="T301" s="142"/>
      <c r="U301" s="142"/>
      <c r="V301" s="142"/>
      <c r="W301" s="142"/>
      <c r="X301" s="142"/>
      <c r="Y301" s="142"/>
      <c r="Z301" s="142"/>
      <c r="AA301" s="142"/>
      <c r="AB301" s="142"/>
      <c r="AC301" s="142"/>
      <c r="AD301" s="142"/>
      <c r="AE301" s="142"/>
      <c r="AF301" s="142"/>
      <c r="AG301" s="142"/>
      <c r="AH301" s="142"/>
      <c r="AI301" s="142"/>
      <c r="AJ301" s="142"/>
      <c r="AK301" s="142"/>
      <c r="AL301" s="142"/>
      <c r="AM301" s="142"/>
      <c r="AN301" s="142"/>
    </row>
    <row r="302" spans="1:9" ht="24" customHeight="1">
      <c r="A302" s="136">
        <v>3090</v>
      </c>
      <c r="B302" s="164" t="s">
        <v>159</v>
      </c>
      <c r="C302" s="137">
        <v>9</v>
      </c>
      <c r="D302" s="138">
        <v>0</v>
      </c>
      <c r="E302" s="139" t="s">
        <v>755</v>
      </c>
      <c r="F302" s="140" t="s">
        <v>756</v>
      </c>
      <c r="G302" s="151"/>
      <c r="H302" s="153"/>
      <c r="I302" s="152"/>
    </row>
    <row r="303" spans="1:40" s="143" customFormat="1" ht="10.5" customHeight="1">
      <c r="A303" s="136"/>
      <c r="B303" s="121"/>
      <c r="C303" s="137"/>
      <c r="D303" s="138"/>
      <c r="E303" s="144" t="s">
        <v>878</v>
      </c>
      <c r="F303" s="140"/>
      <c r="G303" s="141"/>
      <c r="H303" s="145"/>
      <c r="I303" s="146"/>
      <c r="J303" s="142"/>
      <c r="K303" s="142"/>
      <c r="L303" s="142"/>
      <c r="M303" s="142"/>
      <c r="N303" s="142"/>
      <c r="O303" s="142"/>
      <c r="P303" s="142"/>
      <c r="Q303" s="142"/>
      <c r="R303" s="142"/>
      <c r="S303" s="142"/>
      <c r="T303" s="142"/>
      <c r="U303" s="142"/>
      <c r="V303" s="142"/>
      <c r="W303" s="142"/>
      <c r="X303" s="142"/>
      <c r="Y303" s="142"/>
      <c r="Z303" s="142"/>
      <c r="AA303" s="142"/>
      <c r="AB303" s="142"/>
      <c r="AC303" s="142"/>
      <c r="AD303" s="142"/>
      <c r="AE303" s="142"/>
      <c r="AF303" s="142"/>
      <c r="AG303" s="142"/>
      <c r="AH303" s="142"/>
      <c r="AI303" s="142"/>
      <c r="AJ303" s="142"/>
      <c r="AK303" s="142"/>
      <c r="AL303" s="142"/>
      <c r="AM303" s="142"/>
      <c r="AN303" s="142"/>
    </row>
    <row r="304" spans="1:9" ht="17.25" customHeight="1">
      <c r="A304" s="181">
        <v>3091</v>
      </c>
      <c r="B304" s="168" t="s">
        <v>159</v>
      </c>
      <c r="C304" s="182">
        <v>9</v>
      </c>
      <c r="D304" s="183">
        <v>1</v>
      </c>
      <c r="E304" s="184" t="s">
        <v>755</v>
      </c>
      <c r="F304" s="185" t="s">
        <v>757</v>
      </c>
      <c r="G304" s="186"/>
      <c r="H304" s="187"/>
      <c r="I304" s="188"/>
    </row>
    <row r="305" spans="1:9" ht="24" customHeight="1">
      <c r="A305" s="181">
        <v>3092</v>
      </c>
      <c r="B305" s="168" t="s">
        <v>159</v>
      </c>
      <c r="C305" s="182">
        <v>9</v>
      </c>
      <c r="D305" s="183">
        <v>2</v>
      </c>
      <c r="E305" s="184" t="s">
        <v>179</v>
      </c>
      <c r="F305" s="185"/>
      <c r="G305" s="186"/>
      <c r="H305" s="187"/>
      <c r="I305" s="188"/>
    </row>
    <row r="306" spans="1:40" s="128" customFormat="1" ht="20.25" customHeight="1">
      <c r="A306" s="189">
        <v>3100</v>
      </c>
      <c r="B306" s="137" t="s">
        <v>160</v>
      </c>
      <c r="C306" s="137">
        <v>0</v>
      </c>
      <c r="D306" s="138">
        <v>0</v>
      </c>
      <c r="E306" s="190" t="s">
        <v>896</v>
      </c>
      <c r="F306" s="191"/>
      <c r="G306" s="176">
        <f>G308</f>
        <v>6000</v>
      </c>
      <c r="H306" s="176">
        <f>H308</f>
        <v>23300</v>
      </c>
      <c r="I306" s="167"/>
      <c r="J306" s="127"/>
      <c r="K306" s="127"/>
      <c r="L306" s="127"/>
      <c r="M306" s="127"/>
      <c r="N306" s="127"/>
      <c r="O306" s="127"/>
      <c r="P306" s="127"/>
      <c r="Q306" s="127"/>
      <c r="R306" s="127"/>
      <c r="S306" s="127"/>
      <c r="T306" s="127"/>
      <c r="U306" s="127"/>
      <c r="V306" s="127"/>
      <c r="W306" s="127"/>
      <c r="X306" s="127"/>
      <c r="Y306" s="127"/>
      <c r="Z306" s="127"/>
      <c r="AA306" s="127"/>
      <c r="AB306" s="127"/>
      <c r="AC306" s="127"/>
      <c r="AD306" s="127"/>
      <c r="AE306" s="127"/>
      <c r="AF306" s="127"/>
      <c r="AG306" s="127"/>
      <c r="AH306" s="127"/>
      <c r="AI306" s="127"/>
      <c r="AJ306" s="127"/>
      <c r="AK306" s="127"/>
      <c r="AL306" s="127"/>
      <c r="AM306" s="127"/>
      <c r="AN306" s="127"/>
    </row>
    <row r="307" spans="1:9" ht="11.25" customHeight="1">
      <c r="A307" s="181"/>
      <c r="B307" s="121"/>
      <c r="C307" s="122"/>
      <c r="D307" s="123"/>
      <c r="E307" s="144" t="s">
        <v>877</v>
      </c>
      <c r="F307" s="131"/>
      <c r="G307" s="177"/>
      <c r="H307" s="178"/>
      <c r="I307" s="134"/>
    </row>
    <row r="308" spans="1:9" ht="15.75" customHeight="1">
      <c r="A308" s="181">
        <v>3110</v>
      </c>
      <c r="B308" s="192" t="s">
        <v>160</v>
      </c>
      <c r="C308" s="192">
        <v>1</v>
      </c>
      <c r="D308" s="193">
        <v>0</v>
      </c>
      <c r="E308" s="179" t="s">
        <v>810</v>
      </c>
      <c r="F308" s="157"/>
      <c r="G308" s="171">
        <f>G310</f>
        <v>6000</v>
      </c>
      <c r="H308" s="171">
        <f>H310</f>
        <v>23300</v>
      </c>
      <c r="I308" s="152"/>
    </row>
    <row r="309" spans="1:40" s="143" customFormat="1" ht="10.5" customHeight="1">
      <c r="A309" s="181"/>
      <c r="B309" s="121"/>
      <c r="C309" s="137"/>
      <c r="D309" s="138"/>
      <c r="E309" s="144" t="s">
        <v>878</v>
      </c>
      <c r="F309" s="140"/>
      <c r="G309" s="172"/>
      <c r="H309" s="173"/>
      <c r="I309" s="146"/>
      <c r="J309" s="142"/>
      <c r="K309" s="142"/>
      <c r="L309" s="142"/>
      <c r="M309" s="142"/>
      <c r="N309" s="142"/>
      <c r="O309" s="142"/>
      <c r="P309" s="142"/>
      <c r="Q309" s="142"/>
      <c r="R309" s="142"/>
      <c r="S309" s="142"/>
      <c r="T309" s="142"/>
      <c r="U309" s="142"/>
      <c r="V309" s="142"/>
      <c r="W309" s="142"/>
      <c r="X309" s="142"/>
      <c r="Y309" s="142"/>
      <c r="Z309" s="142"/>
      <c r="AA309" s="142"/>
      <c r="AB309" s="142"/>
      <c r="AC309" s="142"/>
      <c r="AD309" s="142"/>
      <c r="AE309" s="142"/>
      <c r="AF309" s="142"/>
      <c r="AG309" s="142"/>
      <c r="AH309" s="142"/>
      <c r="AI309" s="142"/>
      <c r="AJ309" s="142"/>
      <c r="AK309" s="142"/>
      <c r="AL309" s="142"/>
      <c r="AM309" s="142"/>
      <c r="AN309" s="142"/>
    </row>
    <row r="310" spans="1:9" ht="16.5" thickBot="1">
      <c r="A310" s="194">
        <v>3112</v>
      </c>
      <c r="B310" s="195" t="s">
        <v>160</v>
      </c>
      <c r="C310" s="195">
        <v>1</v>
      </c>
      <c r="D310" s="196">
        <v>2</v>
      </c>
      <c r="E310" s="197" t="s">
        <v>811</v>
      </c>
      <c r="F310" s="198"/>
      <c r="G310" s="199">
        <v>6000</v>
      </c>
      <c r="H310" s="199">
        <v>23300</v>
      </c>
      <c r="I310" s="200"/>
    </row>
    <row r="311" spans="1:6" s="86" customFormat="1" ht="15.75">
      <c r="A311" s="91"/>
      <c r="B311" s="201"/>
      <c r="C311" s="202"/>
      <c r="D311" s="203"/>
      <c r="E311" s="204"/>
      <c r="F311" s="95"/>
    </row>
    <row r="312" spans="1:6" s="86" customFormat="1" ht="15.75">
      <c r="A312" s="91"/>
      <c r="B312" s="205"/>
      <c r="C312" s="202"/>
      <c r="D312" s="203"/>
      <c r="E312" s="204"/>
      <c r="F312" s="95"/>
    </row>
    <row r="313" spans="1:6" s="86" customFormat="1" ht="15.75">
      <c r="A313" s="91"/>
      <c r="B313" s="205"/>
      <c r="C313" s="202"/>
      <c r="D313" s="203"/>
      <c r="F313" s="95"/>
    </row>
    <row r="314" spans="1:6" s="86" customFormat="1" ht="15.75">
      <c r="A314" s="91"/>
      <c r="B314" s="205"/>
      <c r="C314" s="206"/>
      <c r="D314" s="207"/>
      <c r="E314" s="204"/>
      <c r="F314" s="95"/>
    </row>
    <row r="315" spans="1:6" s="86" customFormat="1" ht="15.75">
      <c r="A315" s="91"/>
      <c r="B315" s="208"/>
      <c r="C315" s="209"/>
      <c r="D315" s="210"/>
      <c r="E315" s="204"/>
      <c r="F315" s="95"/>
    </row>
    <row r="316" spans="1:6" s="86" customFormat="1" ht="15.75">
      <c r="A316" s="91"/>
      <c r="B316" s="208"/>
      <c r="C316" s="209"/>
      <c r="D316" s="210"/>
      <c r="E316" s="204"/>
      <c r="F316" s="95"/>
    </row>
    <row r="317" spans="1:6" s="86" customFormat="1" ht="15.75">
      <c r="A317" s="91"/>
      <c r="B317" s="208"/>
      <c r="C317" s="209"/>
      <c r="D317" s="210"/>
      <c r="E317" s="204"/>
      <c r="F317" s="95"/>
    </row>
    <row r="318" spans="1:6" s="86" customFormat="1" ht="15.75">
      <c r="A318" s="91"/>
      <c r="B318" s="208"/>
      <c r="C318" s="209"/>
      <c r="D318" s="210"/>
      <c r="E318" s="204"/>
      <c r="F318" s="95"/>
    </row>
    <row r="319" spans="1:6" s="86" customFormat="1" ht="15.75">
      <c r="A319" s="91"/>
      <c r="B319" s="208"/>
      <c r="C319" s="209"/>
      <c r="D319" s="210"/>
      <c r="E319" s="204"/>
      <c r="F319" s="95"/>
    </row>
    <row r="320" spans="1:6" s="86" customFormat="1" ht="15.75">
      <c r="A320" s="91"/>
      <c r="B320" s="208"/>
      <c r="C320" s="209"/>
      <c r="D320" s="210"/>
      <c r="E320" s="204"/>
      <c r="F320" s="95"/>
    </row>
    <row r="321" spans="1:6" s="86" customFormat="1" ht="15.75">
      <c r="A321" s="91"/>
      <c r="B321" s="208"/>
      <c r="C321" s="209"/>
      <c r="D321" s="210"/>
      <c r="E321" s="204"/>
      <c r="F321" s="95"/>
    </row>
    <row r="322" spans="1:6" s="86" customFormat="1" ht="15.75">
      <c r="A322" s="91"/>
      <c r="B322" s="208"/>
      <c r="C322" s="209"/>
      <c r="D322" s="210"/>
      <c r="E322" s="204"/>
      <c r="F322" s="95"/>
    </row>
    <row r="323" spans="1:6" s="86" customFormat="1" ht="15.75">
      <c r="A323" s="91"/>
      <c r="B323" s="208"/>
      <c r="C323" s="209"/>
      <c r="D323" s="210"/>
      <c r="E323" s="204"/>
      <c r="F323" s="95"/>
    </row>
    <row r="324" spans="1:6" s="86" customFormat="1" ht="15.75">
      <c r="A324" s="91"/>
      <c r="B324" s="208"/>
      <c r="C324" s="209"/>
      <c r="D324" s="210"/>
      <c r="E324" s="204"/>
      <c r="F324" s="95"/>
    </row>
    <row r="325" spans="1:6" s="86" customFormat="1" ht="15.75">
      <c r="A325" s="91"/>
      <c r="B325" s="208"/>
      <c r="C325" s="209"/>
      <c r="D325" s="210"/>
      <c r="E325" s="204"/>
      <c r="F325" s="95"/>
    </row>
    <row r="326" spans="1:6" s="86" customFormat="1" ht="15.75">
      <c r="A326" s="91"/>
      <c r="B326" s="208"/>
      <c r="C326" s="209"/>
      <c r="D326" s="210"/>
      <c r="E326" s="204"/>
      <c r="F326" s="95"/>
    </row>
    <row r="327" spans="1:6" s="86" customFormat="1" ht="15.75">
      <c r="A327" s="91"/>
      <c r="B327" s="208"/>
      <c r="C327" s="209"/>
      <c r="D327" s="210"/>
      <c r="E327" s="204"/>
      <c r="F327" s="95"/>
    </row>
    <row r="328" spans="1:6" s="86" customFormat="1" ht="15.75">
      <c r="A328" s="91"/>
      <c r="B328" s="208"/>
      <c r="C328" s="209"/>
      <c r="D328" s="210"/>
      <c r="E328" s="204"/>
      <c r="F328" s="95"/>
    </row>
    <row r="329" spans="1:6" s="86" customFormat="1" ht="15.75">
      <c r="A329" s="91"/>
      <c r="B329" s="208"/>
      <c r="C329" s="209"/>
      <c r="D329" s="210"/>
      <c r="E329" s="204"/>
      <c r="F329" s="95"/>
    </row>
    <row r="330" spans="1:6" s="86" customFormat="1" ht="15.75">
      <c r="A330" s="91"/>
      <c r="B330" s="208"/>
      <c r="C330" s="209"/>
      <c r="D330" s="210"/>
      <c r="E330" s="204"/>
      <c r="F330" s="95"/>
    </row>
    <row r="331" spans="1:6" s="86" customFormat="1" ht="15.75">
      <c r="A331" s="91"/>
      <c r="B331" s="208"/>
      <c r="C331" s="209"/>
      <c r="D331" s="210"/>
      <c r="E331" s="204"/>
      <c r="F331" s="95"/>
    </row>
    <row r="332" spans="1:6" s="86" customFormat="1" ht="15.75">
      <c r="A332" s="91"/>
      <c r="B332" s="208"/>
      <c r="C332" s="209"/>
      <c r="D332" s="210"/>
      <c r="E332" s="204"/>
      <c r="F332" s="95"/>
    </row>
    <row r="333" spans="1:6" s="86" customFormat="1" ht="15.75">
      <c r="A333" s="91"/>
      <c r="B333" s="208"/>
      <c r="C333" s="209"/>
      <c r="D333" s="210"/>
      <c r="E333" s="204"/>
      <c r="F333" s="95"/>
    </row>
    <row r="334" spans="1:6" s="86" customFormat="1" ht="15.75">
      <c r="A334" s="91"/>
      <c r="B334" s="208"/>
      <c r="C334" s="209"/>
      <c r="D334" s="210"/>
      <c r="E334" s="204"/>
      <c r="F334" s="95"/>
    </row>
    <row r="335" spans="1:6" s="86" customFormat="1" ht="15.75">
      <c r="A335" s="91"/>
      <c r="B335" s="208"/>
      <c r="C335" s="209"/>
      <c r="D335" s="210"/>
      <c r="E335" s="204"/>
      <c r="F335" s="95"/>
    </row>
    <row r="336" spans="1:6" s="86" customFormat="1" ht="15.75">
      <c r="A336" s="91"/>
      <c r="B336" s="208"/>
      <c r="C336" s="209"/>
      <c r="D336" s="210"/>
      <c r="E336" s="204"/>
      <c r="F336" s="95"/>
    </row>
    <row r="337" spans="1:6" s="86" customFormat="1" ht="15.75">
      <c r="A337" s="91"/>
      <c r="B337" s="208"/>
      <c r="C337" s="209"/>
      <c r="D337" s="210"/>
      <c r="E337" s="204"/>
      <c r="F337" s="95"/>
    </row>
    <row r="338" spans="1:6" s="86" customFormat="1" ht="15.75">
      <c r="A338" s="91"/>
      <c r="B338" s="208"/>
      <c r="C338" s="209"/>
      <c r="D338" s="210"/>
      <c r="E338" s="204"/>
      <c r="F338" s="95"/>
    </row>
    <row r="339" spans="1:6" s="86" customFormat="1" ht="15.75">
      <c r="A339" s="91"/>
      <c r="B339" s="208"/>
      <c r="C339" s="209"/>
      <c r="D339" s="210"/>
      <c r="E339" s="204"/>
      <c r="F339" s="95"/>
    </row>
    <row r="340" spans="1:6" s="86" customFormat="1" ht="15.75">
      <c r="A340" s="91"/>
      <c r="B340" s="208"/>
      <c r="C340" s="209"/>
      <c r="D340" s="210"/>
      <c r="E340" s="204"/>
      <c r="F340" s="95"/>
    </row>
    <row r="341" spans="1:6" s="86" customFormat="1" ht="15.75">
      <c r="A341" s="91"/>
      <c r="B341" s="208"/>
      <c r="C341" s="209"/>
      <c r="D341" s="210"/>
      <c r="E341" s="204"/>
      <c r="F341" s="95"/>
    </row>
    <row r="342" spans="1:6" s="86" customFormat="1" ht="15.75">
      <c r="A342" s="91"/>
      <c r="B342" s="208"/>
      <c r="C342" s="209"/>
      <c r="D342" s="210"/>
      <c r="E342" s="204"/>
      <c r="F342" s="95"/>
    </row>
    <row r="343" spans="1:6" s="86" customFormat="1" ht="15.75">
      <c r="A343" s="91"/>
      <c r="B343" s="208"/>
      <c r="C343" s="209"/>
      <c r="D343" s="210"/>
      <c r="E343" s="204"/>
      <c r="F343" s="95"/>
    </row>
    <row r="344" spans="1:6" s="86" customFormat="1" ht="15.75">
      <c r="A344" s="91"/>
      <c r="B344" s="208"/>
      <c r="C344" s="209"/>
      <c r="D344" s="210"/>
      <c r="E344" s="204"/>
      <c r="F344" s="95"/>
    </row>
    <row r="345" spans="1:6" s="86" customFormat="1" ht="15.75">
      <c r="A345" s="91"/>
      <c r="B345" s="208"/>
      <c r="C345" s="209"/>
      <c r="D345" s="210"/>
      <c r="E345" s="204"/>
      <c r="F345" s="95"/>
    </row>
    <row r="346" spans="1:6" s="86" customFormat="1" ht="15.75">
      <c r="A346" s="91"/>
      <c r="B346" s="208"/>
      <c r="C346" s="209"/>
      <c r="D346" s="210"/>
      <c r="E346" s="204"/>
      <c r="F346" s="95"/>
    </row>
    <row r="347" spans="1:6" s="86" customFormat="1" ht="15.75">
      <c r="A347" s="91"/>
      <c r="B347" s="208"/>
      <c r="C347" s="209"/>
      <c r="D347" s="210"/>
      <c r="E347" s="204"/>
      <c r="F347" s="95"/>
    </row>
    <row r="348" spans="1:6" s="86" customFormat="1" ht="15.75">
      <c r="A348" s="91"/>
      <c r="B348" s="208"/>
      <c r="C348" s="209"/>
      <c r="D348" s="210"/>
      <c r="E348" s="204"/>
      <c r="F348" s="95"/>
    </row>
    <row r="349" spans="1:6" s="86" customFormat="1" ht="15.75">
      <c r="A349" s="91"/>
      <c r="B349" s="208"/>
      <c r="C349" s="209"/>
      <c r="D349" s="210"/>
      <c r="E349" s="204"/>
      <c r="F349" s="95"/>
    </row>
    <row r="350" spans="1:6" s="86" customFormat="1" ht="15.75">
      <c r="A350" s="91"/>
      <c r="B350" s="208"/>
      <c r="C350" s="209"/>
      <c r="D350" s="210"/>
      <c r="E350" s="204"/>
      <c r="F350" s="95"/>
    </row>
    <row r="351" spans="1:6" s="86" customFormat="1" ht="15.75">
      <c r="A351" s="91"/>
      <c r="B351" s="208"/>
      <c r="C351" s="209"/>
      <c r="D351" s="210"/>
      <c r="E351" s="204"/>
      <c r="F351" s="95"/>
    </row>
    <row r="352" spans="1:6" s="86" customFormat="1" ht="15.75">
      <c r="A352" s="91"/>
      <c r="B352" s="208"/>
      <c r="C352" s="209"/>
      <c r="D352" s="210"/>
      <c r="E352" s="204"/>
      <c r="F352" s="95"/>
    </row>
    <row r="353" spans="1:6" s="86" customFormat="1" ht="15.75">
      <c r="A353" s="91"/>
      <c r="B353" s="208"/>
      <c r="C353" s="209"/>
      <c r="D353" s="210"/>
      <c r="E353" s="204"/>
      <c r="F353" s="95"/>
    </row>
    <row r="354" spans="1:6" s="86" customFormat="1" ht="15.75">
      <c r="A354" s="91"/>
      <c r="B354" s="208"/>
      <c r="C354" s="209"/>
      <c r="D354" s="210"/>
      <c r="E354" s="204"/>
      <c r="F354" s="95"/>
    </row>
    <row r="355" spans="1:6" s="86" customFormat="1" ht="15.75">
      <c r="A355" s="91"/>
      <c r="B355" s="208"/>
      <c r="C355" s="209"/>
      <c r="D355" s="210"/>
      <c r="E355" s="204"/>
      <c r="F355" s="95"/>
    </row>
    <row r="356" spans="1:6" s="86" customFormat="1" ht="15.75">
      <c r="A356" s="91"/>
      <c r="B356" s="208"/>
      <c r="C356" s="209"/>
      <c r="D356" s="210"/>
      <c r="E356" s="204"/>
      <c r="F356" s="95"/>
    </row>
    <row r="357" spans="1:6" s="86" customFormat="1" ht="15.75">
      <c r="A357" s="91"/>
      <c r="B357" s="208"/>
      <c r="C357" s="209"/>
      <c r="D357" s="210"/>
      <c r="E357" s="204"/>
      <c r="F357" s="95"/>
    </row>
    <row r="358" spans="1:6" s="86" customFormat="1" ht="15.75">
      <c r="A358" s="91"/>
      <c r="B358" s="208"/>
      <c r="C358" s="209"/>
      <c r="D358" s="210"/>
      <c r="E358" s="204"/>
      <c r="F358" s="95"/>
    </row>
    <row r="359" spans="1:6" s="86" customFormat="1" ht="15.75">
      <c r="A359" s="91"/>
      <c r="B359" s="208"/>
      <c r="C359" s="209"/>
      <c r="D359" s="210"/>
      <c r="E359" s="204"/>
      <c r="F359" s="95"/>
    </row>
    <row r="360" spans="1:6" s="86" customFormat="1" ht="15.75">
      <c r="A360" s="91"/>
      <c r="B360" s="208"/>
      <c r="C360" s="209"/>
      <c r="D360" s="210"/>
      <c r="E360" s="204"/>
      <c r="F360" s="95"/>
    </row>
    <row r="361" spans="1:6" s="86" customFormat="1" ht="15.75">
      <c r="A361" s="91"/>
      <c r="B361" s="208"/>
      <c r="C361" s="209"/>
      <c r="D361" s="210"/>
      <c r="E361" s="204"/>
      <c r="F361" s="95"/>
    </row>
    <row r="362" spans="1:6" s="86" customFormat="1" ht="15.75">
      <c r="A362" s="91"/>
      <c r="B362" s="208"/>
      <c r="C362" s="209"/>
      <c r="D362" s="210"/>
      <c r="E362" s="204"/>
      <c r="F362" s="95"/>
    </row>
    <row r="363" spans="1:6" s="86" customFormat="1" ht="15.75">
      <c r="A363" s="91"/>
      <c r="B363" s="208"/>
      <c r="C363" s="209"/>
      <c r="D363" s="210"/>
      <c r="E363" s="204"/>
      <c r="F363" s="95"/>
    </row>
    <row r="364" spans="1:6" s="86" customFormat="1" ht="15.75">
      <c r="A364" s="91"/>
      <c r="B364" s="208"/>
      <c r="C364" s="209"/>
      <c r="D364" s="210"/>
      <c r="E364" s="204"/>
      <c r="F364" s="95"/>
    </row>
    <row r="365" spans="1:6" s="86" customFormat="1" ht="15.75">
      <c r="A365" s="91"/>
      <c r="B365" s="208"/>
      <c r="C365" s="209"/>
      <c r="D365" s="210"/>
      <c r="E365" s="204"/>
      <c r="F365" s="95"/>
    </row>
    <row r="366" spans="1:6" s="86" customFormat="1" ht="15.75">
      <c r="A366" s="91"/>
      <c r="B366" s="208"/>
      <c r="C366" s="209"/>
      <c r="D366" s="210"/>
      <c r="E366" s="204"/>
      <c r="F366" s="95"/>
    </row>
    <row r="367" spans="1:6" s="86" customFormat="1" ht="15.75">
      <c r="A367" s="91"/>
      <c r="B367" s="208"/>
      <c r="C367" s="209"/>
      <c r="D367" s="210"/>
      <c r="E367" s="204"/>
      <c r="F367" s="95"/>
    </row>
    <row r="368" spans="1:6" s="86" customFormat="1" ht="15.75">
      <c r="A368" s="91"/>
      <c r="B368" s="208"/>
      <c r="C368" s="209"/>
      <c r="D368" s="210"/>
      <c r="E368" s="204"/>
      <c r="F368" s="95"/>
    </row>
    <row r="369" spans="1:6" s="86" customFormat="1" ht="15.75">
      <c r="A369" s="91"/>
      <c r="B369" s="208"/>
      <c r="C369" s="209"/>
      <c r="D369" s="210"/>
      <c r="E369" s="204"/>
      <c r="F369" s="95"/>
    </row>
    <row r="370" spans="1:6" s="86" customFormat="1" ht="15.75">
      <c r="A370" s="91"/>
      <c r="B370" s="208"/>
      <c r="C370" s="209"/>
      <c r="D370" s="210"/>
      <c r="E370" s="204"/>
      <c r="F370" s="95"/>
    </row>
    <row r="371" spans="1:6" s="86" customFormat="1" ht="15.75">
      <c r="A371" s="91"/>
      <c r="B371" s="208"/>
      <c r="C371" s="209"/>
      <c r="D371" s="210"/>
      <c r="E371" s="204"/>
      <c r="F371" s="95"/>
    </row>
    <row r="372" spans="1:6" s="86" customFormat="1" ht="15.75">
      <c r="A372" s="91"/>
      <c r="B372" s="208"/>
      <c r="C372" s="209"/>
      <c r="D372" s="210"/>
      <c r="E372" s="204"/>
      <c r="F372" s="95"/>
    </row>
    <row r="373" spans="1:6" s="86" customFormat="1" ht="15.75">
      <c r="A373" s="91"/>
      <c r="B373" s="208"/>
      <c r="C373" s="209"/>
      <c r="D373" s="210"/>
      <c r="E373" s="204"/>
      <c r="F373" s="95"/>
    </row>
    <row r="374" spans="1:6" s="86" customFormat="1" ht="15.75">
      <c r="A374" s="91"/>
      <c r="B374" s="208"/>
      <c r="C374" s="209"/>
      <c r="D374" s="210"/>
      <c r="E374" s="204"/>
      <c r="F374" s="95"/>
    </row>
    <row r="375" spans="1:6" s="86" customFormat="1" ht="15.75">
      <c r="A375" s="91"/>
      <c r="B375" s="208"/>
      <c r="C375" s="209"/>
      <c r="D375" s="210"/>
      <c r="E375" s="204"/>
      <c r="F375" s="95"/>
    </row>
    <row r="376" spans="1:6" s="86" customFormat="1" ht="15.75">
      <c r="A376" s="91"/>
      <c r="B376" s="208"/>
      <c r="C376" s="209"/>
      <c r="D376" s="210"/>
      <c r="E376" s="204"/>
      <c r="F376" s="95"/>
    </row>
    <row r="377" spans="1:6" s="86" customFormat="1" ht="15.75">
      <c r="A377" s="91"/>
      <c r="B377" s="208"/>
      <c r="C377" s="209"/>
      <c r="D377" s="210"/>
      <c r="E377" s="204"/>
      <c r="F377" s="95"/>
    </row>
    <row r="378" spans="1:6" s="86" customFormat="1" ht="15.75">
      <c r="A378" s="91"/>
      <c r="B378" s="208"/>
      <c r="C378" s="209"/>
      <c r="D378" s="210"/>
      <c r="E378" s="204"/>
      <c r="F378" s="95"/>
    </row>
    <row r="379" spans="1:6" s="86" customFormat="1" ht="15.75">
      <c r="A379" s="91"/>
      <c r="B379" s="208"/>
      <c r="C379" s="209"/>
      <c r="D379" s="210"/>
      <c r="E379" s="204"/>
      <c r="F379" s="95"/>
    </row>
    <row r="380" spans="1:6" s="86" customFormat="1" ht="15.75">
      <c r="A380" s="91"/>
      <c r="B380" s="208"/>
      <c r="C380" s="209"/>
      <c r="D380" s="210"/>
      <c r="E380" s="204"/>
      <c r="F380" s="95"/>
    </row>
    <row r="381" spans="1:6" s="86" customFormat="1" ht="15.75">
      <c r="A381" s="91"/>
      <c r="B381" s="208"/>
      <c r="C381" s="209"/>
      <c r="D381" s="210"/>
      <c r="E381" s="204"/>
      <c r="F381" s="95"/>
    </row>
    <row r="382" spans="1:6" s="86" customFormat="1" ht="15.75">
      <c r="A382" s="91"/>
      <c r="B382" s="208"/>
      <c r="C382" s="209"/>
      <c r="D382" s="210"/>
      <c r="E382" s="204"/>
      <c r="F382" s="95"/>
    </row>
    <row r="383" spans="1:6" s="86" customFormat="1" ht="15.75">
      <c r="A383" s="91"/>
      <c r="B383" s="208"/>
      <c r="C383" s="209"/>
      <c r="D383" s="210"/>
      <c r="E383" s="204"/>
      <c r="F383" s="95"/>
    </row>
    <row r="384" spans="1:6" s="86" customFormat="1" ht="15.75">
      <c r="A384" s="91"/>
      <c r="B384" s="208"/>
      <c r="C384" s="209"/>
      <c r="D384" s="210"/>
      <c r="E384" s="204"/>
      <c r="F384" s="95"/>
    </row>
    <row r="385" spans="1:6" s="86" customFormat="1" ht="15.75">
      <c r="A385" s="91"/>
      <c r="B385" s="208"/>
      <c r="C385" s="209"/>
      <c r="D385" s="210"/>
      <c r="E385" s="204"/>
      <c r="F385" s="95"/>
    </row>
    <row r="386" spans="1:6" s="86" customFormat="1" ht="15.75">
      <c r="A386" s="91"/>
      <c r="B386" s="208"/>
      <c r="C386" s="209"/>
      <c r="D386" s="210"/>
      <c r="E386" s="204"/>
      <c r="F386" s="95"/>
    </row>
    <row r="387" spans="1:6" s="86" customFormat="1" ht="15.75">
      <c r="A387" s="91"/>
      <c r="B387" s="208"/>
      <c r="C387" s="209"/>
      <c r="D387" s="210"/>
      <c r="E387" s="204"/>
      <c r="F387" s="95"/>
    </row>
    <row r="388" spans="1:6" s="86" customFormat="1" ht="15.75">
      <c r="A388" s="91"/>
      <c r="B388" s="208"/>
      <c r="C388" s="209"/>
      <c r="D388" s="210"/>
      <c r="E388" s="204"/>
      <c r="F388" s="95"/>
    </row>
    <row r="389" spans="1:6" s="86" customFormat="1" ht="15.75">
      <c r="A389" s="91"/>
      <c r="B389" s="208"/>
      <c r="C389" s="209"/>
      <c r="D389" s="210"/>
      <c r="E389" s="204"/>
      <c r="F389" s="95"/>
    </row>
    <row r="390" spans="1:6" s="86" customFormat="1" ht="15.75">
      <c r="A390" s="91"/>
      <c r="B390" s="208"/>
      <c r="C390" s="209"/>
      <c r="D390" s="210"/>
      <c r="E390" s="204"/>
      <c r="F390" s="95"/>
    </row>
    <row r="391" spans="1:6" s="86" customFormat="1" ht="15.75">
      <c r="A391" s="91"/>
      <c r="B391" s="208"/>
      <c r="C391" s="209"/>
      <c r="D391" s="210"/>
      <c r="E391" s="204"/>
      <c r="F391" s="95"/>
    </row>
    <row r="392" spans="1:6" s="86" customFormat="1" ht="15.75">
      <c r="A392" s="91"/>
      <c r="B392" s="208"/>
      <c r="C392" s="209"/>
      <c r="D392" s="210"/>
      <c r="E392" s="204"/>
      <c r="F392" s="95"/>
    </row>
    <row r="393" spans="1:6" s="86" customFormat="1" ht="15.75">
      <c r="A393" s="91"/>
      <c r="B393" s="208"/>
      <c r="C393" s="209"/>
      <c r="D393" s="210"/>
      <c r="E393" s="204"/>
      <c r="F393" s="95"/>
    </row>
    <row r="394" spans="1:6" s="86" customFormat="1" ht="15.75">
      <c r="A394" s="91"/>
      <c r="B394" s="208"/>
      <c r="C394" s="209"/>
      <c r="D394" s="210"/>
      <c r="E394" s="204"/>
      <c r="F394" s="95"/>
    </row>
    <row r="395" spans="1:6" s="86" customFormat="1" ht="15.75">
      <c r="A395" s="91"/>
      <c r="B395" s="208"/>
      <c r="C395" s="209"/>
      <c r="D395" s="210"/>
      <c r="E395" s="204"/>
      <c r="F395" s="95"/>
    </row>
    <row r="396" spans="1:6" s="86" customFormat="1" ht="15.75">
      <c r="A396" s="91"/>
      <c r="B396" s="208"/>
      <c r="C396" s="209"/>
      <c r="D396" s="210"/>
      <c r="E396" s="204"/>
      <c r="F396" s="95"/>
    </row>
    <row r="397" spans="1:6" s="86" customFormat="1" ht="15.75">
      <c r="A397" s="91"/>
      <c r="B397" s="208"/>
      <c r="C397" s="209"/>
      <c r="D397" s="210"/>
      <c r="E397" s="204"/>
      <c r="F397" s="95"/>
    </row>
    <row r="398" spans="1:6" s="86" customFormat="1" ht="15.75">
      <c r="A398" s="91"/>
      <c r="B398" s="208"/>
      <c r="C398" s="209"/>
      <c r="D398" s="210"/>
      <c r="E398" s="204"/>
      <c r="F398" s="95"/>
    </row>
    <row r="399" spans="1:6" s="86" customFormat="1" ht="15.75">
      <c r="A399" s="91"/>
      <c r="B399" s="208"/>
      <c r="C399" s="209"/>
      <c r="D399" s="210"/>
      <c r="E399" s="204"/>
      <c r="F399" s="95"/>
    </row>
    <row r="400" spans="1:6" s="86" customFormat="1" ht="15.75">
      <c r="A400" s="91"/>
      <c r="B400" s="208"/>
      <c r="C400" s="209"/>
      <c r="D400" s="210"/>
      <c r="E400" s="204"/>
      <c r="F400" s="95"/>
    </row>
    <row r="401" spans="1:6" s="86" customFormat="1" ht="15.75">
      <c r="A401" s="91"/>
      <c r="B401" s="208"/>
      <c r="C401" s="209"/>
      <c r="D401" s="210"/>
      <c r="E401" s="204"/>
      <c r="F401" s="95"/>
    </row>
    <row r="402" spans="1:6" s="86" customFormat="1" ht="15.75">
      <c r="A402" s="91"/>
      <c r="B402" s="208"/>
      <c r="C402" s="209"/>
      <c r="D402" s="210"/>
      <c r="E402" s="204"/>
      <c r="F402" s="95"/>
    </row>
    <row r="403" spans="1:6" s="86" customFormat="1" ht="15.75">
      <c r="A403" s="91"/>
      <c r="B403" s="208"/>
      <c r="C403" s="209"/>
      <c r="D403" s="210"/>
      <c r="E403" s="204"/>
      <c r="F403" s="95"/>
    </row>
    <row r="404" spans="1:6" s="86" customFormat="1" ht="15.75">
      <c r="A404" s="91"/>
      <c r="B404" s="208"/>
      <c r="C404" s="209"/>
      <c r="D404" s="210"/>
      <c r="E404" s="204"/>
      <c r="F404" s="95"/>
    </row>
    <row r="405" spans="1:6" s="86" customFormat="1" ht="15.75">
      <c r="A405" s="91"/>
      <c r="B405" s="208"/>
      <c r="C405" s="209"/>
      <c r="D405" s="210"/>
      <c r="E405" s="204"/>
      <c r="F405" s="95"/>
    </row>
    <row r="406" spans="1:6" s="86" customFormat="1" ht="15.75">
      <c r="A406" s="91"/>
      <c r="B406" s="208"/>
      <c r="C406" s="209"/>
      <c r="D406" s="210"/>
      <c r="E406" s="204"/>
      <c r="F406" s="95"/>
    </row>
    <row r="407" spans="1:6" s="86" customFormat="1" ht="15.75">
      <c r="A407" s="91"/>
      <c r="B407" s="208"/>
      <c r="C407" s="209"/>
      <c r="D407" s="210"/>
      <c r="E407" s="204"/>
      <c r="F407" s="95"/>
    </row>
    <row r="408" spans="1:6" s="86" customFormat="1" ht="15.75">
      <c r="A408" s="91"/>
      <c r="B408" s="208"/>
      <c r="C408" s="209"/>
      <c r="D408" s="210"/>
      <c r="E408" s="204"/>
      <c r="F408" s="95"/>
    </row>
    <row r="409" spans="1:6" s="86" customFormat="1" ht="15.75">
      <c r="A409" s="91"/>
      <c r="B409" s="208"/>
      <c r="C409" s="209"/>
      <c r="D409" s="210"/>
      <c r="E409" s="204"/>
      <c r="F409" s="95"/>
    </row>
    <row r="410" spans="1:6" s="86" customFormat="1" ht="15.75">
      <c r="A410" s="91"/>
      <c r="B410" s="208"/>
      <c r="C410" s="209"/>
      <c r="D410" s="210"/>
      <c r="E410" s="204"/>
      <c r="F410" s="95"/>
    </row>
    <row r="411" spans="1:6" s="86" customFormat="1" ht="15.75">
      <c r="A411" s="91"/>
      <c r="B411" s="208"/>
      <c r="C411" s="209"/>
      <c r="D411" s="210"/>
      <c r="E411" s="204"/>
      <c r="F411" s="95"/>
    </row>
    <row r="412" spans="1:6" s="86" customFormat="1" ht="15.75">
      <c r="A412" s="91"/>
      <c r="B412" s="208"/>
      <c r="C412" s="209"/>
      <c r="D412" s="210"/>
      <c r="E412" s="204"/>
      <c r="F412" s="95"/>
    </row>
    <row r="413" spans="1:6" s="86" customFormat="1" ht="15.75">
      <c r="A413" s="91"/>
      <c r="B413" s="208"/>
      <c r="C413" s="209"/>
      <c r="D413" s="210"/>
      <c r="E413" s="204"/>
      <c r="F413" s="95"/>
    </row>
    <row r="414" spans="1:6" s="86" customFormat="1" ht="15.75">
      <c r="A414" s="91"/>
      <c r="B414" s="208"/>
      <c r="C414" s="209"/>
      <c r="D414" s="210"/>
      <c r="E414" s="204"/>
      <c r="F414" s="95"/>
    </row>
    <row r="415" spans="1:6" s="86" customFormat="1" ht="15.75">
      <c r="A415" s="91"/>
      <c r="B415" s="208"/>
      <c r="C415" s="209"/>
      <c r="D415" s="210"/>
      <c r="E415" s="204"/>
      <c r="F415" s="95"/>
    </row>
    <row r="416" spans="1:6" s="86" customFormat="1" ht="15.75">
      <c r="A416" s="91"/>
      <c r="B416" s="208"/>
      <c r="C416" s="209"/>
      <c r="D416" s="210"/>
      <c r="E416" s="204"/>
      <c r="F416" s="95"/>
    </row>
    <row r="417" spans="1:6" s="86" customFormat="1" ht="15.75">
      <c r="A417" s="91"/>
      <c r="B417" s="208"/>
      <c r="C417" s="209"/>
      <c r="D417" s="210"/>
      <c r="E417" s="204"/>
      <c r="F417" s="95"/>
    </row>
    <row r="418" spans="1:6" s="86" customFormat="1" ht="15.75">
      <c r="A418" s="91"/>
      <c r="B418" s="208"/>
      <c r="C418" s="209"/>
      <c r="D418" s="210"/>
      <c r="E418" s="204"/>
      <c r="F418" s="95"/>
    </row>
    <row r="419" spans="1:6" s="86" customFormat="1" ht="15.75">
      <c r="A419" s="91"/>
      <c r="B419" s="208"/>
      <c r="C419" s="209"/>
      <c r="D419" s="210"/>
      <c r="E419" s="204"/>
      <c r="F419" s="95"/>
    </row>
    <row r="420" spans="1:6" s="86" customFormat="1" ht="15.75">
      <c r="A420" s="91"/>
      <c r="B420" s="208"/>
      <c r="C420" s="209"/>
      <c r="D420" s="210"/>
      <c r="E420" s="204"/>
      <c r="F420" s="95"/>
    </row>
    <row r="421" spans="1:6" s="86" customFormat="1" ht="15.75">
      <c r="A421" s="91"/>
      <c r="B421" s="208"/>
      <c r="C421" s="209"/>
      <c r="D421" s="210"/>
      <c r="E421" s="204"/>
      <c r="F421" s="95"/>
    </row>
    <row r="422" spans="1:6" s="86" customFormat="1" ht="15.75">
      <c r="A422" s="91"/>
      <c r="B422" s="208"/>
      <c r="C422" s="209"/>
      <c r="D422" s="210"/>
      <c r="E422" s="204"/>
      <c r="F422" s="95"/>
    </row>
    <row r="423" spans="1:6" s="86" customFormat="1" ht="15.75">
      <c r="A423" s="91"/>
      <c r="B423" s="208"/>
      <c r="C423" s="209"/>
      <c r="D423" s="210"/>
      <c r="E423" s="204"/>
      <c r="F423" s="95"/>
    </row>
    <row r="424" spans="1:6" s="86" customFormat="1" ht="15.75">
      <c r="A424" s="91"/>
      <c r="B424" s="208"/>
      <c r="C424" s="209"/>
      <c r="D424" s="210"/>
      <c r="E424" s="204"/>
      <c r="F424" s="95"/>
    </row>
    <row r="425" spans="1:6" s="86" customFormat="1" ht="15.75">
      <c r="A425" s="91"/>
      <c r="B425" s="208"/>
      <c r="C425" s="209"/>
      <c r="D425" s="210"/>
      <c r="E425" s="204"/>
      <c r="F425" s="95"/>
    </row>
    <row r="426" spans="1:6" s="86" customFormat="1" ht="15.75">
      <c r="A426" s="91"/>
      <c r="B426" s="208"/>
      <c r="C426" s="209"/>
      <c r="D426" s="210"/>
      <c r="E426" s="204"/>
      <c r="F426" s="95"/>
    </row>
    <row r="427" spans="1:6" s="86" customFormat="1" ht="15.75">
      <c r="A427" s="91"/>
      <c r="B427" s="208"/>
      <c r="C427" s="209"/>
      <c r="D427" s="210"/>
      <c r="E427" s="204"/>
      <c r="F427" s="95"/>
    </row>
    <row r="428" spans="1:6" s="86" customFormat="1" ht="15.75">
      <c r="A428" s="91"/>
      <c r="B428" s="208"/>
      <c r="C428" s="209"/>
      <c r="D428" s="210"/>
      <c r="E428" s="204"/>
      <c r="F428" s="95"/>
    </row>
    <row r="429" spans="1:6" s="86" customFormat="1" ht="15.75">
      <c r="A429" s="91"/>
      <c r="B429" s="208"/>
      <c r="C429" s="209"/>
      <c r="D429" s="210"/>
      <c r="E429" s="204"/>
      <c r="F429" s="95"/>
    </row>
    <row r="430" spans="1:6" s="86" customFormat="1" ht="15.75">
      <c r="A430" s="91"/>
      <c r="B430" s="208"/>
      <c r="C430" s="209"/>
      <c r="D430" s="210"/>
      <c r="E430" s="204"/>
      <c r="F430" s="95"/>
    </row>
    <row r="431" spans="1:6" s="86" customFormat="1" ht="15.75">
      <c r="A431" s="91"/>
      <c r="B431" s="208"/>
      <c r="C431" s="209"/>
      <c r="D431" s="210"/>
      <c r="E431" s="204"/>
      <c r="F431" s="95"/>
    </row>
    <row r="432" spans="1:6" s="86" customFormat="1" ht="15.75">
      <c r="A432" s="91"/>
      <c r="B432" s="208"/>
      <c r="C432" s="209"/>
      <c r="D432" s="210"/>
      <c r="E432" s="204"/>
      <c r="F432" s="95"/>
    </row>
    <row r="433" spans="1:6" s="86" customFormat="1" ht="15.75">
      <c r="A433" s="91"/>
      <c r="B433" s="208"/>
      <c r="C433" s="209"/>
      <c r="D433" s="210"/>
      <c r="E433" s="204"/>
      <c r="F433" s="95"/>
    </row>
    <row r="434" spans="1:6" s="86" customFormat="1" ht="15.75">
      <c r="A434" s="91"/>
      <c r="B434" s="208"/>
      <c r="C434" s="209"/>
      <c r="D434" s="210"/>
      <c r="E434" s="204"/>
      <c r="F434" s="95"/>
    </row>
    <row r="435" spans="1:6" s="86" customFormat="1" ht="15.75">
      <c r="A435" s="91"/>
      <c r="B435" s="208"/>
      <c r="C435" s="209"/>
      <c r="D435" s="210"/>
      <c r="E435" s="204"/>
      <c r="F435" s="95"/>
    </row>
    <row r="436" spans="1:6" s="86" customFormat="1" ht="15.75">
      <c r="A436" s="91"/>
      <c r="B436" s="208"/>
      <c r="C436" s="209"/>
      <c r="D436" s="210"/>
      <c r="E436" s="204"/>
      <c r="F436" s="95"/>
    </row>
    <row r="437" spans="1:6" s="86" customFormat="1" ht="15.75">
      <c r="A437" s="91"/>
      <c r="B437" s="208"/>
      <c r="C437" s="209"/>
      <c r="D437" s="210"/>
      <c r="E437" s="204"/>
      <c r="F437" s="95"/>
    </row>
    <row r="438" spans="1:6" s="86" customFormat="1" ht="15.75">
      <c r="A438" s="91"/>
      <c r="B438" s="208"/>
      <c r="C438" s="209"/>
      <c r="D438" s="210"/>
      <c r="E438" s="204"/>
      <c r="F438" s="95"/>
    </row>
    <row r="439" spans="1:6" s="86" customFormat="1" ht="15.75">
      <c r="A439" s="91"/>
      <c r="B439" s="208"/>
      <c r="C439" s="209"/>
      <c r="D439" s="210"/>
      <c r="E439" s="204"/>
      <c r="F439" s="95"/>
    </row>
    <row r="440" spans="1:6" s="86" customFormat="1" ht="15.75">
      <c r="A440" s="91"/>
      <c r="B440" s="208"/>
      <c r="C440" s="209"/>
      <c r="D440" s="210"/>
      <c r="E440" s="204"/>
      <c r="F440" s="95"/>
    </row>
    <row r="441" spans="1:6" s="86" customFormat="1" ht="15.75">
      <c r="A441" s="91"/>
      <c r="B441" s="208"/>
      <c r="C441" s="209"/>
      <c r="D441" s="210"/>
      <c r="E441" s="204"/>
      <c r="F441" s="95"/>
    </row>
    <row r="442" spans="1:6" s="86" customFormat="1" ht="15.75">
      <c r="A442" s="91"/>
      <c r="B442" s="208"/>
      <c r="C442" s="209"/>
      <c r="D442" s="210"/>
      <c r="E442" s="204"/>
      <c r="F442" s="95"/>
    </row>
    <row r="443" spans="1:6" s="86" customFormat="1" ht="15.75">
      <c r="A443" s="91"/>
      <c r="B443" s="208"/>
      <c r="C443" s="209"/>
      <c r="D443" s="210"/>
      <c r="E443" s="204"/>
      <c r="F443" s="95"/>
    </row>
  </sheetData>
  <sheetProtection/>
  <mergeCells count="11">
    <mergeCell ref="H5:I5"/>
    <mergeCell ref="A1:I1"/>
    <mergeCell ref="A2:I2"/>
    <mergeCell ref="H4:I4"/>
    <mergeCell ref="A5:A6"/>
    <mergeCell ref="E5:E6"/>
    <mergeCell ref="F5:F6"/>
    <mergeCell ref="G5:G6"/>
    <mergeCell ref="B5:B6"/>
    <mergeCell ref="C5:C6"/>
    <mergeCell ref="D5:D6"/>
  </mergeCells>
  <printOptions/>
  <pageMargins left="0.38" right="0.17" top="0.34" bottom="0.27" header="0.17" footer="0.24"/>
  <pageSetup firstPageNumber="7" useFirstPageNumber="1" horizontalDpi="600" verticalDpi="600" orientation="portrait" paperSize="9" scale="9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230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5.8515625" style="219" customWidth="1"/>
    <col min="2" max="2" width="49.57421875" style="219" customWidth="1"/>
    <col min="3" max="3" width="6.28125" style="387" customWidth="1"/>
    <col min="4" max="4" width="14.8515625" style="219" customWidth="1"/>
    <col min="5" max="5" width="12.28125" style="219" customWidth="1"/>
    <col min="6" max="6" width="12.00390625" style="219" customWidth="1"/>
    <col min="7" max="35" width="9.140625" style="218" customWidth="1"/>
    <col min="36" max="16384" width="9.140625" style="219" customWidth="1"/>
  </cols>
  <sheetData>
    <row r="1" spans="1:6" s="217" customFormat="1" ht="27" customHeight="1">
      <c r="A1" s="569" t="s">
        <v>83</v>
      </c>
      <c r="B1" s="569"/>
      <c r="C1" s="569"/>
      <c r="D1" s="569"/>
      <c r="E1" s="569"/>
      <c r="F1" s="569"/>
    </row>
    <row r="2" spans="1:6" ht="37.5" customHeight="1">
      <c r="A2" s="570" t="s">
        <v>600</v>
      </c>
      <c r="B2" s="570"/>
      <c r="C2" s="570"/>
      <c r="D2" s="570"/>
      <c r="E2" s="570"/>
      <c r="F2" s="570"/>
    </row>
    <row r="3" spans="1:6" ht="0.75" customHeight="1">
      <c r="A3" s="220" t="s">
        <v>897</v>
      </c>
      <c r="B3" s="220"/>
      <c r="C3" s="220"/>
      <c r="D3" s="218"/>
      <c r="E3" s="218"/>
      <c r="F3" s="218"/>
    </row>
    <row r="4" spans="1:6" ht="13.5" thickBot="1">
      <c r="A4" s="218"/>
      <c r="B4" s="218"/>
      <c r="C4" s="221"/>
      <c r="D4" s="218"/>
      <c r="E4" s="553" t="s">
        <v>81</v>
      </c>
      <c r="F4" s="553"/>
    </row>
    <row r="5" spans="1:6" ht="30" customHeight="1" thickBot="1">
      <c r="A5" s="571" t="s">
        <v>84</v>
      </c>
      <c r="B5" s="222" t="s">
        <v>813</v>
      </c>
      <c r="C5" s="223"/>
      <c r="D5" s="575" t="s">
        <v>85</v>
      </c>
      <c r="E5" s="573" t="s">
        <v>877</v>
      </c>
      <c r="F5" s="574"/>
    </row>
    <row r="6" spans="1:6" ht="26.25" thickBot="1">
      <c r="A6" s="572"/>
      <c r="B6" s="224" t="s">
        <v>814</v>
      </c>
      <c r="C6" s="225" t="s">
        <v>815</v>
      </c>
      <c r="D6" s="576"/>
      <c r="E6" s="226" t="s">
        <v>77</v>
      </c>
      <c r="F6" s="226" t="s">
        <v>78</v>
      </c>
    </row>
    <row r="7" spans="1:6" ht="13.5" thickBot="1">
      <c r="A7" s="227">
        <v>1</v>
      </c>
      <c r="B7" s="227">
        <v>2</v>
      </c>
      <c r="C7" s="227" t="s">
        <v>816</v>
      </c>
      <c r="D7" s="227">
        <v>4</v>
      </c>
      <c r="E7" s="227">
        <v>5</v>
      </c>
      <c r="F7" s="227">
        <v>6</v>
      </c>
    </row>
    <row r="8" spans="1:6" ht="27" thickBot="1">
      <c r="A8" s="228">
        <v>4000</v>
      </c>
      <c r="B8" s="229" t="s">
        <v>898</v>
      </c>
      <c r="C8" s="230"/>
      <c r="D8" s="231">
        <f>D10+D171+D206</f>
        <v>141832.1</v>
      </c>
      <c r="E8" s="231">
        <f>E10</f>
        <v>116849.8</v>
      </c>
      <c r="F8" s="231">
        <f>F173</f>
        <v>42282.3</v>
      </c>
    </row>
    <row r="9" spans="1:6" ht="13.5" thickBot="1">
      <c r="A9" s="228"/>
      <c r="B9" s="232" t="s">
        <v>881</v>
      </c>
      <c r="C9" s="230"/>
      <c r="D9" s="233"/>
      <c r="E9" s="231"/>
      <c r="F9" s="234"/>
    </row>
    <row r="10" spans="1:6" ht="37.5" customHeight="1" thickBot="1">
      <c r="A10" s="228">
        <v>4050</v>
      </c>
      <c r="B10" s="235" t="s">
        <v>899</v>
      </c>
      <c r="C10" s="236" t="s">
        <v>312</v>
      </c>
      <c r="D10" s="231">
        <f>D12+D25+D68+D83+D93+D127+D142</f>
        <v>99549.8</v>
      </c>
      <c r="E10" s="231">
        <f>E12+E25+E68+E83+E93+E127+E142</f>
        <v>116849.8</v>
      </c>
      <c r="F10" s="231">
        <f>F12+F142</f>
        <v>0</v>
      </c>
    </row>
    <row r="11" spans="1:6" ht="13.5" thickBot="1">
      <c r="A11" s="237"/>
      <c r="B11" s="232" t="s">
        <v>881</v>
      </c>
      <c r="C11" s="230"/>
      <c r="D11" s="233"/>
      <c r="E11" s="231"/>
      <c r="F11" s="234"/>
    </row>
    <row r="12" spans="1:6" ht="26.25" customHeight="1" thickBot="1">
      <c r="A12" s="228">
        <v>4100</v>
      </c>
      <c r="B12" s="238" t="s">
        <v>900</v>
      </c>
      <c r="C12" s="239" t="s">
        <v>312</v>
      </c>
      <c r="D12" s="231">
        <f>D14+D19+D22</f>
        <v>52554.8</v>
      </c>
      <c r="E12" s="231">
        <f>E14+E19+E22</f>
        <v>52554.8</v>
      </c>
      <c r="F12" s="234">
        <v>0</v>
      </c>
    </row>
    <row r="13" spans="1:6" ht="13.5" thickBot="1">
      <c r="A13" s="237"/>
      <c r="B13" s="232" t="s">
        <v>881</v>
      </c>
      <c r="C13" s="230"/>
      <c r="D13" s="233"/>
      <c r="E13" s="231"/>
      <c r="F13" s="234"/>
    </row>
    <row r="14" spans="1:6" ht="21.75" thickBot="1">
      <c r="A14" s="240">
        <v>4110</v>
      </c>
      <c r="B14" s="241" t="s">
        <v>901</v>
      </c>
      <c r="C14" s="242" t="s">
        <v>312</v>
      </c>
      <c r="D14" s="243">
        <f>D16+D17+D18</f>
        <v>52554.8</v>
      </c>
      <c r="E14" s="243">
        <f>E16+E17+E18</f>
        <v>52554.8</v>
      </c>
      <c r="F14" s="244" t="s">
        <v>321</v>
      </c>
    </row>
    <row r="15" spans="1:6" ht="13.5" thickBot="1">
      <c r="A15" s="240"/>
      <c r="B15" s="245" t="s">
        <v>878</v>
      </c>
      <c r="C15" s="242"/>
      <c r="D15" s="246"/>
      <c r="E15" s="243"/>
      <c r="F15" s="244"/>
    </row>
    <row r="16" spans="1:6" ht="12.75">
      <c r="A16" s="247">
        <v>4111</v>
      </c>
      <c r="B16" s="248" t="s">
        <v>817</v>
      </c>
      <c r="C16" s="249" t="s">
        <v>162</v>
      </c>
      <c r="D16" s="250">
        <v>49804.8</v>
      </c>
      <c r="E16" s="250">
        <v>49804.8</v>
      </c>
      <c r="F16" s="251" t="s">
        <v>321</v>
      </c>
    </row>
    <row r="17" spans="1:6" ht="21">
      <c r="A17" s="247">
        <v>4112</v>
      </c>
      <c r="B17" s="248" t="s">
        <v>818</v>
      </c>
      <c r="C17" s="252" t="s">
        <v>163</v>
      </c>
      <c r="D17" s="250">
        <v>2750</v>
      </c>
      <c r="E17" s="250">
        <v>2750</v>
      </c>
      <c r="F17" s="251" t="s">
        <v>321</v>
      </c>
    </row>
    <row r="18" spans="1:6" ht="12.75">
      <c r="A18" s="247">
        <v>4114</v>
      </c>
      <c r="B18" s="248" t="s">
        <v>819</v>
      </c>
      <c r="C18" s="252" t="s">
        <v>161</v>
      </c>
      <c r="D18" s="250">
        <v>0</v>
      </c>
      <c r="E18" s="250">
        <v>0</v>
      </c>
      <c r="F18" s="251" t="s">
        <v>321</v>
      </c>
    </row>
    <row r="19" spans="1:6" ht="11.25" customHeight="1" thickBot="1">
      <c r="A19" s="247">
        <v>4120</v>
      </c>
      <c r="B19" s="253" t="s">
        <v>902</v>
      </c>
      <c r="C19" s="254" t="s">
        <v>312</v>
      </c>
      <c r="D19" s="250">
        <f>D21</f>
        <v>0</v>
      </c>
      <c r="E19" s="250">
        <f>E21</f>
        <v>0</v>
      </c>
      <c r="F19" s="251" t="s">
        <v>321</v>
      </c>
    </row>
    <row r="20" spans="1:6" ht="13.5" thickBot="1">
      <c r="A20" s="240"/>
      <c r="B20" s="245" t="s">
        <v>878</v>
      </c>
      <c r="C20" s="242"/>
      <c r="D20" s="246"/>
      <c r="E20" s="243"/>
      <c r="F20" s="244"/>
    </row>
    <row r="21" spans="1:6" ht="13.5" customHeight="1">
      <c r="A21" s="247">
        <v>4121</v>
      </c>
      <c r="B21" s="248" t="s">
        <v>820</v>
      </c>
      <c r="C21" s="252" t="s">
        <v>164</v>
      </c>
      <c r="D21" s="255"/>
      <c r="E21" s="250"/>
      <c r="F21" s="251" t="s">
        <v>321</v>
      </c>
    </row>
    <row r="22" spans="1:6" ht="19.5" customHeight="1" thickBot="1">
      <c r="A22" s="247">
        <v>4130</v>
      </c>
      <c r="B22" s="253" t="s">
        <v>903</v>
      </c>
      <c r="C22" s="254" t="s">
        <v>312</v>
      </c>
      <c r="D22" s="250">
        <f>D24</f>
        <v>0</v>
      </c>
      <c r="E22" s="250">
        <f>E24</f>
        <v>0</v>
      </c>
      <c r="F22" s="251"/>
    </row>
    <row r="23" spans="1:6" ht="13.5" thickBot="1">
      <c r="A23" s="240"/>
      <c r="B23" s="245" t="s">
        <v>878</v>
      </c>
      <c r="C23" s="242"/>
      <c r="D23" s="246"/>
      <c r="E23" s="243"/>
      <c r="F23" s="244"/>
    </row>
    <row r="24" spans="1:6" ht="13.5" customHeight="1" thickBot="1">
      <c r="A24" s="256">
        <v>4131</v>
      </c>
      <c r="B24" s="257" t="s">
        <v>165</v>
      </c>
      <c r="C24" s="258" t="s">
        <v>166</v>
      </c>
      <c r="D24" s="259">
        <v>0</v>
      </c>
      <c r="E24" s="259">
        <v>0</v>
      </c>
      <c r="F24" s="260"/>
    </row>
    <row r="25" spans="1:6" ht="21" customHeight="1" thickBot="1">
      <c r="A25" s="228">
        <v>4200</v>
      </c>
      <c r="B25" s="261" t="s">
        <v>904</v>
      </c>
      <c r="C25" s="262" t="s">
        <v>312</v>
      </c>
      <c r="D25" s="263">
        <f>D27+D36+D41+D51+D54+D58</f>
        <v>13145</v>
      </c>
      <c r="E25" s="263">
        <f>E27+E36+E41+E51+E54+E58</f>
        <v>13145</v>
      </c>
      <c r="F25" s="264" t="s">
        <v>321</v>
      </c>
    </row>
    <row r="26" spans="1:6" ht="13.5" thickBot="1">
      <c r="A26" s="237"/>
      <c r="B26" s="245" t="s">
        <v>881</v>
      </c>
      <c r="C26" s="265"/>
      <c r="D26" s="266"/>
      <c r="E26" s="263"/>
      <c r="F26" s="267"/>
    </row>
    <row r="27" spans="1:6" ht="32.25" thickBot="1">
      <c r="A27" s="240">
        <v>4210</v>
      </c>
      <c r="B27" s="268" t="s">
        <v>905</v>
      </c>
      <c r="C27" s="242" t="s">
        <v>312</v>
      </c>
      <c r="D27" s="243">
        <f>SUM(D29:D35)</f>
        <v>3110</v>
      </c>
      <c r="E27" s="243">
        <f>SUM(E29:E35)</f>
        <v>3110</v>
      </c>
      <c r="F27" s="244" t="s">
        <v>321</v>
      </c>
    </row>
    <row r="28" spans="1:6" ht="13.5" thickBot="1">
      <c r="A28" s="240"/>
      <c r="B28" s="245" t="s">
        <v>878</v>
      </c>
      <c r="C28" s="242"/>
      <c r="D28" s="246"/>
      <c r="E28" s="243"/>
      <c r="F28" s="244"/>
    </row>
    <row r="29" spans="1:6" ht="21">
      <c r="A29" s="247">
        <v>4211</v>
      </c>
      <c r="B29" s="248" t="s">
        <v>167</v>
      </c>
      <c r="C29" s="252" t="s">
        <v>168</v>
      </c>
      <c r="D29" s="255">
        <v>30</v>
      </c>
      <c r="E29" s="250">
        <v>30</v>
      </c>
      <c r="F29" s="251" t="s">
        <v>321</v>
      </c>
    </row>
    <row r="30" spans="1:6" ht="12.75">
      <c r="A30" s="247">
        <v>4212</v>
      </c>
      <c r="B30" s="253" t="s">
        <v>906</v>
      </c>
      <c r="C30" s="252" t="s">
        <v>169</v>
      </c>
      <c r="D30" s="250">
        <v>2300</v>
      </c>
      <c r="E30" s="250">
        <v>2300</v>
      </c>
      <c r="F30" s="251" t="s">
        <v>321</v>
      </c>
    </row>
    <row r="31" spans="1:6" ht="12.75">
      <c r="A31" s="247">
        <v>4213</v>
      </c>
      <c r="B31" s="248" t="s">
        <v>821</v>
      </c>
      <c r="C31" s="252" t="s">
        <v>170</v>
      </c>
      <c r="D31" s="250">
        <v>0</v>
      </c>
      <c r="E31" s="250">
        <v>0</v>
      </c>
      <c r="F31" s="251" t="s">
        <v>321</v>
      </c>
    </row>
    <row r="32" spans="1:6" ht="12.75">
      <c r="A32" s="247">
        <v>4214</v>
      </c>
      <c r="B32" s="248" t="s">
        <v>822</v>
      </c>
      <c r="C32" s="252" t="s">
        <v>171</v>
      </c>
      <c r="D32" s="250">
        <v>700</v>
      </c>
      <c r="E32" s="250">
        <v>700</v>
      </c>
      <c r="F32" s="251" t="s">
        <v>321</v>
      </c>
    </row>
    <row r="33" spans="1:6" ht="12.75">
      <c r="A33" s="247">
        <v>4215</v>
      </c>
      <c r="B33" s="248" t="s">
        <v>823</v>
      </c>
      <c r="C33" s="252" t="s">
        <v>172</v>
      </c>
      <c r="D33" s="250">
        <v>80</v>
      </c>
      <c r="E33" s="250">
        <v>80</v>
      </c>
      <c r="F33" s="251" t="s">
        <v>321</v>
      </c>
    </row>
    <row r="34" spans="1:6" ht="17.25" customHeight="1">
      <c r="A34" s="247">
        <v>4216</v>
      </c>
      <c r="B34" s="248" t="s">
        <v>824</v>
      </c>
      <c r="C34" s="252" t="s">
        <v>173</v>
      </c>
      <c r="D34" s="255"/>
      <c r="E34" s="250"/>
      <c r="F34" s="251" t="s">
        <v>321</v>
      </c>
    </row>
    <row r="35" spans="1:6" ht="13.5" thickBot="1">
      <c r="A35" s="256">
        <v>4217</v>
      </c>
      <c r="B35" s="269" t="s">
        <v>825</v>
      </c>
      <c r="C35" s="270" t="s">
        <v>174</v>
      </c>
      <c r="D35" s="271"/>
      <c r="E35" s="259"/>
      <c r="F35" s="260" t="s">
        <v>321</v>
      </c>
    </row>
    <row r="36" spans="1:6" ht="21.75" thickBot="1">
      <c r="A36" s="240">
        <v>4220</v>
      </c>
      <c r="B36" s="268" t="s">
        <v>907</v>
      </c>
      <c r="C36" s="242" t="s">
        <v>312</v>
      </c>
      <c r="D36" s="243">
        <f>SUM(D38:D40)</f>
        <v>400</v>
      </c>
      <c r="E36" s="243">
        <f>SUM(E38:E40)</f>
        <v>400</v>
      </c>
      <c r="F36" s="244" t="s">
        <v>321</v>
      </c>
    </row>
    <row r="37" spans="1:6" ht="13.5" thickBot="1">
      <c r="A37" s="240"/>
      <c r="B37" s="245" t="s">
        <v>878</v>
      </c>
      <c r="C37" s="242"/>
      <c r="D37" s="246"/>
      <c r="E37" s="243"/>
      <c r="F37" s="244"/>
    </row>
    <row r="38" spans="1:6" ht="12.75">
      <c r="A38" s="247">
        <v>4221</v>
      </c>
      <c r="B38" s="248" t="s">
        <v>826</v>
      </c>
      <c r="C38" s="272">
        <v>4221</v>
      </c>
      <c r="D38" s="250">
        <v>400</v>
      </c>
      <c r="E38" s="250">
        <v>400</v>
      </c>
      <c r="F38" s="251" t="s">
        <v>321</v>
      </c>
    </row>
    <row r="39" spans="1:6" ht="12.75">
      <c r="A39" s="247">
        <v>4222</v>
      </c>
      <c r="B39" s="248" t="s">
        <v>827</v>
      </c>
      <c r="C39" s="252" t="s">
        <v>274</v>
      </c>
      <c r="D39" s="255"/>
      <c r="E39" s="250"/>
      <c r="F39" s="251" t="s">
        <v>321</v>
      </c>
    </row>
    <row r="40" spans="1:6" ht="13.5" thickBot="1">
      <c r="A40" s="256">
        <v>4223</v>
      </c>
      <c r="B40" s="269" t="s">
        <v>828</v>
      </c>
      <c r="C40" s="270" t="s">
        <v>275</v>
      </c>
      <c r="D40" s="259">
        <v>0</v>
      </c>
      <c r="E40" s="259">
        <v>0</v>
      </c>
      <c r="F40" s="260" t="s">
        <v>321</v>
      </c>
    </row>
    <row r="41" spans="1:6" ht="42.75" thickBot="1">
      <c r="A41" s="240">
        <v>4230</v>
      </c>
      <c r="B41" s="268" t="s">
        <v>908</v>
      </c>
      <c r="C41" s="242" t="s">
        <v>312</v>
      </c>
      <c r="D41" s="243">
        <f>SUM(D43:D50)</f>
        <v>1150</v>
      </c>
      <c r="E41" s="243">
        <f>SUM(E43:E50)</f>
        <v>1150</v>
      </c>
      <c r="F41" s="244" t="s">
        <v>321</v>
      </c>
    </row>
    <row r="42" spans="1:6" ht="13.5" thickBot="1">
      <c r="A42" s="240"/>
      <c r="B42" s="245" t="s">
        <v>878</v>
      </c>
      <c r="C42" s="242"/>
      <c r="D42" s="246"/>
      <c r="E42" s="243"/>
      <c r="F42" s="244"/>
    </row>
    <row r="43" spans="1:6" ht="12.75">
      <c r="A43" s="247">
        <v>4231</v>
      </c>
      <c r="B43" s="248" t="s">
        <v>829</v>
      </c>
      <c r="C43" s="252" t="s">
        <v>276</v>
      </c>
      <c r="D43" s="255"/>
      <c r="E43" s="250"/>
      <c r="F43" s="251" t="s">
        <v>321</v>
      </c>
    </row>
    <row r="44" spans="1:6" ht="12.75">
      <c r="A44" s="247">
        <v>4232</v>
      </c>
      <c r="B44" s="248" t="s">
        <v>830</v>
      </c>
      <c r="C44" s="252" t="s">
        <v>277</v>
      </c>
      <c r="D44" s="255">
        <v>400</v>
      </c>
      <c r="E44" s="255">
        <v>400</v>
      </c>
      <c r="F44" s="251" t="s">
        <v>321</v>
      </c>
    </row>
    <row r="45" spans="1:6" ht="21">
      <c r="A45" s="247">
        <v>4233</v>
      </c>
      <c r="B45" s="248" t="s">
        <v>831</v>
      </c>
      <c r="C45" s="252" t="s">
        <v>278</v>
      </c>
      <c r="D45" s="250">
        <v>100</v>
      </c>
      <c r="E45" s="250">
        <v>100</v>
      </c>
      <c r="F45" s="251" t="s">
        <v>321</v>
      </c>
    </row>
    <row r="46" spans="1:6" ht="12.75">
      <c r="A46" s="247">
        <v>4234</v>
      </c>
      <c r="B46" s="248" t="s">
        <v>832</v>
      </c>
      <c r="C46" s="252" t="s">
        <v>279</v>
      </c>
      <c r="D46" s="255">
        <v>600</v>
      </c>
      <c r="E46" s="255">
        <v>600</v>
      </c>
      <c r="F46" s="251" t="s">
        <v>321</v>
      </c>
    </row>
    <row r="47" spans="1:6" ht="12.75">
      <c r="A47" s="247">
        <v>4235</v>
      </c>
      <c r="B47" s="273" t="s">
        <v>833</v>
      </c>
      <c r="C47" s="274">
        <v>4235</v>
      </c>
      <c r="D47" s="255">
        <v>50</v>
      </c>
      <c r="E47" s="250">
        <v>50</v>
      </c>
      <c r="F47" s="251" t="s">
        <v>321</v>
      </c>
    </row>
    <row r="48" spans="1:6" ht="12.75">
      <c r="A48" s="247">
        <v>4236</v>
      </c>
      <c r="B48" s="248" t="s">
        <v>834</v>
      </c>
      <c r="C48" s="252" t="s">
        <v>280</v>
      </c>
      <c r="D48" s="255">
        <v>0</v>
      </c>
      <c r="E48" s="255">
        <v>0</v>
      </c>
      <c r="F48" s="251" t="s">
        <v>321</v>
      </c>
    </row>
    <row r="49" spans="1:6" ht="12.75">
      <c r="A49" s="247">
        <v>4237</v>
      </c>
      <c r="B49" s="248" t="s">
        <v>835</v>
      </c>
      <c r="C49" s="252" t="s">
        <v>281</v>
      </c>
      <c r="D49" s="255">
        <v>0</v>
      </c>
      <c r="E49" s="255">
        <v>0</v>
      </c>
      <c r="F49" s="251" t="s">
        <v>321</v>
      </c>
    </row>
    <row r="50" spans="1:6" ht="13.5" thickBot="1">
      <c r="A50" s="256">
        <v>4238</v>
      </c>
      <c r="B50" s="269" t="s">
        <v>836</v>
      </c>
      <c r="C50" s="270" t="s">
        <v>282</v>
      </c>
      <c r="D50" s="259">
        <v>0</v>
      </c>
      <c r="E50" s="259">
        <v>0</v>
      </c>
      <c r="F50" s="260" t="s">
        <v>321</v>
      </c>
    </row>
    <row r="51" spans="1:6" ht="21.75" thickBot="1">
      <c r="A51" s="240">
        <v>4240</v>
      </c>
      <c r="B51" s="268" t="s">
        <v>909</v>
      </c>
      <c r="C51" s="242" t="s">
        <v>312</v>
      </c>
      <c r="D51" s="243">
        <f>D53</f>
        <v>605</v>
      </c>
      <c r="E51" s="243">
        <f>D51</f>
        <v>605</v>
      </c>
      <c r="F51" s="244" t="s">
        <v>321</v>
      </c>
    </row>
    <row r="52" spans="1:6" ht="13.5" thickBot="1">
      <c r="A52" s="240"/>
      <c r="B52" s="245" t="s">
        <v>878</v>
      </c>
      <c r="C52" s="242"/>
      <c r="D52" s="246"/>
      <c r="E52" s="243"/>
      <c r="F52" s="244"/>
    </row>
    <row r="53" spans="1:6" ht="18" customHeight="1" thickBot="1">
      <c r="A53" s="256">
        <v>4241</v>
      </c>
      <c r="B53" s="248" t="s">
        <v>837</v>
      </c>
      <c r="C53" s="270" t="s">
        <v>283</v>
      </c>
      <c r="D53" s="271">
        <v>605</v>
      </c>
      <c r="E53" s="259">
        <v>605</v>
      </c>
      <c r="F53" s="260" t="s">
        <v>321</v>
      </c>
    </row>
    <row r="54" spans="1:6" ht="28.5" customHeight="1" thickBot="1">
      <c r="A54" s="240">
        <v>4250</v>
      </c>
      <c r="B54" s="268" t="s">
        <v>910</v>
      </c>
      <c r="C54" s="242" t="s">
        <v>312</v>
      </c>
      <c r="D54" s="243">
        <f>D56+D57</f>
        <v>3510</v>
      </c>
      <c r="E54" s="243">
        <f>E56+E57</f>
        <v>3510</v>
      </c>
      <c r="F54" s="244" t="s">
        <v>321</v>
      </c>
    </row>
    <row r="55" spans="1:6" ht="13.5" thickBot="1">
      <c r="A55" s="240"/>
      <c r="B55" s="245" t="s">
        <v>878</v>
      </c>
      <c r="C55" s="242"/>
      <c r="D55" s="246"/>
      <c r="E55" s="243"/>
      <c r="F55" s="244"/>
    </row>
    <row r="56" spans="1:6" ht="21">
      <c r="A56" s="247">
        <v>4251</v>
      </c>
      <c r="B56" s="248" t="s">
        <v>838</v>
      </c>
      <c r="C56" s="252" t="s">
        <v>284</v>
      </c>
      <c r="D56" s="250">
        <v>2770</v>
      </c>
      <c r="E56" s="250">
        <v>2770</v>
      </c>
      <c r="F56" s="251" t="s">
        <v>321</v>
      </c>
    </row>
    <row r="57" spans="1:6" ht="21.75" thickBot="1">
      <c r="A57" s="256">
        <v>4252</v>
      </c>
      <c r="B57" s="269" t="s">
        <v>839</v>
      </c>
      <c r="C57" s="270" t="s">
        <v>285</v>
      </c>
      <c r="D57" s="271">
        <v>740</v>
      </c>
      <c r="E57" s="271">
        <v>740</v>
      </c>
      <c r="F57" s="260" t="s">
        <v>321</v>
      </c>
    </row>
    <row r="58" spans="1:6" ht="32.25" thickBot="1">
      <c r="A58" s="240">
        <v>4260</v>
      </c>
      <c r="B58" s="268" t="s">
        <v>911</v>
      </c>
      <c r="C58" s="242" t="s">
        <v>312</v>
      </c>
      <c r="D58" s="243">
        <f>SUM(D60:D67)</f>
        <v>4370</v>
      </c>
      <c r="E58" s="243">
        <f>SUM(E60:E67)</f>
        <v>4370</v>
      </c>
      <c r="F58" s="244" t="s">
        <v>321</v>
      </c>
    </row>
    <row r="59" spans="1:6" ht="13.5" thickBot="1">
      <c r="A59" s="240"/>
      <c r="B59" s="245" t="s">
        <v>878</v>
      </c>
      <c r="C59" s="242"/>
      <c r="D59" s="246"/>
      <c r="E59" s="243"/>
      <c r="F59" s="244"/>
    </row>
    <row r="60" spans="1:6" ht="12.75">
      <c r="A60" s="247">
        <v>4261</v>
      </c>
      <c r="B60" s="248" t="s">
        <v>847</v>
      </c>
      <c r="C60" s="252" t="s">
        <v>286</v>
      </c>
      <c r="D60" s="250">
        <v>800</v>
      </c>
      <c r="E60" s="250">
        <v>800</v>
      </c>
      <c r="F60" s="251" t="s">
        <v>321</v>
      </c>
    </row>
    <row r="61" spans="1:6" ht="12.75">
      <c r="A61" s="247">
        <v>4262</v>
      </c>
      <c r="B61" s="248" t="s">
        <v>848</v>
      </c>
      <c r="C61" s="252" t="s">
        <v>287</v>
      </c>
      <c r="D61" s="255"/>
      <c r="E61" s="250"/>
      <c r="F61" s="251" t="s">
        <v>321</v>
      </c>
    </row>
    <row r="62" spans="1:6" ht="21">
      <c r="A62" s="247">
        <v>4263</v>
      </c>
      <c r="B62" s="248" t="s">
        <v>181</v>
      </c>
      <c r="C62" s="252" t="s">
        <v>288</v>
      </c>
      <c r="D62" s="255"/>
      <c r="E62" s="250"/>
      <c r="F62" s="251" t="s">
        <v>321</v>
      </c>
    </row>
    <row r="63" spans="1:6" ht="12.75">
      <c r="A63" s="247">
        <v>4264</v>
      </c>
      <c r="B63" s="275" t="s">
        <v>849</v>
      </c>
      <c r="C63" s="252" t="s">
        <v>289</v>
      </c>
      <c r="D63" s="255">
        <v>1750</v>
      </c>
      <c r="E63" s="255">
        <v>1750</v>
      </c>
      <c r="F63" s="251" t="s">
        <v>321</v>
      </c>
    </row>
    <row r="64" spans="1:6" ht="21">
      <c r="A64" s="247">
        <v>4265</v>
      </c>
      <c r="B64" s="276" t="s">
        <v>850</v>
      </c>
      <c r="C64" s="252" t="s">
        <v>290</v>
      </c>
      <c r="D64" s="255"/>
      <c r="E64" s="250"/>
      <c r="F64" s="251" t="s">
        <v>321</v>
      </c>
    </row>
    <row r="65" spans="1:6" ht="12.75">
      <c r="A65" s="247">
        <v>4266</v>
      </c>
      <c r="B65" s="275" t="s">
        <v>851</v>
      </c>
      <c r="C65" s="252" t="s">
        <v>291</v>
      </c>
      <c r="D65" s="255"/>
      <c r="E65" s="250"/>
      <c r="F65" s="251" t="s">
        <v>321</v>
      </c>
    </row>
    <row r="66" spans="1:6" ht="12.75">
      <c r="A66" s="247">
        <v>4267</v>
      </c>
      <c r="B66" s="275" t="s">
        <v>852</v>
      </c>
      <c r="C66" s="252" t="s">
        <v>292</v>
      </c>
      <c r="D66" s="255">
        <v>1370</v>
      </c>
      <c r="E66" s="250">
        <v>1370</v>
      </c>
      <c r="F66" s="251" t="s">
        <v>321</v>
      </c>
    </row>
    <row r="67" spans="1:6" ht="13.5" thickBot="1">
      <c r="A67" s="256">
        <v>4268</v>
      </c>
      <c r="B67" s="277" t="s">
        <v>853</v>
      </c>
      <c r="C67" s="270" t="s">
        <v>293</v>
      </c>
      <c r="D67" s="259">
        <v>450</v>
      </c>
      <c r="E67" s="259">
        <v>450</v>
      </c>
      <c r="F67" s="260" t="s">
        <v>321</v>
      </c>
    </row>
    <row r="68" spans="1:6" ht="11.25" customHeight="1" thickBot="1">
      <c r="A68" s="228">
        <v>4300</v>
      </c>
      <c r="B68" s="278" t="s">
        <v>912</v>
      </c>
      <c r="C68" s="262" t="s">
        <v>312</v>
      </c>
      <c r="D68" s="266"/>
      <c r="E68" s="263"/>
      <c r="F68" s="264" t="s">
        <v>321</v>
      </c>
    </row>
    <row r="69" spans="1:6" ht="13.5" thickBot="1">
      <c r="A69" s="237"/>
      <c r="B69" s="245" t="s">
        <v>881</v>
      </c>
      <c r="C69" s="265"/>
      <c r="D69" s="266"/>
      <c r="E69" s="263"/>
      <c r="F69" s="267"/>
    </row>
    <row r="70" spans="1:6" ht="13.5" thickBot="1">
      <c r="A70" s="240">
        <v>4310</v>
      </c>
      <c r="B70" s="279" t="s">
        <v>913</v>
      </c>
      <c r="C70" s="242" t="s">
        <v>312</v>
      </c>
      <c r="D70" s="246"/>
      <c r="E70" s="243"/>
      <c r="F70" s="244"/>
    </row>
    <row r="71" spans="1:6" ht="13.5" thickBot="1">
      <c r="A71" s="240"/>
      <c r="B71" s="245" t="s">
        <v>878</v>
      </c>
      <c r="C71" s="242"/>
      <c r="D71" s="246"/>
      <c r="E71" s="243"/>
      <c r="F71" s="244"/>
    </row>
    <row r="72" spans="1:6" ht="12.75">
      <c r="A72" s="247">
        <v>4311</v>
      </c>
      <c r="B72" s="275" t="s">
        <v>854</v>
      </c>
      <c r="C72" s="252" t="s">
        <v>294</v>
      </c>
      <c r="D72" s="255"/>
      <c r="E72" s="250"/>
      <c r="F72" s="251" t="s">
        <v>321</v>
      </c>
    </row>
    <row r="73" spans="1:6" ht="12.75">
      <c r="A73" s="247">
        <v>4312</v>
      </c>
      <c r="B73" s="275" t="s">
        <v>855</v>
      </c>
      <c r="C73" s="252" t="s">
        <v>295</v>
      </c>
      <c r="D73" s="255"/>
      <c r="E73" s="250"/>
      <c r="F73" s="251" t="s">
        <v>321</v>
      </c>
    </row>
    <row r="74" spans="1:6" ht="13.5" thickBot="1">
      <c r="A74" s="247">
        <v>4320</v>
      </c>
      <c r="B74" s="280" t="s">
        <v>914</v>
      </c>
      <c r="C74" s="254" t="s">
        <v>312</v>
      </c>
      <c r="D74" s="255"/>
      <c r="E74" s="250"/>
      <c r="F74" s="251"/>
    </row>
    <row r="75" spans="1:6" ht="13.5" thickBot="1">
      <c r="A75" s="240"/>
      <c r="B75" s="245" t="s">
        <v>878</v>
      </c>
      <c r="C75" s="242"/>
      <c r="D75" s="246"/>
      <c r="E75" s="243"/>
      <c r="F75" s="244"/>
    </row>
    <row r="76" spans="1:6" ht="15.75" customHeight="1">
      <c r="A76" s="247">
        <v>4321</v>
      </c>
      <c r="B76" s="275" t="s">
        <v>856</v>
      </c>
      <c r="C76" s="252" t="s">
        <v>296</v>
      </c>
      <c r="D76" s="255"/>
      <c r="E76" s="250"/>
      <c r="F76" s="251" t="s">
        <v>321</v>
      </c>
    </row>
    <row r="77" spans="1:6" ht="13.5" thickBot="1">
      <c r="A77" s="256">
        <v>4322</v>
      </c>
      <c r="B77" s="277" t="s">
        <v>857</v>
      </c>
      <c r="C77" s="270" t="s">
        <v>297</v>
      </c>
      <c r="D77" s="271"/>
      <c r="E77" s="259"/>
      <c r="F77" s="260" t="s">
        <v>321</v>
      </c>
    </row>
    <row r="78" spans="1:6" ht="21.75" thickBot="1">
      <c r="A78" s="240">
        <v>4330</v>
      </c>
      <c r="B78" s="279" t="s">
        <v>915</v>
      </c>
      <c r="C78" s="242" t="s">
        <v>312</v>
      </c>
      <c r="D78" s="246"/>
      <c r="E78" s="243"/>
      <c r="F78" s="244" t="s">
        <v>321</v>
      </c>
    </row>
    <row r="79" spans="1:6" ht="13.5" thickBot="1">
      <c r="A79" s="240"/>
      <c r="B79" s="245" t="s">
        <v>878</v>
      </c>
      <c r="C79" s="242"/>
      <c r="D79" s="246"/>
      <c r="E79" s="243"/>
      <c r="F79" s="244"/>
    </row>
    <row r="80" spans="1:6" ht="12.75">
      <c r="A80" s="247">
        <v>4331</v>
      </c>
      <c r="B80" s="275" t="s">
        <v>858</v>
      </c>
      <c r="C80" s="252" t="s">
        <v>298</v>
      </c>
      <c r="D80" s="255"/>
      <c r="E80" s="250"/>
      <c r="F80" s="251" t="s">
        <v>321</v>
      </c>
    </row>
    <row r="81" spans="1:6" ht="12.75">
      <c r="A81" s="247">
        <v>4332</v>
      </c>
      <c r="B81" s="275" t="s">
        <v>859</v>
      </c>
      <c r="C81" s="252" t="s">
        <v>299</v>
      </c>
      <c r="D81" s="255"/>
      <c r="E81" s="250"/>
      <c r="F81" s="251" t="s">
        <v>321</v>
      </c>
    </row>
    <row r="82" spans="1:6" ht="13.5" thickBot="1">
      <c r="A82" s="256">
        <v>4333</v>
      </c>
      <c r="B82" s="277" t="s">
        <v>860</v>
      </c>
      <c r="C82" s="270" t="s">
        <v>300</v>
      </c>
      <c r="D82" s="271"/>
      <c r="E82" s="259"/>
      <c r="F82" s="260" t="s">
        <v>321</v>
      </c>
    </row>
    <row r="83" spans="1:6" ht="13.5" thickBot="1">
      <c r="A83" s="228">
        <v>4400</v>
      </c>
      <c r="B83" s="281" t="s">
        <v>916</v>
      </c>
      <c r="C83" s="262" t="s">
        <v>312</v>
      </c>
      <c r="D83" s="266">
        <f>D85+D89</f>
        <v>17400</v>
      </c>
      <c r="E83" s="263">
        <f>E85+E89</f>
        <v>17400</v>
      </c>
      <c r="F83" s="264" t="s">
        <v>321</v>
      </c>
    </row>
    <row r="84" spans="1:6" ht="13.5" thickBot="1">
      <c r="A84" s="237"/>
      <c r="B84" s="245" t="s">
        <v>881</v>
      </c>
      <c r="C84" s="265"/>
      <c r="D84" s="266"/>
      <c r="E84" s="263"/>
      <c r="F84" s="267"/>
    </row>
    <row r="85" spans="1:6" ht="21.75" thickBot="1">
      <c r="A85" s="240">
        <v>4410</v>
      </c>
      <c r="B85" s="279" t="s">
        <v>917</v>
      </c>
      <c r="C85" s="242" t="s">
        <v>312</v>
      </c>
      <c r="D85" s="246">
        <f>D87+D88</f>
        <v>17400</v>
      </c>
      <c r="E85" s="243">
        <f>E87+E88</f>
        <v>17400</v>
      </c>
      <c r="F85" s="244"/>
    </row>
    <row r="86" spans="1:6" ht="13.5" thickBot="1">
      <c r="A86" s="240"/>
      <c r="B86" s="245" t="s">
        <v>878</v>
      </c>
      <c r="C86" s="242"/>
      <c r="D86" s="246"/>
      <c r="E86" s="243"/>
      <c r="F86" s="244"/>
    </row>
    <row r="87" spans="1:6" ht="21">
      <c r="A87" s="247">
        <v>4411</v>
      </c>
      <c r="B87" s="275" t="s">
        <v>861</v>
      </c>
      <c r="C87" s="252" t="s">
        <v>301</v>
      </c>
      <c r="D87" s="255">
        <v>17400</v>
      </c>
      <c r="E87" s="250">
        <v>17400</v>
      </c>
      <c r="F87" s="251" t="s">
        <v>321</v>
      </c>
    </row>
    <row r="88" spans="1:6" ht="21">
      <c r="A88" s="247">
        <v>4412</v>
      </c>
      <c r="B88" s="275" t="s">
        <v>873</v>
      </c>
      <c r="C88" s="252" t="s">
        <v>302</v>
      </c>
      <c r="D88" s="255"/>
      <c r="E88" s="250"/>
      <c r="F88" s="251" t="s">
        <v>321</v>
      </c>
    </row>
    <row r="89" spans="1:6" ht="21.75" thickBot="1">
      <c r="A89" s="247">
        <v>4420</v>
      </c>
      <c r="B89" s="280" t="s">
        <v>918</v>
      </c>
      <c r="C89" s="254" t="s">
        <v>312</v>
      </c>
      <c r="D89" s="255"/>
      <c r="E89" s="250"/>
      <c r="F89" s="251"/>
    </row>
    <row r="90" spans="1:6" ht="13.5" thickBot="1">
      <c r="A90" s="240"/>
      <c r="B90" s="245" t="s">
        <v>878</v>
      </c>
      <c r="C90" s="242"/>
      <c r="D90" s="246"/>
      <c r="E90" s="243"/>
      <c r="F90" s="244"/>
    </row>
    <row r="91" spans="1:6" ht="21">
      <c r="A91" s="247">
        <v>4421</v>
      </c>
      <c r="B91" s="275" t="s">
        <v>60</v>
      </c>
      <c r="C91" s="252" t="s">
        <v>303</v>
      </c>
      <c r="D91" s="255"/>
      <c r="E91" s="250"/>
      <c r="F91" s="251" t="s">
        <v>321</v>
      </c>
    </row>
    <row r="92" spans="1:6" ht="21.75" thickBot="1">
      <c r="A92" s="256">
        <v>4422</v>
      </c>
      <c r="B92" s="277" t="s">
        <v>93</v>
      </c>
      <c r="C92" s="270" t="s">
        <v>304</v>
      </c>
      <c r="D92" s="271"/>
      <c r="E92" s="259"/>
      <c r="F92" s="260" t="s">
        <v>321</v>
      </c>
    </row>
    <row r="93" spans="1:6" ht="21.75" thickBot="1">
      <c r="A93" s="282">
        <v>4500</v>
      </c>
      <c r="B93" s="283" t="s">
        <v>919</v>
      </c>
      <c r="C93" s="284" t="s">
        <v>312</v>
      </c>
      <c r="D93" s="285">
        <f>D95+D99+D103+D115</f>
        <v>9750</v>
      </c>
      <c r="E93" s="286">
        <f>E95+E99+E103+E115</f>
        <v>9750</v>
      </c>
      <c r="F93" s="287" t="s">
        <v>321</v>
      </c>
    </row>
    <row r="94" spans="1:6" ht="13.5" thickBot="1">
      <c r="A94" s="237"/>
      <c r="B94" s="245" t="s">
        <v>881</v>
      </c>
      <c r="C94" s="265"/>
      <c r="D94" s="266"/>
      <c r="E94" s="263"/>
      <c r="F94" s="267"/>
    </row>
    <row r="95" spans="1:6" ht="21.75" thickBot="1">
      <c r="A95" s="240">
        <v>4510</v>
      </c>
      <c r="B95" s="288" t="s">
        <v>920</v>
      </c>
      <c r="C95" s="242" t="s">
        <v>312</v>
      </c>
      <c r="D95" s="246"/>
      <c r="E95" s="243"/>
      <c r="F95" s="244"/>
    </row>
    <row r="96" spans="1:6" ht="13.5" thickBot="1">
      <c r="A96" s="240"/>
      <c r="B96" s="245" t="s">
        <v>878</v>
      </c>
      <c r="C96" s="242"/>
      <c r="D96" s="246"/>
      <c r="E96" s="243"/>
      <c r="F96" s="244"/>
    </row>
    <row r="97" spans="1:6" ht="21">
      <c r="A97" s="247">
        <v>4511</v>
      </c>
      <c r="B97" s="289" t="s">
        <v>921</v>
      </c>
      <c r="C97" s="252" t="s">
        <v>305</v>
      </c>
      <c r="D97" s="255"/>
      <c r="E97" s="250"/>
      <c r="F97" s="251" t="s">
        <v>321</v>
      </c>
    </row>
    <row r="98" spans="1:6" ht="21.75" thickBot="1">
      <c r="A98" s="256">
        <v>4512</v>
      </c>
      <c r="B98" s="277" t="s">
        <v>94</v>
      </c>
      <c r="C98" s="270" t="s">
        <v>306</v>
      </c>
      <c r="D98" s="271"/>
      <c r="E98" s="259"/>
      <c r="F98" s="260" t="s">
        <v>321</v>
      </c>
    </row>
    <row r="99" spans="1:6" ht="21.75" thickBot="1">
      <c r="A99" s="240">
        <v>4520</v>
      </c>
      <c r="B99" s="288" t="s">
        <v>922</v>
      </c>
      <c r="C99" s="242" t="s">
        <v>312</v>
      </c>
      <c r="D99" s="246"/>
      <c r="E99" s="243"/>
      <c r="F99" s="244"/>
    </row>
    <row r="100" spans="1:6" ht="13.5" thickBot="1">
      <c r="A100" s="240"/>
      <c r="B100" s="245" t="s">
        <v>878</v>
      </c>
      <c r="C100" s="242"/>
      <c r="D100" s="246"/>
      <c r="E100" s="243"/>
      <c r="F100" s="244"/>
    </row>
    <row r="101" spans="1:6" ht="30" customHeight="1">
      <c r="A101" s="247">
        <v>4521</v>
      </c>
      <c r="B101" s="275" t="s">
        <v>48</v>
      </c>
      <c r="C101" s="252" t="s">
        <v>307</v>
      </c>
      <c r="D101" s="255"/>
      <c r="E101" s="250"/>
      <c r="F101" s="251" t="s">
        <v>321</v>
      </c>
    </row>
    <row r="102" spans="1:6" ht="21">
      <c r="A102" s="247">
        <v>4522</v>
      </c>
      <c r="B102" s="275" t="s">
        <v>61</v>
      </c>
      <c r="C102" s="252" t="s">
        <v>308</v>
      </c>
      <c r="D102" s="255"/>
      <c r="E102" s="250"/>
      <c r="F102" s="251" t="s">
        <v>321</v>
      </c>
    </row>
    <row r="103" spans="1:6" ht="26.25" customHeight="1" thickBot="1">
      <c r="A103" s="247">
        <v>4530</v>
      </c>
      <c r="B103" s="290" t="s">
        <v>923</v>
      </c>
      <c r="C103" s="254" t="s">
        <v>312</v>
      </c>
      <c r="D103" s="255">
        <f>D105+D106+D107</f>
        <v>300</v>
      </c>
      <c r="E103" s="250">
        <f>E105+E106+E107</f>
        <v>300</v>
      </c>
      <c r="F103" s="251"/>
    </row>
    <row r="104" spans="1:6" ht="13.5" thickBot="1">
      <c r="A104" s="240"/>
      <c r="B104" s="245" t="s">
        <v>878</v>
      </c>
      <c r="C104" s="242"/>
      <c r="D104" s="246"/>
      <c r="E104" s="243"/>
      <c r="F104" s="244"/>
    </row>
    <row r="105" spans="1:6" ht="21.75" customHeight="1">
      <c r="A105" s="247">
        <v>4531</v>
      </c>
      <c r="B105" s="291" t="s">
        <v>49</v>
      </c>
      <c r="C105" s="249" t="s">
        <v>194</v>
      </c>
      <c r="D105" s="255">
        <v>300</v>
      </c>
      <c r="E105" s="250">
        <v>300</v>
      </c>
      <c r="F105" s="251"/>
    </row>
    <row r="106" spans="1:6" ht="21.75" customHeight="1">
      <c r="A106" s="247">
        <v>4532</v>
      </c>
      <c r="B106" s="291" t="s">
        <v>50</v>
      </c>
      <c r="C106" s="252" t="s">
        <v>195</v>
      </c>
      <c r="D106" s="255"/>
      <c r="E106" s="250"/>
      <c r="F106" s="251"/>
    </row>
    <row r="107" spans="1:6" ht="21">
      <c r="A107" s="292">
        <v>4533</v>
      </c>
      <c r="B107" s="293" t="s">
        <v>924</v>
      </c>
      <c r="C107" s="294" t="s">
        <v>196</v>
      </c>
      <c r="D107" s="295"/>
      <c r="E107" s="296"/>
      <c r="F107" s="297"/>
    </row>
    <row r="108" spans="1:6" ht="12.75">
      <c r="A108" s="292"/>
      <c r="B108" s="298" t="s">
        <v>881</v>
      </c>
      <c r="C108" s="252"/>
      <c r="D108" s="255"/>
      <c r="E108" s="250"/>
      <c r="F108" s="251"/>
    </row>
    <row r="109" spans="1:6" ht="21">
      <c r="A109" s="292">
        <v>4534</v>
      </c>
      <c r="B109" s="298" t="s">
        <v>772</v>
      </c>
      <c r="C109" s="252"/>
      <c r="D109" s="255"/>
      <c r="E109" s="250"/>
      <c r="F109" s="251"/>
    </row>
    <row r="110" spans="1:6" ht="12.75">
      <c r="A110" s="292"/>
      <c r="B110" s="298" t="s">
        <v>15</v>
      </c>
      <c r="C110" s="252"/>
      <c r="D110" s="255"/>
      <c r="E110" s="250"/>
      <c r="F110" s="251"/>
    </row>
    <row r="111" spans="1:6" ht="21.75" customHeight="1">
      <c r="A111" s="299">
        <v>4535</v>
      </c>
      <c r="B111" s="300" t="s">
        <v>14</v>
      </c>
      <c r="C111" s="252"/>
      <c r="D111" s="255"/>
      <c r="E111" s="250"/>
      <c r="F111" s="251"/>
    </row>
    <row r="112" spans="1:6" ht="12.75">
      <c r="A112" s="247">
        <v>4536</v>
      </c>
      <c r="B112" s="298" t="s">
        <v>16</v>
      </c>
      <c r="C112" s="252"/>
      <c r="D112" s="255"/>
      <c r="E112" s="250"/>
      <c r="F112" s="251"/>
    </row>
    <row r="113" spans="1:6" ht="12.75">
      <c r="A113" s="247">
        <v>4537</v>
      </c>
      <c r="B113" s="298" t="s">
        <v>17</v>
      </c>
      <c r="C113" s="252"/>
      <c r="D113" s="255"/>
      <c r="E113" s="250"/>
      <c r="F113" s="251"/>
    </row>
    <row r="114" spans="1:6" ht="13.5" thickBot="1">
      <c r="A114" s="292">
        <v>4538</v>
      </c>
      <c r="B114" s="301" t="s">
        <v>19</v>
      </c>
      <c r="C114" s="294"/>
      <c r="D114" s="295"/>
      <c r="E114" s="296"/>
      <c r="F114" s="297"/>
    </row>
    <row r="115" spans="1:6" ht="21.75" thickBot="1">
      <c r="A115" s="228">
        <v>4540</v>
      </c>
      <c r="B115" s="302" t="s">
        <v>925</v>
      </c>
      <c r="C115" s="262" t="s">
        <v>312</v>
      </c>
      <c r="D115" s="266">
        <f>D119</f>
        <v>9450</v>
      </c>
      <c r="E115" s="263">
        <f>E119</f>
        <v>9450</v>
      </c>
      <c r="F115" s="264"/>
    </row>
    <row r="116" spans="1:6" ht="12.75">
      <c r="A116" s="240"/>
      <c r="B116" s="303" t="s">
        <v>878</v>
      </c>
      <c r="C116" s="242"/>
      <c r="D116" s="246"/>
      <c r="E116" s="243"/>
      <c r="F116" s="244"/>
    </row>
    <row r="117" spans="1:6" ht="24.75" customHeight="1">
      <c r="A117" s="247">
        <v>4541</v>
      </c>
      <c r="B117" s="304" t="s">
        <v>197</v>
      </c>
      <c r="C117" s="252" t="s">
        <v>199</v>
      </c>
      <c r="D117" s="255"/>
      <c r="E117" s="305" t="s">
        <v>321</v>
      </c>
      <c r="F117" s="251"/>
    </row>
    <row r="118" spans="1:6" ht="26.25" customHeight="1">
      <c r="A118" s="247">
        <v>4542</v>
      </c>
      <c r="B118" s="291" t="s">
        <v>198</v>
      </c>
      <c r="C118" s="252" t="s">
        <v>200</v>
      </c>
      <c r="D118" s="255"/>
      <c r="E118" s="305" t="s">
        <v>321</v>
      </c>
      <c r="F118" s="251"/>
    </row>
    <row r="119" spans="1:6" ht="21.75" thickBot="1">
      <c r="A119" s="256">
        <v>4543</v>
      </c>
      <c r="B119" s="306" t="s">
        <v>926</v>
      </c>
      <c r="C119" s="270" t="s">
        <v>201</v>
      </c>
      <c r="D119" s="271">
        <v>9450</v>
      </c>
      <c r="E119" s="307">
        <v>9450</v>
      </c>
      <c r="F119" s="260"/>
    </row>
    <row r="120" spans="1:6" ht="12.75">
      <c r="A120" s="292"/>
      <c r="B120" s="298" t="s">
        <v>881</v>
      </c>
      <c r="C120" s="252"/>
      <c r="D120" s="255"/>
      <c r="E120" s="250"/>
      <c r="F120" s="251"/>
    </row>
    <row r="121" spans="1:6" ht="21">
      <c r="A121" s="292">
        <v>4544</v>
      </c>
      <c r="B121" s="298" t="s">
        <v>773</v>
      </c>
      <c r="C121" s="252"/>
      <c r="D121" s="255"/>
      <c r="E121" s="250"/>
      <c r="F121" s="251"/>
    </row>
    <row r="122" spans="1:6" ht="12.75">
      <c r="A122" s="292"/>
      <c r="B122" s="298" t="s">
        <v>15</v>
      </c>
      <c r="C122" s="252"/>
      <c r="D122" s="255"/>
      <c r="E122" s="250"/>
      <c r="F122" s="251"/>
    </row>
    <row r="123" spans="1:6" ht="21" customHeight="1">
      <c r="A123" s="299">
        <v>4545</v>
      </c>
      <c r="B123" s="300" t="s">
        <v>14</v>
      </c>
      <c r="C123" s="252"/>
      <c r="D123" s="255"/>
      <c r="E123" s="250"/>
      <c r="F123" s="251"/>
    </row>
    <row r="124" spans="1:6" ht="12.75">
      <c r="A124" s="247">
        <v>4546</v>
      </c>
      <c r="B124" s="308" t="s">
        <v>18</v>
      </c>
      <c r="C124" s="252"/>
      <c r="D124" s="255"/>
      <c r="E124" s="250"/>
      <c r="F124" s="251"/>
    </row>
    <row r="125" spans="1:6" ht="12.75">
      <c r="A125" s="247">
        <v>4547</v>
      </c>
      <c r="B125" s="298" t="s">
        <v>17</v>
      </c>
      <c r="C125" s="252"/>
      <c r="D125" s="255"/>
      <c r="E125" s="250"/>
      <c r="F125" s="251"/>
    </row>
    <row r="126" spans="1:6" ht="13.5" thickBot="1">
      <c r="A126" s="292">
        <v>4548</v>
      </c>
      <c r="B126" s="301" t="s">
        <v>19</v>
      </c>
      <c r="C126" s="294"/>
      <c r="D126" s="295">
        <v>0</v>
      </c>
      <c r="E126" s="296">
        <v>0</v>
      </c>
      <c r="F126" s="297"/>
    </row>
    <row r="127" spans="1:6" ht="26.25" customHeight="1" thickBot="1">
      <c r="A127" s="228">
        <v>4600</v>
      </c>
      <c r="B127" s="302" t="s">
        <v>927</v>
      </c>
      <c r="C127" s="262" t="s">
        <v>312</v>
      </c>
      <c r="D127" s="266"/>
      <c r="E127" s="263"/>
      <c r="F127" s="264" t="s">
        <v>321</v>
      </c>
    </row>
    <row r="128" spans="1:6" ht="13.5" thickBot="1">
      <c r="A128" s="309"/>
      <c r="B128" s="310" t="s">
        <v>881</v>
      </c>
      <c r="C128" s="265"/>
      <c r="D128" s="266"/>
      <c r="E128" s="263"/>
      <c r="F128" s="267"/>
    </row>
    <row r="129" spans="1:6" ht="12.75">
      <c r="A129" s="311">
        <v>4610</v>
      </c>
      <c r="B129" s="312" t="s">
        <v>66</v>
      </c>
      <c r="C129" s="313"/>
      <c r="D129" s="314"/>
      <c r="E129" s="315"/>
      <c r="F129" s="316" t="s">
        <v>322</v>
      </c>
    </row>
    <row r="130" spans="1:6" ht="12.75">
      <c r="A130" s="317"/>
      <c r="B130" s="318" t="s">
        <v>881</v>
      </c>
      <c r="C130" s="319"/>
      <c r="D130" s="255"/>
      <c r="E130" s="250"/>
      <c r="F130" s="251"/>
    </row>
    <row r="131" spans="1:6" ht="21">
      <c r="A131" s="317">
        <v>4610</v>
      </c>
      <c r="B131" s="320" t="s">
        <v>790</v>
      </c>
      <c r="C131" s="321" t="s">
        <v>789</v>
      </c>
      <c r="D131" s="246"/>
      <c r="E131" s="243"/>
      <c r="F131" s="251" t="s">
        <v>321</v>
      </c>
    </row>
    <row r="132" spans="1:6" ht="21.75" thickBot="1">
      <c r="A132" s="317">
        <v>4620</v>
      </c>
      <c r="B132" s="322" t="s">
        <v>68</v>
      </c>
      <c r="C132" s="321" t="s">
        <v>67</v>
      </c>
      <c r="D132" s="246"/>
      <c r="E132" s="243"/>
      <c r="F132" s="251" t="s">
        <v>321</v>
      </c>
    </row>
    <row r="133" spans="1:6" ht="32.25" thickBot="1">
      <c r="A133" s="323">
        <v>4630</v>
      </c>
      <c r="B133" s="324" t="s">
        <v>928</v>
      </c>
      <c r="C133" s="325" t="s">
        <v>312</v>
      </c>
      <c r="D133" s="246"/>
      <c r="E133" s="243"/>
      <c r="F133" s="251" t="s">
        <v>321</v>
      </c>
    </row>
    <row r="134" spans="1:6" ht="13.5" thickBot="1">
      <c r="A134" s="323"/>
      <c r="B134" s="326" t="s">
        <v>878</v>
      </c>
      <c r="C134" s="325"/>
      <c r="D134" s="246"/>
      <c r="E134" s="243"/>
      <c r="F134" s="251"/>
    </row>
    <row r="135" spans="1:6" ht="12.75">
      <c r="A135" s="327">
        <v>4631</v>
      </c>
      <c r="B135" s="328" t="s">
        <v>206</v>
      </c>
      <c r="C135" s="329" t="s">
        <v>202</v>
      </c>
      <c r="D135" s="255"/>
      <c r="E135" s="250"/>
      <c r="F135" s="251" t="s">
        <v>321</v>
      </c>
    </row>
    <row r="136" spans="1:6" ht="25.5" customHeight="1">
      <c r="A136" s="327">
        <v>4632</v>
      </c>
      <c r="B136" s="330" t="s">
        <v>207</v>
      </c>
      <c r="C136" s="329" t="s">
        <v>203</v>
      </c>
      <c r="D136" s="255"/>
      <c r="E136" s="250"/>
      <c r="F136" s="251" t="s">
        <v>321</v>
      </c>
    </row>
    <row r="137" spans="1:6" ht="17.25" customHeight="1">
      <c r="A137" s="327">
        <v>4633</v>
      </c>
      <c r="B137" s="328" t="s">
        <v>208</v>
      </c>
      <c r="C137" s="329" t="s">
        <v>204</v>
      </c>
      <c r="D137" s="255"/>
      <c r="E137" s="250"/>
      <c r="F137" s="251" t="s">
        <v>321</v>
      </c>
    </row>
    <row r="138" spans="1:6" ht="14.25" customHeight="1">
      <c r="A138" s="327">
        <v>4634</v>
      </c>
      <c r="B138" s="328" t="s">
        <v>209</v>
      </c>
      <c r="C138" s="329" t="s">
        <v>205</v>
      </c>
      <c r="D138" s="255"/>
      <c r="E138" s="250"/>
      <c r="F138" s="251" t="s">
        <v>321</v>
      </c>
    </row>
    <row r="139" spans="1:6" ht="13.5" thickBot="1">
      <c r="A139" s="327">
        <v>4640</v>
      </c>
      <c r="B139" s="331" t="s">
        <v>929</v>
      </c>
      <c r="C139" s="332" t="s">
        <v>312</v>
      </c>
      <c r="D139" s="255"/>
      <c r="E139" s="250"/>
      <c r="F139" s="251" t="s">
        <v>321</v>
      </c>
    </row>
    <row r="140" spans="1:6" ht="13.5" thickBot="1">
      <c r="A140" s="323"/>
      <c r="B140" s="326" t="s">
        <v>878</v>
      </c>
      <c r="C140" s="325"/>
      <c r="D140" s="246"/>
      <c r="E140" s="243"/>
      <c r="F140" s="244"/>
    </row>
    <row r="141" spans="1:6" ht="13.5" thickBot="1">
      <c r="A141" s="333">
        <v>4641</v>
      </c>
      <c r="B141" s="334" t="s">
        <v>210</v>
      </c>
      <c r="C141" s="335" t="s">
        <v>211</v>
      </c>
      <c r="D141" s="271"/>
      <c r="E141" s="259"/>
      <c r="F141" s="260" t="s">
        <v>321</v>
      </c>
    </row>
    <row r="142" spans="1:6" ht="30.75" customHeight="1" thickBot="1">
      <c r="A142" s="237">
        <v>4700</v>
      </c>
      <c r="B142" s="336" t="s">
        <v>930</v>
      </c>
      <c r="C142" s="262" t="s">
        <v>312</v>
      </c>
      <c r="D142" s="266">
        <f>D144+D148+D154+D157+D161+D164+D167</f>
        <v>6700</v>
      </c>
      <c r="E142" s="266">
        <f>E144+E148+E154+E157+E161+E164+E167</f>
        <v>24000</v>
      </c>
      <c r="F142" s="266">
        <f>F167</f>
        <v>0</v>
      </c>
    </row>
    <row r="143" spans="1:6" ht="13.5" thickBot="1">
      <c r="A143" s="237"/>
      <c r="B143" s="245" t="s">
        <v>881</v>
      </c>
      <c r="C143" s="265"/>
      <c r="D143" s="266"/>
      <c r="E143" s="263"/>
      <c r="F143" s="267"/>
    </row>
    <row r="144" spans="1:6" ht="34.5" customHeight="1" thickBot="1">
      <c r="A144" s="240">
        <v>4710</v>
      </c>
      <c r="B144" s="268" t="s">
        <v>931</v>
      </c>
      <c r="C144" s="242" t="s">
        <v>312</v>
      </c>
      <c r="D144" s="243">
        <f>D147</f>
        <v>450</v>
      </c>
      <c r="E144" s="243">
        <f>E147</f>
        <v>450</v>
      </c>
      <c r="F144" s="244" t="s">
        <v>321</v>
      </c>
    </row>
    <row r="145" spans="1:6" ht="13.5" thickBot="1">
      <c r="A145" s="240"/>
      <c r="B145" s="245" t="s">
        <v>878</v>
      </c>
      <c r="C145" s="242"/>
      <c r="D145" s="246"/>
      <c r="E145" s="243"/>
      <c r="F145" s="244"/>
    </row>
    <row r="146" spans="1:6" ht="36" customHeight="1">
      <c r="A146" s="247">
        <v>4711</v>
      </c>
      <c r="B146" s="248" t="s">
        <v>791</v>
      </c>
      <c r="C146" s="252" t="s">
        <v>212</v>
      </c>
      <c r="D146" s="255"/>
      <c r="E146" s="250"/>
      <c r="F146" s="251" t="s">
        <v>321</v>
      </c>
    </row>
    <row r="147" spans="1:6" ht="21.75" customHeight="1" thickBot="1">
      <c r="A147" s="256">
        <v>4712</v>
      </c>
      <c r="B147" s="277" t="s">
        <v>236</v>
      </c>
      <c r="C147" s="270" t="s">
        <v>213</v>
      </c>
      <c r="D147" s="259">
        <v>450</v>
      </c>
      <c r="E147" s="259">
        <v>450</v>
      </c>
      <c r="F147" s="260" t="s">
        <v>321</v>
      </c>
    </row>
    <row r="148" spans="1:6" ht="44.25" customHeight="1" thickBot="1">
      <c r="A148" s="240">
        <v>4720</v>
      </c>
      <c r="B148" s="279" t="s">
        <v>932</v>
      </c>
      <c r="C148" s="242" t="s">
        <v>65</v>
      </c>
      <c r="D148" s="243">
        <f>D152</f>
        <v>250</v>
      </c>
      <c r="E148" s="243">
        <f>E152</f>
        <v>250</v>
      </c>
      <c r="F148" s="244" t="s">
        <v>321</v>
      </c>
    </row>
    <row r="149" spans="1:6" ht="13.5" thickBot="1">
      <c r="A149" s="240"/>
      <c r="B149" s="245" t="s">
        <v>878</v>
      </c>
      <c r="C149" s="242"/>
      <c r="D149" s="246"/>
      <c r="E149" s="243"/>
      <c r="F149" s="244"/>
    </row>
    <row r="150" spans="1:6" ht="15.75" customHeight="1">
      <c r="A150" s="247">
        <v>4721</v>
      </c>
      <c r="B150" s="275" t="s">
        <v>95</v>
      </c>
      <c r="C150" s="252" t="s">
        <v>237</v>
      </c>
      <c r="D150" s="255"/>
      <c r="E150" s="250"/>
      <c r="F150" s="251" t="s">
        <v>321</v>
      </c>
    </row>
    <row r="151" spans="1:6" ht="12.75">
      <c r="A151" s="247">
        <v>4722</v>
      </c>
      <c r="B151" s="275" t="s">
        <v>96</v>
      </c>
      <c r="C151" s="274">
        <v>4822</v>
      </c>
      <c r="D151" s="250">
        <v>0</v>
      </c>
      <c r="E151" s="250">
        <v>0</v>
      </c>
      <c r="F151" s="251" t="s">
        <v>321</v>
      </c>
    </row>
    <row r="152" spans="1:6" ht="12.75">
      <c r="A152" s="247">
        <v>4723</v>
      </c>
      <c r="B152" s="275" t="s">
        <v>240</v>
      </c>
      <c r="C152" s="252" t="s">
        <v>238</v>
      </c>
      <c r="D152" s="250">
        <v>250</v>
      </c>
      <c r="E152" s="250">
        <v>250</v>
      </c>
      <c r="F152" s="251" t="s">
        <v>321</v>
      </c>
    </row>
    <row r="153" spans="1:6" ht="21.75" thickBot="1">
      <c r="A153" s="256">
        <v>4724</v>
      </c>
      <c r="B153" s="277" t="s">
        <v>241</v>
      </c>
      <c r="C153" s="270" t="s">
        <v>239</v>
      </c>
      <c r="D153" s="271"/>
      <c r="E153" s="259"/>
      <c r="F153" s="260" t="s">
        <v>321</v>
      </c>
    </row>
    <row r="154" spans="1:6" ht="21.75" thickBot="1">
      <c r="A154" s="240">
        <v>4730</v>
      </c>
      <c r="B154" s="279" t="s">
        <v>933</v>
      </c>
      <c r="C154" s="242" t="s">
        <v>312</v>
      </c>
      <c r="D154" s="246"/>
      <c r="E154" s="243"/>
      <c r="F154" s="244" t="s">
        <v>321</v>
      </c>
    </row>
    <row r="155" spans="1:6" ht="13.5" thickBot="1">
      <c r="A155" s="240"/>
      <c r="B155" s="245" t="s">
        <v>878</v>
      </c>
      <c r="C155" s="242"/>
      <c r="D155" s="246"/>
      <c r="E155" s="243"/>
      <c r="F155" s="244"/>
    </row>
    <row r="156" spans="1:6" ht="21">
      <c r="A156" s="247">
        <v>4731</v>
      </c>
      <c r="B156" s="289" t="s">
        <v>934</v>
      </c>
      <c r="C156" s="252" t="s">
        <v>242</v>
      </c>
      <c r="D156" s="255"/>
      <c r="E156" s="250"/>
      <c r="F156" s="251" t="s">
        <v>321</v>
      </c>
    </row>
    <row r="157" spans="1:6" ht="42.75" thickBot="1">
      <c r="A157" s="247">
        <v>4740</v>
      </c>
      <c r="B157" s="337" t="s">
        <v>935</v>
      </c>
      <c r="C157" s="254" t="s">
        <v>312</v>
      </c>
      <c r="D157" s="255"/>
      <c r="E157" s="250"/>
      <c r="F157" s="251" t="s">
        <v>321</v>
      </c>
    </row>
    <row r="158" spans="1:6" ht="13.5" thickBot="1">
      <c r="A158" s="240"/>
      <c r="B158" s="245" t="s">
        <v>878</v>
      </c>
      <c r="C158" s="242"/>
      <c r="D158" s="246"/>
      <c r="E158" s="243"/>
      <c r="F158" s="244"/>
    </row>
    <row r="159" spans="1:6" ht="27.75" customHeight="1">
      <c r="A159" s="247">
        <v>4741</v>
      </c>
      <c r="B159" s="275" t="s">
        <v>97</v>
      </c>
      <c r="C159" s="252" t="s">
        <v>243</v>
      </c>
      <c r="D159" s="255"/>
      <c r="E159" s="250"/>
      <c r="F159" s="251" t="s">
        <v>321</v>
      </c>
    </row>
    <row r="160" spans="1:6" ht="27" customHeight="1" thickBot="1">
      <c r="A160" s="256">
        <v>4742</v>
      </c>
      <c r="B160" s="277" t="s">
        <v>245</v>
      </c>
      <c r="C160" s="270" t="s">
        <v>244</v>
      </c>
      <c r="D160" s="271"/>
      <c r="E160" s="259"/>
      <c r="F160" s="260" t="s">
        <v>321</v>
      </c>
    </row>
    <row r="161" spans="1:6" ht="32.25" customHeight="1" thickBot="1">
      <c r="A161" s="240">
        <v>4750</v>
      </c>
      <c r="B161" s="279" t="s">
        <v>936</v>
      </c>
      <c r="C161" s="242" t="s">
        <v>312</v>
      </c>
      <c r="D161" s="246"/>
      <c r="E161" s="243"/>
      <c r="F161" s="244" t="s">
        <v>321</v>
      </c>
    </row>
    <row r="162" spans="1:6" ht="13.5" thickBot="1">
      <c r="A162" s="240"/>
      <c r="B162" s="245" t="s">
        <v>878</v>
      </c>
      <c r="C162" s="242"/>
      <c r="D162" s="246"/>
      <c r="E162" s="243"/>
      <c r="F162" s="244"/>
    </row>
    <row r="163" spans="1:6" ht="39.75" customHeight="1" thickBot="1">
      <c r="A163" s="256">
        <v>4751</v>
      </c>
      <c r="B163" s="277" t="s">
        <v>246</v>
      </c>
      <c r="C163" s="270" t="s">
        <v>247</v>
      </c>
      <c r="D163" s="271"/>
      <c r="E163" s="259"/>
      <c r="F163" s="260" t="s">
        <v>321</v>
      </c>
    </row>
    <row r="164" spans="1:6" ht="17.25" customHeight="1" thickBot="1">
      <c r="A164" s="240">
        <v>4760</v>
      </c>
      <c r="B164" s="338" t="s">
        <v>937</v>
      </c>
      <c r="C164" s="242" t="s">
        <v>312</v>
      </c>
      <c r="D164" s="246">
        <f>D166</f>
        <v>0</v>
      </c>
      <c r="E164" s="246">
        <f>E166</f>
        <v>0</v>
      </c>
      <c r="F164" s="244" t="s">
        <v>321</v>
      </c>
    </row>
    <row r="165" spans="1:6" ht="13.5" thickBot="1">
      <c r="A165" s="240"/>
      <c r="B165" s="245" t="s">
        <v>878</v>
      </c>
      <c r="C165" s="242"/>
      <c r="D165" s="246"/>
      <c r="E165" s="243"/>
      <c r="F165" s="244"/>
    </row>
    <row r="166" spans="1:6" ht="17.25" customHeight="1">
      <c r="A166" s="247">
        <v>4761</v>
      </c>
      <c r="B166" s="275" t="s">
        <v>249</v>
      </c>
      <c r="C166" s="252" t="s">
        <v>248</v>
      </c>
      <c r="D166" s="255"/>
      <c r="E166" s="250"/>
      <c r="F166" s="251" t="s">
        <v>321</v>
      </c>
    </row>
    <row r="167" spans="1:6" ht="13.5" thickBot="1">
      <c r="A167" s="339">
        <v>4770</v>
      </c>
      <c r="B167" s="280" t="s">
        <v>938</v>
      </c>
      <c r="C167" s="254" t="s">
        <v>312</v>
      </c>
      <c r="D167" s="255">
        <f>D169</f>
        <v>6000</v>
      </c>
      <c r="E167" s="255">
        <f>E169</f>
        <v>23300</v>
      </c>
      <c r="F167" s="255">
        <f>F169</f>
        <v>0</v>
      </c>
    </row>
    <row r="168" spans="1:6" ht="13.5" thickBot="1">
      <c r="A168" s="240"/>
      <c r="B168" s="245" t="s">
        <v>878</v>
      </c>
      <c r="C168" s="242"/>
      <c r="D168" s="246"/>
      <c r="E168" s="243"/>
      <c r="F168" s="244"/>
    </row>
    <row r="169" spans="1:6" ht="12.75">
      <c r="A169" s="339">
        <v>4771</v>
      </c>
      <c r="B169" s="275" t="s">
        <v>254</v>
      </c>
      <c r="C169" s="252" t="s">
        <v>250</v>
      </c>
      <c r="D169" s="250">
        <v>6000</v>
      </c>
      <c r="E169" s="250">
        <v>23300</v>
      </c>
      <c r="F169" s="251">
        <v>0</v>
      </c>
    </row>
    <row r="170" spans="1:6" ht="21.75" thickBot="1">
      <c r="A170" s="340">
        <v>4772</v>
      </c>
      <c r="B170" s="341" t="s">
        <v>69</v>
      </c>
      <c r="C170" s="242" t="s">
        <v>312</v>
      </c>
      <c r="D170" s="286">
        <v>6000</v>
      </c>
      <c r="E170" s="286">
        <v>17300</v>
      </c>
      <c r="F170" s="286">
        <v>0</v>
      </c>
    </row>
    <row r="171" spans="1:35" s="345" customFormat="1" ht="26.25" customHeight="1" thickBot="1">
      <c r="A171" s="228">
        <v>5000</v>
      </c>
      <c r="B171" s="342" t="s">
        <v>939</v>
      </c>
      <c r="C171" s="262" t="s">
        <v>312</v>
      </c>
      <c r="D171" s="343">
        <f>D173+D191+D197+D200</f>
        <v>42282.3</v>
      </c>
      <c r="E171" s="344" t="s">
        <v>321</v>
      </c>
      <c r="F171" s="343">
        <f>F173+F191+F197+F200</f>
        <v>42282.3</v>
      </c>
      <c r="G171" s="217"/>
      <c r="H171" s="217"/>
      <c r="I171" s="217"/>
      <c r="J171" s="217"/>
      <c r="K171" s="217"/>
      <c r="L171" s="217"/>
      <c r="M171" s="217"/>
      <c r="N171" s="217"/>
      <c r="O171" s="217"/>
      <c r="P171" s="217"/>
      <c r="Q171" s="217"/>
      <c r="R171" s="217"/>
      <c r="S171" s="217"/>
      <c r="T171" s="217"/>
      <c r="U171" s="217"/>
      <c r="V171" s="217"/>
      <c r="W171" s="217"/>
      <c r="X171" s="217"/>
      <c r="Y171" s="217"/>
      <c r="Z171" s="217"/>
      <c r="AA171" s="217"/>
      <c r="AB171" s="217"/>
      <c r="AC171" s="217"/>
      <c r="AD171" s="217"/>
      <c r="AE171" s="217"/>
      <c r="AF171" s="217"/>
      <c r="AG171" s="217"/>
      <c r="AH171" s="217"/>
      <c r="AI171" s="217"/>
    </row>
    <row r="172" spans="1:6" ht="13.5" thickBot="1">
      <c r="A172" s="237"/>
      <c r="B172" s="245" t="s">
        <v>881</v>
      </c>
      <c r="C172" s="265"/>
      <c r="D172" s="266"/>
      <c r="E172" s="263"/>
      <c r="F172" s="267"/>
    </row>
    <row r="173" spans="1:6" ht="21.75" thickBot="1">
      <c r="A173" s="240">
        <v>5100</v>
      </c>
      <c r="B173" s="346" t="s">
        <v>940</v>
      </c>
      <c r="C173" s="242" t="s">
        <v>312</v>
      </c>
      <c r="D173" s="246">
        <f>D175+D180+D185</f>
        <v>42282.3</v>
      </c>
      <c r="E173" s="347" t="s">
        <v>321</v>
      </c>
      <c r="F173" s="246">
        <f>F175+F180+F185</f>
        <v>42282.3</v>
      </c>
    </row>
    <row r="174" spans="1:6" ht="12.75">
      <c r="A174" s="348"/>
      <c r="B174" s="303" t="s">
        <v>881</v>
      </c>
      <c r="C174" s="349"/>
      <c r="D174" s="314"/>
      <c r="E174" s="315"/>
      <c r="F174" s="350"/>
    </row>
    <row r="175" spans="1:6" ht="21">
      <c r="A175" s="240">
        <v>5110</v>
      </c>
      <c r="B175" s="279" t="s">
        <v>941</v>
      </c>
      <c r="C175" s="242" t="s">
        <v>312</v>
      </c>
      <c r="D175" s="246">
        <f>SUM(D177:D179)</f>
        <v>39712.3</v>
      </c>
      <c r="E175" s="347"/>
      <c r="F175" s="246">
        <f>SUM(F177:F179)</f>
        <v>39712.3</v>
      </c>
    </row>
    <row r="176" spans="1:6" ht="12.75">
      <c r="A176" s="240"/>
      <c r="B176" s="351" t="s">
        <v>878</v>
      </c>
      <c r="C176" s="242"/>
      <c r="D176" s="246"/>
      <c r="E176" s="243"/>
      <c r="F176" s="244"/>
    </row>
    <row r="177" spans="1:6" ht="12.75">
      <c r="A177" s="247">
        <v>5111</v>
      </c>
      <c r="B177" s="346" t="s">
        <v>57</v>
      </c>
      <c r="C177" s="352" t="s">
        <v>251</v>
      </c>
      <c r="D177" s="255"/>
      <c r="E177" s="305" t="s">
        <v>321</v>
      </c>
      <c r="F177" s="353"/>
    </row>
    <row r="178" spans="1:6" ht="20.25" customHeight="1">
      <c r="A178" s="247">
        <v>5112</v>
      </c>
      <c r="B178" s="275" t="s">
        <v>58</v>
      </c>
      <c r="C178" s="352" t="s">
        <v>252</v>
      </c>
      <c r="D178" s="353">
        <v>37312.3</v>
      </c>
      <c r="E178" s="305" t="s">
        <v>321</v>
      </c>
      <c r="F178" s="353">
        <v>37312.3</v>
      </c>
    </row>
    <row r="179" spans="1:6" ht="18.75" customHeight="1">
      <c r="A179" s="247">
        <v>5113</v>
      </c>
      <c r="B179" s="275" t="s">
        <v>59</v>
      </c>
      <c r="C179" s="352" t="s">
        <v>253</v>
      </c>
      <c r="D179" s="353">
        <v>2400</v>
      </c>
      <c r="E179" s="305" t="s">
        <v>321</v>
      </c>
      <c r="F179" s="353">
        <v>2400</v>
      </c>
    </row>
    <row r="180" spans="1:6" ht="24" customHeight="1">
      <c r="A180" s="247">
        <v>5120</v>
      </c>
      <c r="B180" s="280" t="s">
        <v>942</v>
      </c>
      <c r="C180" s="254" t="s">
        <v>312</v>
      </c>
      <c r="D180" s="255">
        <f>SUM(D182:D184)</f>
        <v>1800</v>
      </c>
      <c r="E180" s="305"/>
      <c r="F180" s="255">
        <f>SUM(F182:F184)</f>
        <v>1800</v>
      </c>
    </row>
    <row r="181" spans="1:6" ht="12.75">
      <c r="A181" s="240"/>
      <c r="B181" s="354" t="s">
        <v>878</v>
      </c>
      <c r="C181" s="242"/>
      <c r="D181" s="246"/>
      <c r="E181" s="243"/>
      <c r="F181" s="244"/>
    </row>
    <row r="182" spans="1:6" ht="12.75">
      <c r="A182" s="247">
        <v>5121</v>
      </c>
      <c r="B182" s="275" t="s">
        <v>54</v>
      </c>
      <c r="C182" s="352" t="s">
        <v>255</v>
      </c>
      <c r="D182" s="353">
        <v>0</v>
      </c>
      <c r="E182" s="305" t="s">
        <v>321</v>
      </c>
      <c r="F182" s="353">
        <v>0</v>
      </c>
    </row>
    <row r="183" spans="1:6" ht="12.75">
      <c r="A183" s="247">
        <v>5122</v>
      </c>
      <c r="B183" s="275" t="s">
        <v>55</v>
      </c>
      <c r="C183" s="352" t="s">
        <v>256</v>
      </c>
      <c r="D183" s="255">
        <v>1800</v>
      </c>
      <c r="E183" s="305" t="s">
        <v>321</v>
      </c>
      <c r="F183" s="353">
        <v>1800</v>
      </c>
    </row>
    <row r="184" spans="1:6" ht="17.25" customHeight="1">
      <c r="A184" s="247">
        <v>5123</v>
      </c>
      <c r="B184" s="275" t="s">
        <v>56</v>
      </c>
      <c r="C184" s="352" t="s">
        <v>257</v>
      </c>
      <c r="D184" s="255">
        <v>0</v>
      </c>
      <c r="E184" s="305" t="s">
        <v>321</v>
      </c>
      <c r="F184" s="353">
        <v>0</v>
      </c>
    </row>
    <row r="185" spans="1:6" ht="22.5" customHeight="1">
      <c r="A185" s="247">
        <v>5130</v>
      </c>
      <c r="B185" s="280" t="s">
        <v>943</v>
      </c>
      <c r="C185" s="254" t="s">
        <v>312</v>
      </c>
      <c r="D185" s="353">
        <f>SUM(D187:D190)</f>
        <v>770</v>
      </c>
      <c r="E185" s="305"/>
      <c r="F185" s="353">
        <f>SUM(F187:F190)</f>
        <v>770</v>
      </c>
    </row>
    <row r="186" spans="1:6" ht="12.75">
      <c r="A186" s="240"/>
      <c r="B186" s="351" t="s">
        <v>878</v>
      </c>
      <c r="C186" s="242"/>
      <c r="D186" s="246"/>
      <c r="E186" s="243"/>
      <c r="F186" s="244"/>
    </row>
    <row r="187" spans="1:6" ht="17.25" customHeight="1">
      <c r="A187" s="247">
        <v>5131</v>
      </c>
      <c r="B187" s="346" t="s">
        <v>260</v>
      </c>
      <c r="C187" s="352" t="s">
        <v>258</v>
      </c>
      <c r="D187" s="255"/>
      <c r="E187" s="305" t="s">
        <v>321</v>
      </c>
      <c r="F187" s="353"/>
    </row>
    <row r="188" spans="1:6" ht="17.25" customHeight="1">
      <c r="A188" s="247">
        <v>5132</v>
      </c>
      <c r="B188" s="275" t="s">
        <v>51</v>
      </c>
      <c r="C188" s="352" t="s">
        <v>259</v>
      </c>
      <c r="D188" s="255">
        <v>0</v>
      </c>
      <c r="E188" s="305" t="s">
        <v>321</v>
      </c>
      <c r="F188" s="353">
        <v>0</v>
      </c>
    </row>
    <row r="189" spans="1:6" ht="24.75" customHeight="1">
      <c r="A189" s="247">
        <v>5133</v>
      </c>
      <c r="B189" s="275" t="s">
        <v>52</v>
      </c>
      <c r="C189" s="352" t="s">
        <v>266</v>
      </c>
      <c r="D189" s="353">
        <v>0</v>
      </c>
      <c r="E189" s="305"/>
      <c r="F189" s="353">
        <v>0</v>
      </c>
    </row>
    <row r="190" spans="1:6" ht="17.25" customHeight="1">
      <c r="A190" s="247">
        <v>5134</v>
      </c>
      <c r="B190" s="275" t="s">
        <v>53</v>
      </c>
      <c r="C190" s="352" t="s">
        <v>267</v>
      </c>
      <c r="D190" s="353">
        <v>770</v>
      </c>
      <c r="E190" s="305"/>
      <c r="F190" s="353">
        <v>770</v>
      </c>
    </row>
    <row r="191" spans="1:6" ht="19.5" customHeight="1" thickBot="1">
      <c r="A191" s="247">
        <v>5200</v>
      </c>
      <c r="B191" s="280" t="s">
        <v>944</v>
      </c>
      <c r="C191" s="254" t="s">
        <v>312</v>
      </c>
      <c r="D191" s="255"/>
      <c r="E191" s="305" t="s">
        <v>321</v>
      </c>
      <c r="F191" s="353"/>
    </row>
    <row r="192" spans="1:6" ht="12.75">
      <c r="A192" s="348"/>
      <c r="B192" s="303" t="s">
        <v>881</v>
      </c>
      <c r="C192" s="349"/>
      <c r="D192" s="314"/>
      <c r="E192" s="315"/>
      <c r="F192" s="350"/>
    </row>
    <row r="193" spans="1:6" ht="22.5" customHeight="1">
      <c r="A193" s="240">
        <v>5211</v>
      </c>
      <c r="B193" s="346" t="s">
        <v>70</v>
      </c>
      <c r="C193" s="355" t="s">
        <v>261</v>
      </c>
      <c r="D193" s="246"/>
      <c r="E193" s="347" t="s">
        <v>321</v>
      </c>
      <c r="F193" s="356"/>
    </row>
    <row r="194" spans="1:6" ht="17.25" customHeight="1">
      <c r="A194" s="247">
        <v>5221</v>
      </c>
      <c r="B194" s="275" t="s">
        <v>71</v>
      </c>
      <c r="C194" s="352" t="s">
        <v>262</v>
      </c>
      <c r="D194" s="255"/>
      <c r="E194" s="305" t="s">
        <v>321</v>
      </c>
      <c r="F194" s="353"/>
    </row>
    <row r="195" spans="1:6" ht="18.75" customHeight="1">
      <c r="A195" s="247">
        <v>5231</v>
      </c>
      <c r="B195" s="275" t="s">
        <v>72</v>
      </c>
      <c r="C195" s="352" t="s">
        <v>263</v>
      </c>
      <c r="D195" s="255"/>
      <c r="E195" s="305" t="s">
        <v>321</v>
      </c>
      <c r="F195" s="353"/>
    </row>
    <row r="196" spans="1:6" ht="17.25" customHeight="1">
      <c r="A196" s="247">
        <v>5241</v>
      </c>
      <c r="B196" s="275" t="s">
        <v>265</v>
      </c>
      <c r="C196" s="352" t="s">
        <v>264</v>
      </c>
      <c r="D196" s="255"/>
      <c r="E196" s="305" t="s">
        <v>321</v>
      </c>
      <c r="F196" s="353"/>
    </row>
    <row r="197" spans="1:6" ht="13.5" thickBot="1">
      <c r="A197" s="247">
        <v>5300</v>
      </c>
      <c r="B197" s="280" t="s">
        <v>945</v>
      </c>
      <c r="C197" s="254" t="s">
        <v>312</v>
      </c>
      <c r="D197" s="255"/>
      <c r="E197" s="305" t="s">
        <v>321</v>
      </c>
      <c r="F197" s="353"/>
    </row>
    <row r="198" spans="1:6" ht="13.5" thickBot="1">
      <c r="A198" s="237"/>
      <c r="B198" s="245" t="s">
        <v>881</v>
      </c>
      <c r="C198" s="265"/>
      <c r="D198" s="266"/>
      <c r="E198" s="263"/>
      <c r="F198" s="267"/>
    </row>
    <row r="199" spans="1:6" ht="13.5" customHeight="1">
      <c r="A199" s="247">
        <v>5311</v>
      </c>
      <c r="B199" s="275" t="s">
        <v>98</v>
      </c>
      <c r="C199" s="352" t="s">
        <v>268</v>
      </c>
      <c r="D199" s="255"/>
      <c r="E199" s="305" t="s">
        <v>321</v>
      </c>
      <c r="F199" s="353"/>
    </row>
    <row r="200" spans="1:6" ht="21.75" thickBot="1">
      <c r="A200" s="247">
        <v>5400</v>
      </c>
      <c r="B200" s="280" t="s">
        <v>946</v>
      </c>
      <c r="C200" s="254" t="s">
        <v>312</v>
      </c>
      <c r="D200" s="255"/>
      <c r="E200" s="305" t="s">
        <v>321</v>
      </c>
      <c r="F200" s="353"/>
    </row>
    <row r="201" spans="1:6" ht="13.5" thickBot="1">
      <c r="A201" s="237"/>
      <c r="B201" s="245" t="s">
        <v>881</v>
      </c>
      <c r="C201" s="265"/>
      <c r="D201" s="266"/>
      <c r="E201" s="263"/>
      <c r="F201" s="267"/>
    </row>
    <row r="202" spans="1:6" ht="12.75">
      <c r="A202" s="247">
        <v>5411</v>
      </c>
      <c r="B202" s="275" t="s">
        <v>99</v>
      </c>
      <c r="C202" s="352" t="s">
        <v>269</v>
      </c>
      <c r="D202" s="255"/>
      <c r="E202" s="305" t="s">
        <v>321</v>
      </c>
      <c r="F202" s="353"/>
    </row>
    <row r="203" spans="1:6" ht="12.75">
      <c r="A203" s="247">
        <v>5421</v>
      </c>
      <c r="B203" s="275" t="s">
        <v>100</v>
      </c>
      <c r="C203" s="352" t="s">
        <v>270</v>
      </c>
      <c r="D203" s="255"/>
      <c r="E203" s="305" t="s">
        <v>321</v>
      </c>
      <c r="F203" s="353"/>
    </row>
    <row r="204" spans="1:6" ht="12.75">
      <c r="A204" s="247">
        <v>5431</v>
      </c>
      <c r="B204" s="275" t="s">
        <v>272</v>
      </c>
      <c r="C204" s="352" t="s">
        <v>271</v>
      </c>
      <c r="D204" s="255"/>
      <c r="E204" s="305" t="s">
        <v>321</v>
      </c>
      <c r="F204" s="353"/>
    </row>
    <row r="205" spans="1:6" ht="13.5" thickBot="1">
      <c r="A205" s="256">
        <v>5441</v>
      </c>
      <c r="B205" s="357" t="s">
        <v>184</v>
      </c>
      <c r="C205" s="358" t="s">
        <v>273</v>
      </c>
      <c r="D205" s="271"/>
      <c r="E205" s="307" t="s">
        <v>321</v>
      </c>
      <c r="F205" s="359"/>
    </row>
    <row r="206" spans="1:35" s="366" customFormat="1" ht="24.75" customHeight="1">
      <c r="A206" s="360" t="s">
        <v>774</v>
      </c>
      <c r="B206" s="361" t="s">
        <v>947</v>
      </c>
      <c r="C206" s="362" t="s">
        <v>312</v>
      </c>
      <c r="D206" s="363">
        <f>D208+D213+D221+D224</f>
        <v>0</v>
      </c>
      <c r="E206" s="364" t="s">
        <v>311</v>
      </c>
      <c r="F206" s="363">
        <f>F208+F213+F221+F224</f>
        <v>0</v>
      </c>
      <c r="G206" s="365"/>
      <c r="H206" s="365"/>
      <c r="I206" s="365"/>
      <c r="J206" s="365"/>
      <c r="K206" s="365"/>
      <c r="L206" s="365"/>
      <c r="M206" s="365"/>
      <c r="N206" s="365"/>
      <c r="O206" s="365"/>
      <c r="P206" s="365"/>
      <c r="Q206" s="365"/>
      <c r="R206" s="365"/>
      <c r="S206" s="365"/>
      <c r="T206" s="365"/>
      <c r="U206" s="365"/>
      <c r="V206" s="365"/>
      <c r="W206" s="365"/>
      <c r="X206" s="365"/>
      <c r="Y206" s="365"/>
      <c r="Z206" s="365"/>
      <c r="AA206" s="365"/>
      <c r="AB206" s="365"/>
      <c r="AC206" s="365"/>
      <c r="AD206" s="365"/>
      <c r="AE206" s="365"/>
      <c r="AF206" s="365"/>
      <c r="AG206" s="365"/>
      <c r="AH206" s="365"/>
      <c r="AI206" s="365"/>
    </row>
    <row r="207" spans="1:35" s="366" customFormat="1" ht="12.75">
      <c r="A207" s="360"/>
      <c r="B207" s="354" t="s">
        <v>877</v>
      </c>
      <c r="C207" s="362"/>
      <c r="D207" s="363"/>
      <c r="E207" s="364"/>
      <c r="F207" s="367"/>
      <c r="G207" s="365"/>
      <c r="H207" s="365"/>
      <c r="I207" s="365"/>
      <c r="J207" s="365"/>
      <c r="K207" s="365"/>
      <c r="L207" s="365"/>
      <c r="M207" s="365"/>
      <c r="N207" s="365"/>
      <c r="O207" s="365"/>
      <c r="P207" s="365"/>
      <c r="Q207" s="365"/>
      <c r="R207" s="365"/>
      <c r="S207" s="365"/>
      <c r="T207" s="365"/>
      <c r="U207" s="365"/>
      <c r="V207" s="365"/>
      <c r="W207" s="365"/>
      <c r="X207" s="365"/>
      <c r="Y207" s="365"/>
      <c r="Z207" s="365"/>
      <c r="AA207" s="365"/>
      <c r="AB207" s="365"/>
      <c r="AC207" s="365"/>
      <c r="AD207" s="365"/>
      <c r="AE207" s="365"/>
      <c r="AF207" s="365"/>
      <c r="AG207" s="365"/>
      <c r="AH207" s="365"/>
      <c r="AI207" s="365"/>
    </row>
    <row r="208" spans="1:6" ht="21.75">
      <c r="A208" s="368" t="s">
        <v>775</v>
      </c>
      <c r="B208" s="361" t="s">
        <v>948</v>
      </c>
      <c r="C208" s="254" t="s">
        <v>312</v>
      </c>
      <c r="D208" s="255">
        <f>D210+D211+D212</f>
        <v>0</v>
      </c>
      <c r="E208" s="250" t="s">
        <v>311</v>
      </c>
      <c r="F208" s="255">
        <f>F210+F211+F212</f>
        <v>0</v>
      </c>
    </row>
    <row r="209" spans="1:6" ht="12.75">
      <c r="A209" s="368"/>
      <c r="B209" s="354" t="s">
        <v>877</v>
      </c>
      <c r="C209" s="254"/>
      <c r="D209" s="255"/>
      <c r="E209" s="250"/>
      <c r="F209" s="353"/>
    </row>
    <row r="210" spans="1:6" ht="12.75">
      <c r="A210" s="368" t="s">
        <v>776</v>
      </c>
      <c r="B210" s="369" t="s">
        <v>108</v>
      </c>
      <c r="C210" s="370" t="s">
        <v>102</v>
      </c>
      <c r="D210" s="255"/>
      <c r="E210" s="250"/>
      <c r="F210" s="353"/>
    </row>
    <row r="211" spans="1:35" s="373" customFormat="1" ht="12.75">
      <c r="A211" s="368" t="s">
        <v>777</v>
      </c>
      <c r="B211" s="369" t="s">
        <v>107</v>
      </c>
      <c r="C211" s="370" t="s">
        <v>103</v>
      </c>
      <c r="D211" s="371">
        <v>0</v>
      </c>
      <c r="E211" s="371">
        <v>0</v>
      </c>
      <c r="F211" s="371">
        <v>0</v>
      </c>
      <c r="G211" s="372"/>
      <c r="H211" s="372"/>
      <c r="I211" s="372"/>
      <c r="J211" s="372"/>
      <c r="K211" s="372"/>
      <c r="L211" s="372"/>
      <c r="M211" s="372"/>
      <c r="N211" s="372"/>
      <c r="O211" s="372"/>
      <c r="P211" s="372"/>
      <c r="Q211" s="372"/>
      <c r="R211" s="372"/>
      <c r="S211" s="372"/>
      <c r="T211" s="372"/>
      <c r="U211" s="372"/>
      <c r="V211" s="372"/>
      <c r="W211" s="372"/>
      <c r="X211" s="372"/>
      <c r="Y211" s="372"/>
      <c r="Z211" s="372"/>
      <c r="AA211" s="372"/>
      <c r="AB211" s="372"/>
      <c r="AC211" s="372"/>
      <c r="AD211" s="372"/>
      <c r="AE211" s="372"/>
      <c r="AF211" s="372"/>
      <c r="AG211" s="372"/>
      <c r="AH211" s="372"/>
      <c r="AI211" s="372"/>
    </row>
    <row r="212" spans="1:7" ht="13.5" customHeight="1">
      <c r="A212" s="374" t="s">
        <v>778</v>
      </c>
      <c r="B212" s="369" t="s">
        <v>110</v>
      </c>
      <c r="C212" s="370" t="s">
        <v>104</v>
      </c>
      <c r="D212" s="255"/>
      <c r="E212" s="250" t="s">
        <v>311</v>
      </c>
      <c r="F212" s="353"/>
      <c r="G212" s="87"/>
    </row>
    <row r="213" spans="1:7" ht="22.5" customHeight="1">
      <c r="A213" s="374" t="s">
        <v>779</v>
      </c>
      <c r="B213" s="361" t="s">
        <v>949</v>
      </c>
      <c r="C213" s="254" t="s">
        <v>312</v>
      </c>
      <c r="D213" s="255">
        <f>D215+D216</f>
        <v>0</v>
      </c>
      <c r="E213" s="250" t="s">
        <v>311</v>
      </c>
      <c r="F213" s="255">
        <f>F215+F216</f>
        <v>0</v>
      </c>
      <c r="G213" s="87"/>
    </row>
    <row r="214" spans="1:7" ht="12.75">
      <c r="A214" s="374"/>
      <c r="B214" s="354" t="s">
        <v>877</v>
      </c>
      <c r="C214" s="254"/>
      <c r="D214" s="255"/>
      <c r="E214" s="250"/>
      <c r="F214" s="353"/>
      <c r="G214" s="87"/>
    </row>
    <row r="215" spans="1:7" ht="23.25" customHeight="1">
      <c r="A215" s="374" t="s">
        <v>780</v>
      </c>
      <c r="B215" s="369" t="s">
        <v>92</v>
      </c>
      <c r="C215" s="375" t="s">
        <v>111</v>
      </c>
      <c r="D215" s="255"/>
      <c r="E215" s="250" t="s">
        <v>311</v>
      </c>
      <c r="F215" s="353"/>
      <c r="G215" s="87"/>
    </row>
    <row r="216" spans="1:7" ht="21.75">
      <c r="A216" s="374" t="s">
        <v>781</v>
      </c>
      <c r="B216" s="369" t="s">
        <v>950</v>
      </c>
      <c r="C216" s="254" t="s">
        <v>312</v>
      </c>
      <c r="D216" s="255"/>
      <c r="E216" s="250" t="s">
        <v>311</v>
      </c>
      <c r="F216" s="353"/>
      <c r="G216" s="87"/>
    </row>
    <row r="217" spans="1:7" ht="12.75">
      <c r="A217" s="374"/>
      <c r="B217" s="354" t="s">
        <v>878</v>
      </c>
      <c r="C217" s="254"/>
      <c r="D217" s="255"/>
      <c r="E217" s="250"/>
      <c r="F217" s="353"/>
      <c r="G217" s="87"/>
    </row>
    <row r="218" spans="1:7" ht="12.75">
      <c r="A218" s="374" t="s">
        <v>782</v>
      </c>
      <c r="B218" s="354" t="s">
        <v>89</v>
      </c>
      <c r="C218" s="370" t="s">
        <v>115</v>
      </c>
      <c r="D218" s="255"/>
      <c r="E218" s="250"/>
      <c r="F218" s="353"/>
      <c r="G218" s="87"/>
    </row>
    <row r="219" spans="1:7" ht="12.75">
      <c r="A219" s="376" t="s">
        <v>783</v>
      </c>
      <c r="B219" s="354" t="s">
        <v>88</v>
      </c>
      <c r="C219" s="375" t="s">
        <v>116</v>
      </c>
      <c r="D219" s="255"/>
      <c r="E219" s="250" t="s">
        <v>311</v>
      </c>
      <c r="F219" s="353"/>
      <c r="G219" s="87"/>
    </row>
    <row r="220" spans="1:7" ht="21.75">
      <c r="A220" s="374" t="s">
        <v>784</v>
      </c>
      <c r="B220" s="377" t="s">
        <v>87</v>
      </c>
      <c r="C220" s="375" t="s">
        <v>117</v>
      </c>
      <c r="D220" s="255"/>
      <c r="E220" s="250" t="s">
        <v>311</v>
      </c>
      <c r="F220" s="353"/>
      <c r="G220" s="87"/>
    </row>
    <row r="221" spans="1:6" ht="21.75">
      <c r="A221" s="374" t="s">
        <v>785</v>
      </c>
      <c r="B221" s="361" t="s">
        <v>951</v>
      </c>
      <c r="C221" s="254" t="s">
        <v>312</v>
      </c>
      <c r="D221" s="255"/>
      <c r="E221" s="250" t="s">
        <v>311</v>
      </c>
      <c r="F221" s="353"/>
    </row>
    <row r="222" spans="1:6" ht="12.75">
      <c r="A222" s="374"/>
      <c r="B222" s="354" t="s">
        <v>877</v>
      </c>
      <c r="C222" s="254"/>
      <c r="D222" s="255"/>
      <c r="E222" s="250"/>
      <c r="F222" s="353"/>
    </row>
    <row r="223" spans="1:6" ht="12.75">
      <c r="A223" s="376" t="s">
        <v>786</v>
      </c>
      <c r="B223" s="369" t="s">
        <v>90</v>
      </c>
      <c r="C223" s="378" t="s">
        <v>119</v>
      </c>
      <c r="D223" s="255"/>
      <c r="E223" s="250" t="s">
        <v>311</v>
      </c>
      <c r="F223" s="353"/>
    </row>
    <row r="224" spans="1:6" ht="21.75">
      <c r="A224" s="374" t="s">
        <v>787</v>
      </c>
      <c r="B224" s="361" t="s">
        <v>952</v>
      </c>
      <c r="C224" s="254" t="s">
        <v>312</v>
      </c>
      <c r="D224" s="255">
        <f>SUM(D226:D229)</f>
        <v>0</v>
      </c>
      <c r="E224" s="250" t="s">
        <v>311</v>
      </c>
      <c r="F224" s="255">
        <f>SUM(F226:F229)</f>
        <v>0</v>
      </c>
    </row>
    <row r="225" spans="1:6" ht="12.75">
      <c r="A225" s="374"/>
      <c r="B225" s="354" t="s">
        <v>877</v>
      </c>
      <c r="C225" s="254"/>
      <c r="D225" s="255"/>
      <c r="E225" s="250"/>
      <c r="F225" s="353"/>
    </row>
    <row r="226" spans="1:6" ht="12.75">
      <c r="A226" s="374" t="s">
        <v>788</v>
      </c>
      <c r="B226" s="369" t="s">
        <v>120</v>
      </c>
      <c r="C226" s="370" t="s">
        <v>123</v>
      </c>
      <c r="D226" s="353"/>
      <c r="E226" s="250" t="s">
        <v>311</v>
      </c>
      <c r="F226" s="353"/>
    </row>
    <row r="227" spans="1:6" ht="15.75" customHeight="1">
      <c r="A227" s="376" t="s">
        <v>793</v>
      </c>
      <c r="B227" s="369" t="s">
        <v>121</v>
      </c>
      <c r="C227" s="378" t="s">
        <v>124</v>
      </c>
      <c r="D227" s="255"/>
      <c r="E227" s="250" t="s">
        <v>311</v>
      </c>
      <c r="F227" s="353"/>
    </row>
    <row r="228" spans="1:6" ht="21.75">
      <c r="A228" s="374" t="s">
        <v>794</v>
      </c>
      <c r="B228" s="369" t="s">
        <v>122</v>
      </c>
      <c r="C228" s="375" t="s">
        <v>125</v>
      </c>
      <c r="D228" s="255"/>
      <c r="E228" s="250" t="s">
        <v>311</v>
      </c>
      <c r="F228" s="353"/>
    </row>
    <row r="229" spans="1:6" ht="22.5" thickBot="1">
      <c r="A229" s="379" t="s">
        <v>795</v>
      </c>
      <c r="B229" s="380" t="s">
        <v>91</v>
      </c>
      <c r="C229" s="381" t="s">
        <v>126</v>
      </c>
      <c r="D229" s="271"/>
      <c r="E229" s="259" t="s">
        <v>311</v>
      </c>
      <c r="F229" s="359"/>
    </row>
    <row r="230" spans="1:35" s="386" customFormat="1" ht="12.75">
      <c r="A230" s="382"/>
      <c r="B230" s="383"/>
      <c r="C230" s="384"/>
      <c r="D230" s="87"/>
      <c r="E230" s="87"/>
      <c r="F230" s="385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87"/>
      <c r="AB230" s="87"/>
      <c r="AC230" s="87"/>
      <c r="AD230" s="87"/>
      <c r="AE230" s="87"/>
      <c r="AF230" s="87"/>
      <c r="AG230" s="87"/>
      <c r="AH230" s="87"/>
      <c r="AI230" s="87"/>
    </row>
  </sheetData>
  <sheetProtection/>
  <mergeCells count="6">
    <mergeCell ref="A1:F1"/>
    <mergeCell ref="A2:F2"/>
    <mergeCell ref="A5:A6"/>
    <mergeCell ref="E4:F4"/>
    <mergeCell ref="E5:F5"/>
    <mergeCell ref="D5:D6"/>
  </mergeCells>
  <printOptions/>
  <pageMargins left="0.35" right="0.17" top="0.22" bottom="0.2" header="0.17" footer="0.17"/>
  <pageSetup firstPageNumber="14" useFirstPageNumber="1" horizontalDpi="600" verticalDpi="600" orientation="portrait" paperSize="9" scale="9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Q24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57421875" style="219" customWidth="1"/>
    <col min="2" max="2" width="39.00390625" style="219" customWidth="1"/>
    <col min="3" max="3" width="14.140625" style="219" customWidth="1"/>
    <col min="4" max="4" width="13.00390625" style="219" customWidth="1"/>
    <col min="5" max="5" width="13.421875" style="219" customWidth="1"/>
    <col min="6" max="6" width="11.140625" style="219" customWidth="1"/>
    <col min="7" max="43" width="9.140625" style="218" customWidth="1"/>
    <col min="44" max="16384" width="9.140625" style="219" customWidth="1"/>
  </cols>
  <sheetData>
    <row r="1" spans="1:6" ht="12.75">
      <c r="A1" s="218"/>
      <c r="B1" s="218"/>
      <c r="C1" s="218"/>
      <c r="D1" s="218"/>
      <c r="E1" s="218"/>
      <c r="F1" s="218"/>
    </row>
    <row r="2" spans="1:6" ht="18">
      <c r="A2" s="577" t="s">
        <v>879</v>
      </c>
      <c r="B2" s="577"/>
      <c r="C2" s="577"/>
      <c r="D2" s="577"/>
      <c r="E2" s="577"/>
      <c r="F2" s="218"/>
    </row>
    <row r="3" spans="1:6" ht="12.75">
      <c r="A3" s="218"/>
      <c r="B3" s="218"/>
      <c r="C3" s="218"/>
      <c r="D3" s="218"/>
      <c r="E3" s="218"/>
      <c r="F3" s="218"/>
    </row>
    <row r="4" spans="1:6" ht="29.25" customHeight="1">
      <c r="A4" s="570" t="s">
        <v>770</v>
      </c>
      <c r="B4" s="570"/>
      <c r="C4" s="570"/>
      <c r="D4" s="570"/>
      <c r="E4" s="570"/>
      <c r="F4" s="218"/>
    </row>
    <row r="5" spans="1:6" ht="12.75">
      <c r="A5" s="388" t="s">
        <v>86</v>
      </c>
      <c r="B5" s="388"/>
      <c r="C5" s="388"/>
      <c r="D5" s="388"/>
      <c r="E5" s="218"/>
      <c r="F5" s="218"/>
    </row>
    <row r="6" spans="1:6" ht="13.5" thickBot="1">
      <c r="A6" s="218"/>
      <c r="B6" s="218"/>
      <c r="C6" s="218"/>
      <c r="D6" s="218"/>
      <c r="E6" s="91" t="s">
        <v>317</v>
      </c>
      <c r="F6" s="218"/>
    </row>
    <row r="7" spans="1:6" ht="30" customHeight="1" thickBot="1">
      <c r="A7" s="571" t="s">
        <v>20</v>
      </c>
      <c r="B7" s="571"/>
      <c r="C7" s="578" t="s">
        <v>47</v>
      </c>
      <c r="D7" s="573" t="s">
        <v>877</v>
      </c>
      <c r="E7" s="574"/>
      <c r="F7" s="218"/>
    </row>
    <row r="8" spans="1:6" ht="26.25" thickBot="1">
      <c r="A8" s="572"/>
      <c r="B8" s="572"/>
      <c r="C8" s="579"/>
      <c r="D8" s="226" t="s">
        <v>34</v>
      </c>
      <c r="E8" s="226" t="s">
        <v>792</v>
      </c>
      <c r="F8" s="218"/>
    </row>
    <row r="9" spans="1:6" ht="13.5" thickBot="1">
      <c r="A9" s="227">
        <v>1</v>
      </c>
      <c r="B9" s="227">
        <v>2</v>
      </c>
      <c r="C9" s="227">
        <v>3</v>
      </c>
      <c r="D9" s="227">
        <v>4</v>
      </c>
      <c r="E9" s="227">
        <v>5</v>
      </c>
      <c r="F9" s="218"/>
    </row>
    <row r="10" spans="1:6" ht="30" customHeight="1" thickBot="1">
      <c r="A10" s="389">
        <v>8000</v>
      </c>
      <c r="B10" s="390" t="s">
        <v>846</v>
      </c>
      <c r="C10" s="391">
        <v>0</v>
      </c>
      <c r="D10" s="391">
        <v>0</v>
      </c>
      <c r="E10" s="392">
        <v>0</v>
      </c>
      <c r="F10" s="218"/>
    </row>
    <row r="11" spans="1:6" ht="12.75">
      <c r="A11" s="218"/>
      <c r="B11" s="218"/>
      <c r="C11" s="218"/>
      <c r="D11" s="218"/>
      <c r="E11" s="218"/>
      <c r="F11" s="218"/>
    </row>
    <row r="12" spans="1:6" ht="12.75">
      <c r="A12" s="218"/>
      <c r="B12" s="218"/>
      <c r="C12" s="218"/>
      <c r="D12" s="218"/>
      <c r="E12" s="218"/>
      <c r="F12" s="218"/>
    </row>
    <row r="13" spans="1:6" ht="12.75">
      <c r="A13" s="218"/>
      <c r="B13" s="218"/>
      <c r="C13" s="218"/>
      <c r="D13" s="218"/>
      <c r="E13" s="218"/>
      <c r="F13" s="218"/>
    </row>
    <row r="14" spans="1:6" ht="18">
      <c r="A14" s="577" t="s">
        <v>180</v>
      </c>
      <c r="B14" s="577"/>
      <c r="C14" s="577"/>
      <c r="D14" s="577"/>
      <c r="E14" s="577"/>
      <c r="F14" s="577"/>
    </row>
    <row r="15" spans="1:6" ht="15.75">
      <c r="A15" s="218"/>
      <c r="B15" s="393"/>
      <c r="C15" s="218"/>
      <c r="D15" s="218"/>
      <c r="E15" s="218"/>
      <c r="F15" s="218"/>
    </row>
    <row r="16" spans="1:6" ht="30" customHeight="1">
      <c r="A16" s="570" t="s">
        <v>771</v>
      </c>
      <c r="B16" s="570"/>
      <c r="C16" s="570"/>
      <c r="D16" s="570"/>
      <c r="E16" s="570"/>
      <c r="F16" s="570"/>
    </row>
    <row r="17" s="218" customFormat="1" ht="14.25" customHeight="1">
      <c r="A17" s="388" t="s">
        <v>193</v>
      </c>
    </row>
    <row r="18" s="218" customFormat="1" ht="14.25" customHeight="1" thickBot="1">
      <c r="E18" s="91" t="s">
        <v>81</v>
      </c>
    </row>
    <row r="19" spans="1:6" ht="39" thickBot="1">
      <c r="A19" s="394" t="s">
        <v>812</v>
      </c>
      <c r="B19" s="395" t="s">
        <v>813</v>
      </c>
      <c r="C19" s="396"/>
      <c r="D19" s="575" t="s">
        <v>85</v>
      </c>
      <c r="E19" s="397" t="s">
        <v>182</v>
      </c>
      <c r="F19" s="398"/>
    </row>
    <row r="20" spans="1:6" ht="26.25" thickBot="1">
      <c r="A20" s="399"/>
      <c r="B20" s="224" t="s">
        <v>814</v>
      </c>
      <c r="C20" s="225" t="s">
        <v>815</v>
      </c>
      <c r="D20" s="576"/>
      <c r="E20" s="226" t="s">
        <v>77</v>
      </c>
      <c r="F20" s="226" t="s">
        <v>78</v>
      </c>
    </row>
    <row r="21" spans="1:6" ht="13.5" thickBot="1">
      <c r="A21" s="227">
        <v>1</v>
      </c>
      <c r="B21" s="227">
        <v>2</v>
      </c>
      <c r="C21" s="227" t="s">
        <v>816</v>
      </c>
      <c r="D21" s="227">
        <v>4</v>
      </c>
      <c r="E21" s="227">
        <v>5</v>
      </c>
      <c r="F21" s="227">
        <v>6</v>
      </c>
    </row>
    <row r="22" spans="1:43" s="406" customFormat="1" ht="36">
      <c r="A22" s="400">
        <v>8010</v>
      </c>
      <c r="B22" s="401" t="s">
        <v>953</v>
      </c>
      <c r="C22" s="402"/>
      <c r="D22" s="403">
        <v>0</v>
      </c>
      <c r="E22" s="404">
        <v>0</v>
      </c>
      <c r="F22" s="405">
        <v>0</v>
      </c>
      <c r="G22" s="388"/>
      <c r="H22" s="388"/>
      <c r="I22" s="388"/>
      <c r="J22" s="388"/>
      <c r="K22" s="388"/>
      <c r="L22" s="388"/>
      <c r="M22" s="388"/>
      <c r="N22" s="388"/>
      <c r="O22" s="388"/>
      <c r="P22" s="388"/>
      <c r="Q22" s="388"/>
      <c r="R22" s="388"/>
      <c r="S22" s="388"/>
      <c r="T22" s="388"/>
      <c r="U22" s="388"/>
      <c r="V22" s="388"/>
      <c r="W22" s="388"/>
      <c r="X22" s="388"/>
      <c r="Y22" s="388"/>
      <c r="Z22" s="388"/>
      <c r="AA22" s="388"/>
      <c r="AB22" s="388"/>
      <c r="AC22" s="388"/>
      <c r="AD22" s="388"/>
      <c r="AE22" s="388"/>
      <c r="AF22" s="388"/>
      <c r="AG22" s="388"/>
      <c r="AH22" s="388"/>
      <c r="AI22" s="388"/>
      <c r="AJ22" s="388"/>
      <c r="AK22" s="388"/>
      <c r="AL22" s="388"/>
      <c r="AM22" s="388"/>
      <c r="AN22" s="388"/>
      <c r="AO22" s="388"/>
      <c r="AP22" s="388"/>
      <c r="AQ22" s="388"/>
    </row>
    <row r="23" spans="1:43" s="406" customFormat="1" ht="12.75">
      <c r="A23" s="407"/>
      <c r="B23" s="408" t="s">
        <v>877</v>
      </c>
      <c r="C23" s="409"/>
      <c r="D23" s="410"/>
      <c r="E23" s="411"/>
      <c r="F23" s="412"/>
      <c r="G23" s="388"/>
      <c r="H23" s="388"/>
      <c r="I23" s="388"/>
      <c r="J23" s="388"/>
      <c r="K23" s="388"/>
      <c r="L23" s="388"/>
      <c r="M23" s="388"/>
      <c r="N23" s="388"/>
      <c r="O23" s="388"/>
      <c r="P23" s="388"/>
      <c r="Q23" s="388"/>
      <c r="R23" s="388"/>
      <c r="S23" s="388"/>
      <c r="T23" s="388"/>
      <c r="U23" s="388"/>
      <c r="V23" s="388"/>
      <c r="W23" s="388"/>
      <c r="X23" s="388"/>
      <c r="Y23" s="388"/>
      <c r="Z23" s="388"/>
      <c r="AA23" s="388"/>
      <c r="AB23" s="388"/>
      <c r="AC23" s="388"/>
      <c r="AD23" s="388"/>
      <c r="AE23" s="388"/>
      <c r="AF23" s="388"/>
      <c r="AG23" s="388"/>
      <c r="AH23" s="388"/>
      <c r="AI23" s="388"/>
      <c r="AJ23" s="388"/>
      <c r="AK23" s="388"/>
      <c r="AL23" s="388"/>
      <c r="AM23" s="388"/>
      <c r="AN23" s="388"/>
      <c r="AO23" s="388"/>
      <c r="AP23" s="388"/>
      <c r="AQ23" s="388"/>
    </row>
    <row r="24" spans="1:6" ht="24">
      <c r="A24" s="413">
        <v>8100</v>
      </c>
      <c r="B24" s="414" t="s">
        <v>954</v>
      </c>
      <c r="C24" s="415"/>
      <c r="D24" s="416"/>
      <c r="E24" s="417"/>
      <c r="F24" s="418"/>
    </row>
    <row r="25" spans="1:6" ht="12.75">
      <c r="A25" s="413"/>
      <c r="B25" s="419" t="s">
        <v>877</v>
      </c>
      <c r="C25" s="415"/>
      <c r="D25" s="416"/>
      <c r="E25" s="417"/>
      <c r="F25" s="418"/>
    </row>
    <row r="26" spans="1:6" ht="24" customHeight="1">
      <c r="A26" s="420">
        <v>8110</v>
      </c>
      <c r="B26" s="421" t="s">
        <v>955</v>
      </c>
      <c r="C26" s="415"/>
      <c r="D26" s="422"/>
      <c r="E26" s="417"/>
      <c r="F26" s="423"/>
    </row>
    <row r="27" spans="1:6" ht="12.75">
      <c r="A27" s="420"/>
      <c r="B27" s="424" t="s">
        <v>877</v>
      </c>
      <c r="C27" s="415"/>
      <c r="D27" s="422"/>
      <c r="E27" s="417"/>
      <c r="F27" s="423"/>
    </row>
    <row r="28" spans="1:6" ht="33" customHeight="1">
      <c r="A28" s="420">
        <v>8111</v>
      </c>
      <c r="B28" s="425" t="s">
        <v>5</v>
      </c>
      <c r="C28" s="415"/>
      <c r="D28" s="416"/>
      <c r="E28" s="426" t="s">
        <v>101</v>
      </c>
      <c r="F28" s="418"/>
    </row>
    <row r="29" spans="1:6" ht="12.75">
      <c r="A29" s="420"/>
      <c r="B29" s="427" t="s">
        <v>15</v>
      </c>
      <c r="C29" s="415"/>
      <c r="D29" s="416"/>
      <c r="E29" s="426"/>
      <c r="F29" s="418"/>
    </row>
    <row r="30" spans="1:6" ht="12.75">
      <c r="A30" s="420">
        <v>8112</v>
      </c>
      <c r="B30" s="428" t="s">
        <v>4</v>
      </c>
      <c r="C30" s="429" t="s">
        <v>38</v>
      </c>
      <c r="D30" s="416"/>
      <c r="E30" s="426" t="s">
        <v>101</v>
      </c>
      <c r="F30" s="418"/>
    </row>
    <row r="31" spans="1:6" ht="12.75">
      <c r="A31" s="420">
        <v>8113</v>
      </c>
      <c r="B31" s="428" t="s">
        <v>880</v>
      </c>
      <c r="C31" s="429" t="s">
        <v>39</v>
      </c>
      <c r="D31" s="416"/>
      <c r="E31" s="426" t="s">
        <v>101</v>
      </c>
      <c r="F31" s="418"/>
    </row>
    <row r="32" spans="1:43" s="434" customFormat="1" ht="34.5" customHeight="1">
      <c r="A32" s="420">
        <v>8120</v>
      </c>
      <c r="B32" s="425" t="s">
        <v>956</v>
      </c>
      <c r="C32" s="429"/>
      <c r="D32" s="430"/>
      <c r="E32" s="431"/>
      <c r="F32" s="432"/>
      <c r="G32" s="433"/>
      <c r="H32" s="433"/>
      <c r="I32" s="433"/>
      <c r="J32" s="433"/>
      <c r="K32" s="433"/>
      <c r="L32" s="433"/>
      <c r="M32" s="433"/>
      <c r="N32" s="433"/>
      <c r="O32" s="433"/>
      <c r="P32" s="433"/>
      <c r="Q32" s="433"/>
      <c r="R32" s="433"/>
      <c r="S32" s="433"/>
      <c r="T32" s="433"/>
      <c r="U32" s="433"/>
      <c r="V32" s="433"/>
      <c r="W32" s="433"/>
      <c r="X32" s="433"/>
      <c r="Y32" s="433"/>
      <c r="Z32" s="433"/>
      <c r="AA32" s="433"/>
      <c r="AB32" s="433"/>
      <c r="AC32" s="433"/>
      <c r="AD32" s="433"/>
      <c r="AE32" s="433"/>
      <c r="AF32" s="433"/>
      <c r="AG32" s="433"/>
      <c r="AH32" s="433"/>
      <c r="AI32" s="433"/>
      <c r="AJ32" s="433"/>
      <c r="AK32" s="433"/>
      <c r="AL32" s="433"/>
      <c r="AM32" s="433"/>
      <c r="AN32" s="433"/>
      <c r="AO32" s="433"/>
      <c r="AP32" s="433"/>
      <c r="AQ32" s="433"/>
    </row>
    <row r="33" spans="1:43" s="434" customFormat="1" ht="12.75">
      <c r="A33" s="420"/>
      <c r="B33" s="427" t="s">
        <v>877</v>
      </c>
      <c r="C33" s="429"/>
      <c r="D33" s="430"/>
      <c r="E33" s="431"/>
      <c r="F33" s="432"/>
      <c r="G33" s="433"/>
      <c r="H33" s="433"/>
      <c r="I33" s="433"/>
      <c r="J33" s="433"/>
      <c r="K33" s="433"/>
      <c r="L33" s="433"/>
      <c r="M33" s="433"/>
      <c r="N33" s="433"/>
      <c r="O33" s="433"/>
      <c r="P33" s="433"/>
      <c r="Q33" s="433"/>
      <c r="R33" s="433"/>
      <c r="S33" s="433"/>
      <c r="T33" s="433"/>
      <c r="U33" s="433"/>
      <c r="V33" s="433"/>
      <c r="W33" s="433"/>
      <c r="X33" s="433"/>
      <c r="Y33" s="433"/>
      <c r="Z33" s="433"/>
      <c r="AA33" s="433"/>
      <c r="AB33" s="433"/>
      <c r="AC33" s="433"/>
      <c r="AD33" s="433"/>
      <c r="AE33" s="433"/>
      <c r="AF33" s="433"/>
      <c r="AG33" s="433"/>
      <c r="AH33" s="433"/>
      <c r="AI33" s="433"/>
      <c r="AJ33" s="433"/>
      <c r="AK33" s="433"/>
      <c r="AL33" s="433"/>
      <c r="AM33" s="433"/>
      <c r="AN33" s="433"/>
      <c r="AO33" s="433"/>
      <c r="AP33" s="433"/>
      <c r="AQ33" s="433"/>
    </row>
    <row r="34" spans="1:43" s="434" customFormat="1" ht="12.75">
      <c r="A34" s="420">
        <v>8121</v>
      </c>
      <c r="B34" s="425" t="s">
        <v>32</v>
      </c>
      <c r="C34" s="429"/>
      <c r="D34" s="430"/>
      <c r="E34" s="426" t="s">
        <v>101</v>
      </c>
      <c r="F34" s="432"/>
      <c r="G34" s="433"/>
      <c r="H34" s="433"/>
      <c r="I34" s="433"/>
      <c r="J34" s="433"/>
      <c r="K34" s="433"/>
      <c r="L34" s="433"/>
      <c r="M34" s="433"/>
      <c r="N34" s="433"/>
      <c r="O34" s="433"/>
      <c r="P34" s="433"/>
      <c r="Q34" s="433"/>
      <c r="R34" s="433"/>
      <c r="S34" s="433"/>
      <c r="T34" s="433"/>
      <c r="U34" s="433"/>
      <c r="V34" s="433"/>
      <c r="W34" s="433"/>
      <c r="X34" s="433"/>
      <c r="Y34" s="433"/>
      <c r="Z34" s="433"/>
      <c r="AA34" s="433"/>
      <c r="AB34" s="433"/>
      <c r="AC34" s="433"/>
      <c r="AD34" s="433"/>
      <c r="AE34" s="433"/>
      <c r="AF34" s="433"/>
      <c r="AG34" s="433"/>
      <c r="AH34" s="433"/>
      <c r="AI34" s="433"/>
      <c r="AJ34" s="433"/>
      <c r="AK34" s="433"/>
      <c r="AL34" s="433"/>
      <c r="AM34" s="433"/>
      <c r="AN34" s="433"/>
      <c r="AO34" s="433"/>
      <c r="AP34" s="433"/>
      <c r="AQ34" s="433"/>
    </row>
    <row r="35" spans="1:43" s="434" customFormat="1" ht="12.75">
      <c r="A35" s="420"/>
      <c r="B35" s="427" t="s">
        <v>15</v>
      </c>
      <c r="C35" s="429"/>
      <c r="D35" s="430"/>
      <c r="E35" s="431"/>
      <c r="F35" s="432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33"/>
      <c r="AG35" s="433"/>
      <c r="AH35" s="433"/>
      <c r="AI35" s="433"/>
      <c r="AJ35" s="433"/>
      <c r="AK35" s="433"/>
      <c r="AL35" s="433"/>
      <c r="AM35" s="433"/>
      <c r="AN35" s="433"/>
      <c r="AO35" s="433"/>
      <c r="AP35" s="433"/>
      <c r="AQ35" s="433"/>
    </row>
    <row r="36" spans="1:43" s="434" customFormat="1" ht="12.75">
      <c r="A36" s="413">
        <v>8122</v>
      </c>
      <c r="B36" s="421" t="s">
        <v>22</v>
      </c>
      <c r="C36" s="429" t="s">
        <v>40</v>
      </c>
      <c r="D36" s="430"/>
      <c r="E36" s="426" t="s">
        <v>101</v>
      </c>
      <c r="F36" s="432"/>
      <c r="G36" s="433"/>
      <c r="H36" s="433"/>
      <c r="I36" s="433"/>
      <c r="J36" s="433"/>
      <c r="K36" s="433"/>
      <c r="L36" s="433"/>
      <c r="M36" s="433"/>
      <c r="N36" s="433"/>
      <c r="O36" s="433"/>
      <c r="P36" s="433"/>
      <c r="Q36" s="433"/>
      <c r="R36" s="433"/>
      <c r="S36" s="433"/>
      <c r="T36" s="433"/>
      <c r="U36" s="433"/>
      <c r="V36" s="433"/>
      <c r="W36" s="433"/>
      <c r="X36" s="433"/>
      <c r="Y36" s="433"/>
      <c r="Z36" s="433"/>
      <c r="AA36" s="433"/>
      <c r="AB36" s="433"/>
      <c r="AC36" s="433"/>
      <c r="AD36" s="433"/>
      <c r="AE36" s="433"/>
      <c r="AF36" s="433"/>
      <c r="AG36" s="433"/>
      <c r="AH36" s="433"/>
      <c r="AI36" s="433"/>
      <c r="AJ36" s="433"/>
      <c r="AK36" s="433"/>
      <c r="AL36" s="433"/>
      <c r="AM36" s="433"/>
      <c r="AN36" s="433"/>
      <c r="AO36" s="433"/>
      <c r="AP36" s="433"/>
      <c r="AQ36" s="433"/>
    </row>
    <row r="37" spans="1:43" s="434" customFormat="1" ht="12.75">
      <c r="A37" s="413"/>
      <c r="B37" s="435" t="s">
        <v>15</v>
      </c>
      <c r="C37" s="429"/>
      <c r="D37" s="430"/>
      <c r="E37" s="431"/>
      <c r="F37" s="432"/>
      <c r="G37" s="433"/>
      <c r="H37" s="433"/>
      <c r="I37" s="433"/>
      <c r="J37" s="433"/>
      <c r="K37" s="433"/>
      <c r="L37" s="433"/>
      <c r="M37" s="433"/>
      <c r="N37" s="433"/>
      <c r="O37" s="433"/>
      <c r="P37" s="433"/>
      <c r="Q37" s="433"/>
      <c r="R37" s="433"/>
      <c r="S37" s="433"/>
      <c r="T37" s="433"/>
      <c r="U37" s="433"/>
      <c r="V37" s="433"/>
      <c r="W37" s="433"/>
      <c r="X37" s="433"/>
      <c r="Y37" s="433"/>
      <c r="Z37" s="433"/>
      <c r="AA37" s="433"/>
      <c r="AB37" s="433"/>
      <c r="AC37" s="433"/>
      <c r="AD37" s="433"/>
      <c r="AE37" s="433"/>
      <c r="AF37" s="433"/>
      <c r="AG37" s="433"/>
      <c r="AH37" s="433"/>
      <c r="AI37" s="433"/>
      <c r="AJ37" s="433"/>
      <c r="AK37" s="433"/>
      <c r="AL37" s="433"/>
      <c r="AM37" s="433"/>
      <c r="AN37" s="433"/>
      <c r="AO37" s="433"/>
      <c r="AP37" s="433"/>
      <c r="AQ37" s="433"/>
    </row>
    <row r="38" spans="1:43" s="434" customFormat="1" ht="12.75">
      <c r="A38" s="413">
        <v>8123</v>
      </c>
      <c r="B38" s="435" t="s">
        <v>21</v>
      </c>
      <c r="C38" s="429"/>
      <c r="D38" s="430"/>
      <c r="E38" s="426" t="s">
        <v>101</v>
      </c>
      <c r="F38" s="432"/>
      <c r="G38" s="433"/>
      <c r="H38" s="433"/>
      <c r="I38" s="433"/>
      <c r="J38" s="433"/>
      <c r="K38" s="433"/>
      <c r="L38" s="433"/>
      <c r="M38" s="433"/>
      <c r="N38" s="433"/>
      <c r="O38" s="433"/>
      <c r="P38" s="433"/>
      <c r="Q38" s="433"/>
      <c r="R38" s="433"/>
      <c r="S38" s="433"/>
      <c r="T38" s="433"/>
      <c r="U38" s="433"/>
      <c r="V38" s="433"/>
      <c r="W38" s="433"/>
      <c r="X38" s="433"/>
      <c r="Y38" s="433"/>
      <c r="Z38" s="433"/>
      <c r="AA38" s="433"/>
      <c r="AB38" s="433"/>
      <c r="AC38" s="433"/>
      <c r="AD38" s="433"/>
      <c r="AE38" s="433"/>
      <c r="AF38" s="433"/>
      <c r="AG38" s="433"/>
      <c r="AH38" s="433"/>
      <c r="AI38" s="433"/>
      <c r="AJ38" s="433"/>
      <c r="AK38" s="433"/>
      <c r="AL38" s="433"/>
      <c r="AM38" s="433"/>
      <c r="AN38" s="433"/>
      <c r="AO38" s="433"/>
      <c r="AP38" s="433"/>
      <c r="AQ38" s="433"/>
    </row>
    <row r="39" spans="1:43" s="434" customFormat="1" ht="12.75">
      <c r="A39" s="413">
        <v>8124</v>
      </c>
      <c r="B39" s="435" t="s">
        <v>23</v>
      </c>
      <c r="C39" s="429"/>
      <c r="D39" s="430"/>
      <c r="E39" s="426" t="s">
        <v>101</v>
      </c>
      <c r="F39" s="432"/>
      <c r="G39" s="433"/>
      <c r="H39" s="433"/>
      <c r="I39" s="433"/>
      <c r="J39" s="433"/>
      <c r="K39" s="433"/>
      <c r="L39" s="433"/>
      <c r="M39" s="433"/>
      <c r="N39" s="433"/>
      <c r="O39" s="433"/>
      <c r="P39" s="433"/>
      <c r="Q39" s="433"/>
      <c r="R39" s="433"/>
      <c r="S39" s="433"/>
      <c r="T39" s="433"/>
      <c r="U39" s="433"/>
      <c r="V39" s="433"/>
      <c r="W39" s="433"/>
      <c r="X39" s="433"/>
      <c r="Y39" s="433"/>
      <c r="Z39" s="433"/>
      <c r="AA39" s="433"/>
      <c r="AB39" s="433"/>
      <c r="AC39" s="433"/>
      <c r="AD39" s="433"/>
      <c r="AE39" s="433"/>
      <c r="AF39" s="433"/>
      <c r="AG39" s="433"/>
      <c r="AH39" s="433"/>
      <c r="AI39" s="433"/>
      <c r="AJ39" s="433"/>
      <c r="AK39" s="433"/>
      <c r="AL39" s="433"/>
      <c r="AM39" s="433"/>
      <c r="AN39" s="433"/>
      <c r="AO39" s="433"/>
      <c r="AP39" s="433"/>
      <c r="AQ39" s="433"/>
    </row>
    <row r="40" spans="1:43" s="434" customFormat="1" ht="24">
      <c r="A40" s="413">
        <v>8130</v>
      </c>
      <c r="B40" s="421" t="s">
        <v>24</v>
      </c>
      <c r="C40" s="429" t="s">
        <v>41</v>
      </c>
      <c r="D40" s="430"/>
      <c r="E40" s="426" t="s">
        <v>101</v>
      </c>
      <c r="F40" s="432"/>
      <c r="G40" s="433"/>
      <c r="H40" s="433"/>
      <c r="I40" s="433"/>
      <c r="J40" s="433"/>
      <c r="K40" s="433"/>
      <c r="L40" s="433"/>
      <c r="M40" s="433"/>
      <c r="N40" s="433"/>
      <c r="O40" s="433"/>
      <c r="P40" s="433"/>
      <c r="Q40" s="433"/>
      <c r="R40" s="433"/>
      <c r="S40" s="433"/>
      <c r="T40" s="433"/>
      <c r="U40" s="433"/>
      <c r="V40" s="433"/>
      <c r="W40" s="433"/>
      <c r="X40" s="433"/>
      <c r="Y40" s="433"/>
      <c r="Z40" s="433"/>
      <c r="AA40" s="433"/>
      <c r="AB40" s="433"/>
      <c r="AC40" s="433"/>
      <c r="AD40" s="433"/>
      <c r="AE40" s="433"/>
      <c r="AF40" s="433"/>
      <c r="AG40" s="433"/>
      <c r="AH40" s="433"/>
      <c r="AI40" s="433"/>
      <c r="AJ40" s="433"/>
      <c r="AK40" s="433"/>
      <c r="AL40" s="433"/>
      <c r="AM40" s="433"/>
      <c r="AN40" s="433"/>
      <c r="AO40" s="433"/>
      <c r="AP40" s="433"/>
      <c r="AQ40" s="433"/>
    </row>
    <row r="41" spans="1:43" s="434" customFormat="1" ht="12.75">
      <c r="A41" s="413"/>
      <c r="B41" s="435" t="s">
        <v>15</v>
      </c>
      <c r="C41" s="429"/>
      <c r="D41" s="430"/>
      <c r="E41" s="431"/>
      <c r="F41" s="432"/>
      <c r="G41" s="433"/>
      <c r="H41" s="433"/>
      <c r="I41" s="433"/>
      <c r="J41" s="433"/>
      <c r="K41" s="433"/>
      <c r="L41" s="433"/>
      <c r="M41" s="433"/>
      <c r="N41" s="433"/>
      <c r="O41" s="433"/>
      <c r="P41" s="433"/>
      <c r="Q41" s="433"/>
      <c r="R41" s="433"/>
      <c r="S41" s="433"/>
      <c r="T41" s="433"/>
      <c r="U41" s="433"/>
      <c r="V41" s="433"/>
      <c r="W41" s="433"/>
      <c r="X41" s="433"/>
      <c r="Y41" s="433"/>
      <c r="Z41" s="433"/>
      <c r="AA41" s="433"/>
      <c r="AB41" s="433"/>
      <c r="AC41" s="433"/>
      <c r="AD41" s="433"/>
      <c r="AE41" s="433"/>
      <c r="AF41" s="433"/>
      <c r="AG41" s="433"/>
      <c r="AH41" s="433"/>
      <c r="AI41" s="433"/>
      <c r="AJ41" s="433"/>
      <c r="AK41" s="433"/>
      <c r="AL41" s="433"/>
      <c r="AM41" s="433"/>
      <c r="AN41" s="433"/>
      <c r="AO41" s="433"/>
      <c r="AP41" s="433"/>
      <c r="AQ41" s="433"/>
    </row>
    <row r="42" spans="1:43" s="434" customFormat="1" ht="12.75">
      <c r="A42" s="413">
        <v>8131</v>
      </c>
      <c r="B42" s="435" t="s">
        <v>28</v>
      </c>
      <c r="C42" s="429"/>
      <c r="D42" s="430"/>
      <c r="E42" s="426" t="s">
        <v>101</v>
      </c>
      <c r="F42" s="432"/>
      <c r="G42" s="433"/>
      <c r="H42" s="433"/>
      <c r="I42" s="433"/>
      <c r="J42" s="433"/>
      <c r="K42" s="433"/>
      <c r="L42" s="433"/>
      <c r="M42" s="433"/>
      <c r="N42" s="433"/>
      <c r="O42" s="433"/>
      <c r="P42" s="433"/>
      <c r="Q42" s="433"/>
      <c r="R42" s="433"/>
      <c r="S42" s="433"/>
      <c r="T42" s="433"/>
      <c r="U42" s="433"/>
      <c r="V42" s="433"/>
      <c r="W42" s="433"/>
      <c r="X42" s="433"/>
      <c r="Y42" s="433"/>
      <c r="Z42" s="433"/>
      <c r="AA42" s="433"/>
      <c r="AB42" s="433"/>
      <c r="AC42" s="433"/>
      <c r="AD42" s="433"/>
      <c r="AE42" s="433"/>
      <c r="AF42" s="433"/>
      <c r="AG42" s="433"/>
      <c r="AH42" s="433"/>
      <c r="AI42" s="433"/>
      <c r="AJ42" s="433"/>
      <c r="AK42" s="433"/>
      <c r="AL42" s="433"/>
      <c r="AM42" s="433"/>
      <c r="AN42" s="433"/>
      <c r="AO42" s="433"/>
      <c r="AP42" s="433"/>
      <c r="AQ42" s="433"/>
    </row>
    <row r="43" spans="1:43" s="434" customFormat="1" ht="12.75">
      <c r="A43" s="413">
        <v>8132</v>
      </c>
      <c r="B43" s="435" t="s">
        <v>25</v>
      </c>
      <c r="C43" s="429"/>
      <c r="D43" s="430"/>
      <c r="E43" s="426" t="s">
        <v>101</v>
      </c>
      <c r="F43" s="432"/>
      <c r="G43" s="433"/>
      <c r="H43" s="433"/>
      <c r="I43" s="433"/>
      <c r="J43" s="433"/>
      <c r="K43" s="433"/>
      <c r="L43" s="433"/>
      <c r="M43" s="433"/>
      <c r="N43" s="433"/>
      <c r="O43" s="433"/>
      <c r="P43" s="433"/>
      <c r="Q43" s="433"/>
      <c r="R43" s="433"/>
      <c r="S43" s="433"/>
      <c r="T43" s="433"/>
      <c r="U43" s="433"/>
      <c r="V43" s="433"/>
      <c r="W43" s="433"/>
      <c r="X43" s="433"/>
      <c r="Y43" s="433"/>
      <c r="Z43" s="433"/>
      <c r="AA43" s="433"/>
      <c r="AB43" s="433"/>
      <c r="AC43" s="433"/>
      <c r="AD43" s="433"/>
      <c r="AE43" s="433"/>
      <c r="AF43" s="433"/>
      <c r="AG43" s="433"/>
      <c r="AH43" s="433"/>
      <c r="AI43" s="433"/>
      <c r="AJ43" s="433"/>
      <c r="AK43" s="433"/>
      <c r="AL43" s="433"/>
      <c r="AM43" s="433"/>
      <c r="AN43" s="433"/>
      <c r="AO43" s="433"/>
      <c r="AP43" s="433"/>
      <c r="AQ43" s="433"/>
    </row>
    <row r="44" s="218" customFormat="1" ht="12.75"/>
    <row r="45" s="218" customFormat="1" ht="12.75"/>
    <row r="46" s="218" customFormat="1" ht="12.75"/>
    <row r="47" s="218" customFormat="1" ht="12.75"/>
    <row r="48" s="218" customFormat="1" ht="12.75"/>
    <row r="49" s="218" customFormat="1" ht="12.75"/>
    <row r="50" s="218" customFormat="1" ht="12.75"/>
    <row r="51" s="218" customFormat="1" ht="12.75"/>
    <row r="52" s="218" customFormat="1" ht="12.75"/>
    <row r="53" s="218" customFormat="1" ht="12.75"/>
    <row r="54" s="218" customFormat="1" ht="12.75"/>
    <row r="55" s="218" customFormat="1" ht="12.75"/>
    <row r="56" s="218" customFormat="1" ht="12.75"/>
    <row r="57" s="218" customFormat="1" ht="12.75"/>
    <row r="58" s="218" customFormat="1" ht="12.75"/>
    <row r="59" s="218" customFormat="1" ht="12.75"/>
    <row r="60" s="218" customFormat="1" ht="12.75"/>
    <row r="61" s="218" customFormat="1" ht="12.75"/>
    <row r="62" s="218" customFormat="1" ht="12.75"/>
    <row r="63" s="218" customFormat="1" ht="12.75"/>
    <row r="64" s="218" customFormat="1" ht="12.75"/>
    <row r="65" s="218" customFormat="1" ht="12.75"/>
    <row r="66" s="218" customFormat="1" ht="12.75"/>
    <row r="67" s="218" customFormat="1" ht="12.75"/>
    <row r="68" s="218" customFormat="1" ht="12.75"/>
    <row r="69" spans="1:3" s="218" customFormat="1" ht="12.75">
      <c r="A69" s="436"/>
      <c r="B69" s="437"/>
      <c r="C69" s="87"/>
    </row>
    <row r="70" spans="1:3" s="218" customFormat="1" ht="12.75">
      <c r="A70" s="436"/>
      <c r="B70" s="438"/>
      <c r="C70" s="87"/>
    </row>
    <row r="71" spans="1:3" s="218" customFormat="1" ht="12.75">
      <c r="A71" s="436"/>
      <c r="B71" s="437"/>
      <c r="C71" s="87"/>
    </row>
    <row r="72" spans="1:3" s="218" customFormat="1" ht="12.75">
      <c r="A72" s="436"/>
      <c r="B72" s="437"/>
      <c r="C72" s="87"/>
    </row>
    <row r="73" spans="1:3" s="218" customFormat="1" ht="12.75">
      <c r="A73" s="436"/>
      <c r="B73" s="437"/>
      <c r="C73" s="87"/>
    </row>
    <row r="74" spans="1:3" s="218" customFormat="1" ht="12.75">
      <c r="A74" s="436"/>
      <c r="B74" s="437"/>
      <c r="C74" s="87"/>
    </row>
    <row r="75" spans="2:3" s="218" customFormat="1" ht="12.75">
      <c r="B75" s="437"/>
      <c r="C75" s="87"/>
    </row>
    <row r="76" spans="2:3" s="218" customFormat="1" ht="12.75">
      <c r="B76" s="437"/>
      <c r="C76" s="87"/>
    </row>
    <row r="77" spans="2:3" s="218" customFormat="1" ht="12.75">
      <c r="B77" s="437"/>
      <c r="C77" s="87"/>
    </row>
    <row r="78" spans="2:3" s="218" customFormat="1" ht="12.75">
      <c r="B78" s="437"/>
      <c r="C78" s="87"/>
    </row>
    <row r="79" spans="2:3" s="218" customFormat="1" ht="12.75">
      <c r="B79" s="437"/>
      <c r="C79" s="87"/>
    </row>
    <row r="80" spans="2:3" s="218" customFormat="1" ht="12.75">
      <c r="B80" s="437"/>
      <c r="C80" s="87"/>
    </row>
    <row r="81" spans="2:3" s="218" customFormat="1" ht="12.75">
      <c r="B81" s="437"/>
      <c r="C81" s="87"/>
    </row>
    <row r="82" spans="2:3" s="218" customFormat="1" ht="12.75">
      <c r="B82" s="437"/>
      <c r="C82" s="87"/>
    </row>
    <row r="83" spans="2:3" s="218" customFormat="1" ht="12.75">
      <c r="B83" s="437"/>
      <c r="C83" s="87"/>
    </row>
    <row r="84" spans="2:3" s="218" customFormat="1" ht="12.75">
      <c r="B84" s="437"/>
      <c r="C84" s="87"/>
    </row>
    <row r="85" spans="2:3" s="218" customFormat="1" ht="12.75">
      <c r="B85" s="437"/>
      <c r="C85" s="87"/>
    </row>
    <row r="86" s="218" customFormat="1" ht="12.75">
      <c r="B86" s="221"/>
    </row>
    <row r="87" s="218" customFormat="1" ht="12.75">
      <c r="B87" s="221"/>
    </row>
    <row r="88" s="218" customFormat="1" ht="12.75">
      <c r="B88" s="221"/>
    </row>
    <row r="89" s="218" customFormat="1" ht="12.75">
      <c r="B89" s="221"/>
    </row>
    <row r="90" s="218" customFormat="1" ht="12.75">
      <c r="B90" s="221"/>
    </row>
    <row r="91" s="218" customFormat="1" ht="12.75">
      <c r="B91" s="221"/>
    </row>
    <row r="92" s="218" customFormat="1" ht="12.75">
      <c r="B92" s="221"/>
    </row>
    <row r="93" s="218" customFormat="1" ht="12.75">
      <c r="B93" s="221"/>
    </row>
    <row r="94" s="218" customFormat="1" ht="12.75">
      <c r="B94" s="221"/>
    </row>
    <row r="95" s="218" customFormat="1" ht="12.75">
      <c r="B95" s="221"/>
    </row>
    <row r="96" s="218" customFormat="1" ht="12.75">
      <c r="B96" s="221"/>
    </row>
    <row r="97" s="218" customFormat="1" ht="12.75">
      <c r="B97" s="221"/>
    </row>
    <row r="98" s="218" customFormat="1" ht="12.75">
      <c r="B98" s="221"/>
    </row>
    <row r="99" s="218" customFormat="1" ht="12.75">
      <c r="B99" s="221"/>
    </row>
    <row r="100" s="218" customFormat="1" ht="12.75">
      <c r="B100" s="221"/>
    </row>
    <row r="101" s="218" customFormat="1" ht="12.75">
      <c r="B101" s="221"/>
    </row>
    <row r="102" s="218" customFormat="1" ht="12.75">
      <c r="B102" s="221"/>
    </row>
    <row r="103" s="218" customFormat="1" ht="12.75">
      <c r="B103" s="221"/>
    </row>
    <row r="104" s="218" customFormat="1" ht="12.75">
      <c r="B104" s="221"/>
    </row>
    <row r="105" s="218" customFormat="1" ht="12.75">
      <c r="B105" s="221"/>
    </row>
    <row r="106" s="218" customFormat="1" ht="12.75">
      <c r="B106" s="221"/>
    </row>
    <row r="107" s="218" customFormat="1" ht="12.75">
      <c r="B107" s="221"/>
    </row>
    <row r="108" s="218" customFormat="1" ht="12.75">
      <c r="B108" s="221"/>
    </row>
    <row r="109" s="218" customFormat="1" ht="12.75">
      <c r="B109" s="221"/>
    </row>
    <row r="110" s="218" customFormat="1" ht="12.75">
      <c r="B110" s="221"/>
    </row>
    <row r="111" s="218" customFormat="1" ht="12.75">
      <c r="B111" s="221"/>
    </row>
    <row r="112" s="218" customFormat="1" ht="12.75">
      <c r="B112" s="221"/>
    </row>
    <row r="113" s="218" customFormat="1" ht="12.75">
      <c r="B113" s="221"/>
    </row>
    <row r="114" s="218" customFormat="1" ht="12.75">
      <c r="B114" s="221"/>
    </row>
    <row r="115" s="218" customFormat="1" ht="12.75">
      <c r="B115" s="221"/>
    </row>
    <row r="116" s="218" customFormat="1" ht="12.75">
      <c r="B116" s="221"/>
    </row>
    <row r="117" s="218" customFormat="1" ht="12.75">
      <c r="B117" s="221"/>
    </row>
    <row r="118" s="218" customFormat="1" ht="12.75">
      <c r="B118" s="221"/>
    </row>
    <row r="119" s="218" customFormat="1" ht="12.75">
      <c r="B119" s="221"/>
    </row>
    <row r="120" s="218" customFormat="1" ht="12.75">
      <c r="B120" s="221"/>
    </row>
    <row r="121" s="218" customFormat="1" ht="12.75">
      <c r="B121" s="221"/>
    </row>
    <row r="122" s="218" customFormat="1" ht="12.75">
      <c r="B122" s="221"/>
    </row>
    <row r="123" s="218" customFormat="1" ht="12.75">
      <c r="B123" s="221"/>
    </row>
    <row r="124" s="218" customFormat="1" ht="12.75">
      <c r="B124" s="221"/>
    </row>
    <row r="125" s="218" customFormat="1" ht="12.75">
      <c r="B125" s="221"/>
    </row>
    <row r="126" s="218" customFormat="1" ht="12.75">
      <c r="B126" s="221"/>
    </row>
    <row r="127" s="218" customFormat="1" ht="12.75">
      <c r="B127" s="221"/>
    </row>
    <row r="128" s="218" customFormat="1" ht="12.75">
      <c r="B128" s="221"/>
    </row>
    <row r="129" s="218" customFormat="1" ht="12.75">
      <c r="B129" s="221"/>
    </row>
    <row r="130" s="218" customFormat="1" ht="12.75">
      <c r="B130" s="221"/>
    </row>
    <row r="131" s="218" customFormat="1" ht="12.75">
      <c r="B131" s="221"/>
    </row>
    <row r="132" s="218" customFormat="1" ht="12.75">
      <c r="B132" s="221"/>
    </row>
    <row r="133" s="218" customFormat="1" ht="12.75">
      <c r="B133" s="221"/>
    </row>
    <row r="134" s="218" customFormat="1" ht="12.75">
      <c r="B134" s="221"/>
    </row>
    <row r="135" s="218" customFormat="1" ht="12.75">
      <c r="B135" s="221"/>
    </row>
    <row r="136" s="218" customFormat="1" ht="12.75">
      <c r="B136" s="221"/>
    </row>
    <row r="137" s="218" customFormat="1" ht="12.75">
      <c r="B137" s="221"/>
    </row>
    <row r="138" s="218" customFormat="1" ht="12.75">
      <c r="B138" s="221"/>
    </row>
    <row r="139" s="218" customFormat="1" ht="12.75">
      <c r="B139" s="221"/>
    </row>
    <row r="140" s="218" customFormat="1" ht="12.75">
      <c r="B140" s="221"/>
    </row>
    <row r="141" s="218" customFormat="1" ht="12.75">
      <c r="B141" s="221"/>
    </row>
    <row r="142" s="218" customFormat="1" ht="12.75">
      <c r="B142" s="221"/>
    </row>
    <row r="143" s="218" customFormat="1" ht="12.75">
      <c r="B143" s="221"/>
    </row>
    <row r="144" s="218" customFormat="1" ht="12.75">
      <c r="B144" s="221"/>
    </row>
    <row r="145" s="218" customFormat="1" ht="12.75">
      <c r="B145" s="221"/>
    </row>
    <row r="146" s="218" customFormat="1" ht="12.75">
      <c r="B146" s="221"/>
    </row>
    <row r="147" s="218" customFormat="1" ht="12.75">
      <c r="B147" s="221"/>
    </row>
    <row r="148" s="218" customFormat="1" ht="12.75">
      <c r="B148" s="221"/>
    </row>
    <row r="149" s="218" customFormat="1" ht="12.75">
      <c r="B149" s="221"/>
    </row>
    <row r="150" s="218" customFormat="1" ht="12.75">
      <c r="B150" s="221"/>
    </row>
    <row r="151" s="218" customFormat="1" ht="12.75">
      <c r="B151" s="221"/>
    </row>
    <row r="152" s="218" customFormat="1" ht="12.75">
      <c r="B152" s="221"/>
    </row>
    <row r="153" s="218" customFormat="1" ht="12.75">
      <c r="B153" s="221"/>
    </row>
    <row r="154" s="218" customFormat="1" ht="12.75">
      <c r="B154" s="221"/>
    </row>
    <row r="155" s="218" customFormat="1" ht="12.75">
      <c r="B155" s="221"/>
    </row>
    <row r="156" s="218" customFormat="1" ht="12.75">
      <c r="B156" s="221"/>
    </row>
    <row r="157" s="218" customFormat="1" ht="12.75">
      <c r="B157" s="221"/>
    </row>
    <row r="158" s="218" customFormat="1" ht="12.75">
      <c r="B158" s="221"/>
    </row>
    <row r="159" s="218" customFormat="1" ht="12.75">
      <c r="B159" s="221"/>
    </row>
    <row r="160" s="218" customFormat="1" ht="12.75">
      <c r="B160" s="221"/>
    </row>
    <row r="161" s="218" customFormat="1" ht="12.75">
      <c r="B161" s="221"/>
    </row>
    <row r="162" s="218" customFormat="1" ht="12.75">
      <c r="B162" s="221"/>
    </row>
    <row r="163" s="218" customFormat="1" ht="12.75">
      <c r="B163" s="221"/>
    </row>
    <row r="164" s="218" customFormat="1" ht="12.75">
      <c r="B164" s="221"/>
    </row>
    <row r="165" s="218" customFormat="1" ht="12.75">
      <c r="B165" s="221"/>
    </row>
    <row r="166" s="218" customFormat="1" ht="12.75">
      <c r="B166" s="221"/>
    </row>
    <row r="167" s="218" customFormat="1" ht="12.75">
      <c r="B167" s="221"/>
    </row>
    <row r="168" s="218" customFormat="1" ht="12.75">
      <c r="B168" s="221"/>
    </row>
    <row r="169" s="218" customFormat="1" ht="12.75">
      <c r="B169" s="221"/>
    </row>
    <row r="170" s="218" customFormat="1" ht="12.75">
      <c r="B170" s="221"/>
    </row>
    <row r="171" s="218" customFormat="1" ht="12.75">
      <c r="B171" s="221"/>
    </row>
    <row r="172" s="218" customFormat="1" ht="12.75">
      <c r="B172" s="221"/>
    </row>
    <row r="173" s="218" customFormat="1" ht="12.75">
      <c r="B173" s="221"/>
    </row>
    <row r="174" s="218" customFormat="1" ht="12.75">
      <c r="B174" s="221"/>
    </row>
    <row r="175" s="218" customFormat="1" ht="12.75">
      <c r="B175" s="221"/>
    </row>
    <row r="176" s="218" customFormat="1" ht="12.75">
      <c r="B176" s="221"/>
    </row>
    <row r="177" s="218" customFormat="1" ht="12.75">
      <c r="B177" s="221"/>
    </row>
    <row r="178" s="218" customFormat="1" ht="12.75">
      <c r="B178" s="221"/>
    </row>
    <row r="179" s="218" customFormat="1" ht="12.75">
      <c r="B179" s="221"/>
    </row>
    <row r="180" s="218" customFormat="1" ht="12.75">
      <c r="B180" s="221"/>
    </row>
    <row r="181" s="218" customFormat="1" ht="12.75">
      <c r="B181" s="221"/>
    </row>
    <row r="182" s="218" customFormat="1" ht="12.75">
      <c r="B182" s="221"/>
    </row>
    <row r="183" s="218" customFormat="1" ht="12.75">
      <c r="B183" s="221"/>
    </row>
    <row r="184" s="218" customFormat="1" ht="12.75">
      <c r="B184" s="221"/>
    </row>
    <row r="185" s="218" customFormat="1" ht="12.75">
      <c r="B185" s="221"/>
    </row>
    <row r="186" s="218" customFormat="1" ht="12.75">
      <c r="B186" s="221"/>
    </row>
    <row r="187" s="218" customFormat="1" ht="12.75">
      <c r="B187" s="221"/>
    </row>
    <row r="188" s="218" customFormat="1" ht="12.75">
      <c r="B188" s="221"/>
    </row>
    <row r="189" s="218" customFormat="1" ht="12.75">
      <c r="B189" s="221"/>
    </row>
    <row r="190" s="218" customFormat="1" ht="12.75">
      <c r="B190" s="221"/>
    </row>
    <row r="191" s="218" customFormat="1" ht="12.75">
      <c r="B191" s="221"/>
    </row>
    <row r="192" s="218" customFormat="1" ht="12.75">
      <c r="B192" s="221"/>
    </row>
    <row r="193" s="218" customFormat="1" ht="12.75">
      <c r="B193" s="221"/>
    </row>
    <row r="194" s="218" customFormat="1" ht="12.75">
      <c r="B194" s="221"/>
    </row>
    <row r="195" s="218" customFormat="1" ht="12.75">
      <c r="B195" s="221"/>
    </row>
    <row r="196" s="218" customFormat="1" ht="12.75">
      <c r="B196" s="221"/>
    </row>
    <row r="197" s="218" customFormat="1" ht="12.75">
      <c r="B197" s="221"/>
    </row>
    <row r="198" s="218" customFormat="1" ht="12.75">
      <c r="B198" s="221"/>
    </row>
    <row r="199" s="218" customFormat="1" ht="12.75">
      <c r="B199" s="221"/>
    </row>
    <row r="200" s="218" customFormat="1" ht="12.75">
      <c r="B200" s="221"/>
    </row>
    <row r="201" s="218" customFormat="1" ht="12.75">
      <c r="B201" s="221"/>
    </row>
    <row r="202" s="218" customFormat="1" ht="12.75">
      <c r="B202" s="221"/>
    </row>
    <row r="203" s="218" customFormat="1" ht="12.75">
      <c r="B203" s="221"/>
    </row>
    <row r="204" s="218" customFormat="1" ht="12.75">
      <c r="B204" s="221"/>
    </row>
    <row r="205" s="218" customFormat="1" ht="12.75">
      <c r="B205" s="221"/>
    </row>
    <row r="206" s="218" customFormat="1" ht="12.75">
      <c r="B206" s="221"/>
    </row>
    <row r="207" s="218" customFormat="1" ht="12.75">
      <c r="B207" s="221"/>
    </row>
    <row r="208" s="218" customFormat="1" ht="12.75">
      <c r="B208" s="221"/>
    </row>
    <row r="209" s="218" customFormat="1" ht="12.75">
      <c r="B209" s="221"/>
    </row>
    <row r="210" s="218" customFormat="1" ht="12.75">
      <c r="B210" s="221"/>
    </row>
    <row r="211" s="218" customFormat="1" ht="12.75">
      <c r="B211" s="221"/>
    </row>
    <row r="212" s="218" customFormat="1" ht="12.75">
      <c r="B212" s="221"/>
    </row>
    <row r="213" s="218" customFormat="1" ht="12.75">
      <c r="B213" s="221"/>
    </row>
    <row r="214" s="218" customFormat="1" ht="12.75">
      <c r="B214" s="221"/>
    </row>
    <row r="215" s="218" customFormat="1" ht="12.75">
      <c r="B215" s="221"/>
    </row>
    <row r="216" s="218" customFormat="1" ht="12.75">
      <c r="B216" s="221"/>
    </row>
    <row r="217" s="218" customFormat="1" ht="12.75">
      <c r="B217" s="221"/>
    </row>
    <row r="218" s="218" customFormat="1" ht="12.75">
      <c r="B218" s="221"/>
    </row>
    <row r="219" s="218" customFormat="1" ht="12.75">
      <c r="B219" s="221"/>
    </row>
    <row r="220" s="218" customFormat="1" ht="12.75">
      <c r="B220" s="221"/>
    </row>
    <row r="221" s="218" customFormat="1" ht="12.75">
      <c r="B221" s="221"/>
    </row>
    <row r="222" s="218" customFormat="1" ht="12.75">
      <c r="B222" s="221"/>
    </row>
    <row r="223" s="218" customFormat="1" ht="12.75">
      <c r="B223" s="221"/>
    </row>
    <row r="224" s="218" customFormat="1" ht="12.75">
      <c r="B224" s="221"/>
    </row>
    <row r="225" s="218" customFormat="1" ht="12.75">
      <c r="B225" s="221"/>
    </row>
    <row r="226" s="218" customFormat="1" ht="12.75">
      <c r="B226" s="221"/>
    </row>
    <row r="227" s="218" customFormat="1" ht="12.75">
      <c r="B227" s="221"/>
    </row>
    <row r="228" s="218" customFormat="1" ht="12.75">
      <c r="B228" s="221"/>
    </row>
    <row r="229" s="218" customFormat="1" ht="12.75">
      <c r="B229" s="221"/>
    </row>
    <row r="230" s="218" customFormat="1" ht="12.75">
      <c r="B230" s="221"/>
    </row>
    <row r="231" s="218" customFormat="1" ht="12.75">
      <c r="B231" s="221"/>
    </row>
    <row r="232" s="218" customFormat="1" ht="12.75">
      <c r="B232" s="221"/>
    </row>
    <row r="233" s="218" customFormat="1" ht="12.75">
      <c r="B233" s="221"/>
    </row>
    <row r="234" s="218" customFormat="1" ht="12.75">
      <c r="B234" s="221"/>
    </row>
    <row r="235" s="218" customFormat="1" ht="12.75">
      <c r="B235" s="221"/>
    </row>
    <row r="236" s="218" customFormat="1" ht="12.75">
      <c r="B236" s="221"/>
    </row>
    <row r="237" s="218" customFormat="1" ht="12.75">
      <c r="B237" s="221"/>
    </row>
    <row r="238" s="218" customFormat="1" ht="12.75">
      <c r="B238" s="221"/>
    </row>
    <row r="239" s="218" customFormat="1" ht="12.75">
      <c r="B239" s="221"/>
    </row>
    <row r="240" s="218" customFormat="1" ht="12.75">
      <c r="B240" s="221"/>
    </row>
    <row r="241" s="218" customFormat="1" ht="12.75">
      <c r="B241" s="221"/>
    </row>
    <row r="242" s="218" customFormat="1" ht="12.75">
      <c r="B242" s="221"/>
    </row>
    <row r="243" s="218" customFormat="1" ht="12.75">
      <c r="B243" s="221"/>
    </row>
    <row r="244" s="218" customFormat="1" ht="12.75">
      <c r="B244" s="221"/>
    </row>
    <row r="245" s="218" customFormat="1" ht="12.75">
      <c r="B245" s="221"/>
    </row>
    <row r="246" s="218" customFormat="1" ht="12.75">
      <c r="B246" s="221"/>
    </row>
    <row r="247" s="218" customFormat="1" ht="12.75">
      <c r="B247" s="221"/>
    </row>
    <row r="248" s="218" customFormat="1" ht="12.75">
      <c r="B248" s="221"/>
    </row>
    <row r="249" s="218" customFormat="1" ht="12.75"/>
    <row r="250" s="218" customFormat="1" ht="12.75"/>
    <row r="251" s="218" customFormat="1" ht="12.75"/>
    <row r="252" s="218" customFormat="1" ht="12.75"/>
    <row r="253" s="218" customFormat="1" ht="12.75"/>
    <row r="254" s="218" customFormat="1" ht="12.75"/>
    <row r="255" s="218" customFormat="1" ht="12.75"/>
    <row r="256" s="218" customFormat="1" ht="12.75"/>
    <row r="257" s="218" customFormat="1" ht="12.75"/>
    <row r="258" s="218" customFormat="1" ht="12.75"/>
    <row r="259" s="218" customFormat="1" ht="12.75"/>
    <row r="260" s="218" customFormat="1" ht="12.75"/>
    <row r="261" s="218" customFormat="1" ht="12.75"/>
    <row r="262" s="218" customFormat="1" ht="12.75"/>
    <row r="263" s="218" customFormat="1" ht="12.75"/>
    <row r="264" s="218" customFormat="1" ht="12.75"/>
    <row r="265" s="218" customFormat="1" ht="12.75"/>
    <row r="266" s="218" customFormat="1" ht="12.75"/>
    <row r="267" s="218" customFormat="1" ht="12.75"/>
    <row r="268" s="218" customFormat="1" ht="12.75"/>
    <row r="269" s="218" customFormat="1" ht="12.75"/>
    <row r="270" s="218" customFormat="1" ht="12.75"/>
    <row r="271" s="218" customFormat="1" ht="12.75"/>
    <row r="272" s="218" customFormat="1" ht="12.75"/>
    <row r="273" s="218" customFormat="1" ht="12.75"/>
    <row r="274" s="218" customFormat="1" ht="12.75"/>
    <row r="275" s="218" customFormat="1" ht="12.75"/>
    <row r="276" s="218" customFormat="1" ht="12.75"/>
    <row r="277" s="218" customFormat="1" ht="12.75"/>
    <row r="278" s="218" customFormat="1" ht="12.75"/>
    <row r="279" s="218" customFormat="1" ht="12.75"/>
    <row r="280" s="218" customFormat="1" ht="12.75"/>
    <row r="281" s="218" customFormat="1" ht="12.75"/>
    <row r="282" s="218" customFormat="1" ht="12.75"/>
    <row r="283" s="218" customFormat="1" ht="12.75"/>
    <row r="284" s="218" customFormat="1" ht="12.75"/>
    <row r="285" s="218" customFormat="1" ht="12.75"/>
    <row r="286" s="218" customFormat="1" ht="12.75"/>
    <row r="287" s="218" customFormat="1" ht="12.75"/>
    <row r="288" s="218" customFormat="1" ht="12.75"/>
    <row r="289" s="218" customFormat="1" ht="12.75"/>
    <row r="290" s="218" customFormat="1" ht="12.75"/>
    <row r="291" s="218" customFormat="1" ht="12.75"/>
    <row r="292" s="218" customFormat="1" ht="12.75"/>
    <row r="293" s="218" customFormat="1" ht="12.75"/>
    <row r="294" s="218" customFormat="1" ht="12.75"/>
    <row r="295" s="218" customFormat="1" ht="12.75"/>
    <row r="296" s="218" customFormat="1" ht="12.75"/>
    <row r="297" s="218" customFormat="1" ht="12.75"/>
    <row r="298" s="218" customFormat="1" ht="12.75"/>
    <row r="299" s="218" customFormat="1" ht="12.75"/>
    <row r="300" s="218" customFormat="1" ht="12.75"/>
    <row r="301" s="218" customFormat="1" ht="12.75"/>
    <row r="302" s="218" customFormat="1" ht="12.75"/>
    <row r="303" s="218" customFormat="1" ht="12.75"/>
    <row r="304" s="218" customFormat="1" ht="12.75"/>
    <row r="305" s="218" customFormat="1" ht="12.75"/>
    <row r="306" s="218" customFormat="1" ht="12.75"/>
    <row r="307" s="218" customFormat="1" ht="12.75"/>
    <row r="308" s="218" customFormat="1" ht="12.75"/>
    <row r="309" s="218" customFormat="1" ht="12.75"/>
    <row r="310" s="218" customFormat="1" ht="12.75"/>
    <row r="311" s="218" customFormat="1" ht="12.75"/>
    <row r="312" s="218" customFormat="1" ht="12.75"/>
    <row r="313" s="218" customFormat="1" ht="12.75"/>
    <row r="314" s="218" customFormat="1" ht="12.75"/>
    <row r="315" s="218" customFormat="1" ht="12.75"/>
    <row r="316" s="218" customFormat="1" ht="12.75"/>
    <row r="317" s="218" customFormat="1" ht="12.75"/>
    <row r="318" s="218" customFormat="1" ht="12.75"/>
    <row r="319" s="218" customFormat="1" ht="12.75"/>
    <row r="320" s="218" customFormat="1" ht="12.75"/>
    <row r="321" s="218" customFormat="1" ht="12.75"/>
    <row r="322" s="218" customFormat="1" ht="12.75"/>
    <row r="323" s="218" customFormat="1" ht="12.75"/>
    <row r="324" s="218" customFormat="1" ht="12.75"/>
    <row r="325" s="218" customFormat="1" ht="12.75"/>
    <row r="326" s="218" customFormat="1" ht="12.75"/>
    <row r="327" s="218" customFormat="1" ht="12.75"/>
    <row r="328" s="218" customFormat="1" ht="12.75"/>
    <row r="329" s="218" customFormat="1" ht="12.75"/>
    <row r="330" s="218" customFormat="1" ht="12.75"/>
    <row r="331" s="218" customFormat="1" ht="12.75"/>
    <row r="332" s="218" customFormat="1" ht="12.75"/>
    <row r="333" s="218" customFormat="1" ht="12.75"/>
    <row r="334" s="218" customFormat="1" ht="12.75"/>
    <row r="335" s="218" customFormat="1" ht="12.75"/>
    <row r="336" s="218" customFormat="1" ht="12.75"/>
    <row r="337" s="218" customFormat="1" ht="12.75"/>
    <row r="338" s="218" customFormat="1" ht="12.75"/>
    <row r="339" s="218" customFormat="1" ht="12.75"/>
    <row r="340" s="218" customFormat="1" ht="12.75"/>
    <row r="341" s="218" customFormat="1" ht="12.75"/>
    <row r="342" s="218" customFormat="1" ht="12.75"/>
    <row r="343" s="218" customFormat="1" ht="12.75"/>
  </sheetData>
  <sheetProtection/>
  <mergeCells count="9">
    <mergeCell ref="A2:E2"/>
    <mergeCell ref="A4:E4"/>
    <mergeCell ref="B7:B8"/>
    <mergeCell ref="A7:A8"/>
    <mergeCell ref="D19:D20"/>
    <mergeCell ref="C7:C8"/>
    <mergeCell ref="A14:F14"/>
    <mergeCell ref="A16:F16"/>
    <mergeCell ref="D7:E7"/>
  </mergeCells>
  <printOptions/>
  <pageMargins left="0.45" right="0.27" top="0.32" bottom="0.35" header="0.17" footer="0.16"/>
  <pageSetup firstPageNumber="21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AI224"/>
  <sheetViews>
    <sheetView zoomScalePageLayoutView="0" workbookViewId="0" topLeftCell="A37">
      <selection activeCell="E37" sqref="E37"/>
    </sheetView>
  </sheetViews>
  <sheetFormatPr defaultColWidth="9.140625" defaultRowHeight="12.75"/>
  <cols>
    <col min="1" max="1" width="5.8515625" style="219" customWidth="1"/>
    <col min="2" max="2" width="54.28125" style="219" customWidth="1"/>
    <col min="3" max="3" width="6.00390625" style="219" customWidth="1"/>
    <col min="4" max="4" width="11.421875" style="219" customWidth="1"/>
    <col min="5" max="5" width="10.140625" style="219" customWidth="1"/>
    <col min="6" max="6" width="10.00390625" style="219" customWidth="1"/>
    <col min="7" max="35" width="9.140625" style="218" customWidth="1"/>
    <col min="36" max="16384" width="9.140625" style="219" customWidth="1"/>
  </cols>
  <sheetData>
    <row r="1" s="218" customFormat="1" ht="13.5" thickBot="1"/>
    <row r="2" spans="1:6" ht="21.75" thickBot="1">
      <c r="A2" s="583" t="s">
        <v>20</v>
      </c>
      <c r="B2" s="439" t="s">
        <v>813</v>
      </c>
      <c r="C2" s="440"/>
      <c r="D2" s="580" t="s">
        <v>85</v>
      </c>
      <c r="E2" s="581" t="s">
        <v>877</v>
      </c>
      <c r="F2" s="582"/>
    </row>
    <row r="3" spans="1:6" ht="21.75" thickBot="1">
      <c r="A3" s="584"/>
      <c r="B3" s="441" t="s">
        <v>814</v>
      </c>
      <c r="C3" s="442" t="s">
        <v>815</v>
      </c>
      <c r="D3" s="561"/>
      <c r="E3" s="443" t="s">
        <v>77</v>
      </c>
      <c r="F3" s="443" t="s">
        <v>78</v>
      </c>
    </row>
    <row r="4" spans="1:6" ht="13.5" thickBot="1">
      <c r="A4" s="227">
        <v>1</v>
      </c>
      <c r="B4" s="227">
        <v>2</v>
      </c>
      <c r="C4" s="227" t="s">
        <v>816</v>
      </c>
      <c r="D4" s="227">
        <v>4</v>
      </c>
      <c r="E4" s="227">
        <v>5</v>
      </c>
      <c r="F4" s="227">
        <v>6</v>
      </c>
    </row>
    <row r="5" spans="1:35" s="434" customFormat="1" ht="12.75">
      <c r="A5" s="413">
        <v>8140</v>
      </c>
      <c r="B5" s="421" t="s">
        <v>33</v>
      </c>
      <c r="C5" s="429"/>
      <c r="D5" s="430"/>
      <c r="E5" s="431"/>
      <c r="F5" s="432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3"/>
      <c r="X5" s="433"/>
      <c r="Y5" s="433"/>
      <c r="Z5" s="433"/>
      <c r="AA5" s="433"/>
      <c r="AB5" s="433"/>
      <c r="AC5" s="433"/>
      <c r="AD5" s="433"/>
      <c r="AE5" s="433"/>
      <c r="AF5" s="433"/>
      <c r="AG5" s="433"/>
      <c r="AH5" s="433"/>
      <c r="AI5" s="433"/>
    </row>
    <row r="6" spans="1:35" s="434" customFormat="1" ht="12.75">
      <c r="A6" s="420"/>
      <c r="B6" s="427" t="s">
        <v>15</v>
      </c>
      <c r="C6" s="429"/>
      <c r="D6" s="430"/>
      <c r="E6" s="431"/>
      <c r="F6" s="432"/>
      <c r="G6" s="433"/>
      <c r="H6" s="433"/>
      <c r="I6" s="433"/>
      <c r="J6" s="433"/>
      <c r="K6" s="433"/>
      <c r="L6" s="433"/>
      <c r="M6" s="433"/>
      <c r="N6" s="433"/>
      <c r="O6" s="433"/>
      <c r="P6" s="433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433"/>
      <c r="AE6" s="433"/>
      <c r="AF6" s="433"/>
      <c r="AG6" s="433"/>
      <c r="AH6" s="433"/>
      <c r="AI6" s="433"/>
    </row>
    <row r="7" spans="1:35" s="434" customFormat="1" ht="10.5" customHeight="1">
      <c r="A7" s="413">
        <v>8141</v>
      </c>
      <c r="B7" s="421" t="s">
        <v>26</v>
      </c>
      <c r="C7" s="429" t="s">
        <v>40</v>
      </c>
      <c r="D7" s="430"/>
      <c r="E7" s="431"/>
      <c r="F7" s="432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433"/>
      <c r="AE7" s="433"/>
      <c r="AF7" s="433"/>
      <c r="AG7" s="433"/>
      <c r="AH7" s="433"/>
      <c r="AI7" s="433"/>
    </row>
    <row r="8" spans="1:35" s="434" customFormat="1" ht="13.5" thickBot="1">
      <c r="A8" s="413"/>
      <c r="B8" s="435" t="s">
        <v>15</v>
      </c>
      <c r="C8" s="444"/>
      <c r="D8" s="430"/>
      <c r="E8" s="431"/>
      <c r="F8" s="432"/>
      <c r="G8" s="433"/>
      <c r="H8" s="433"/>
      <c r="I8" s="433"/>
      <c r="J8" s="433"/>
      <c r="K8" s="433"/>
      <c r="L8" s="433"/>
      <c r="M8" s="433"/>
      <c r="N8" s="433"/>
      <c r="O8" s="433"/>
      <c r="P8" s="433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433"/>
      <c r="AE8" s="433"/>
      <c r="AF8" s="433"/>
      <c r="AG8" s="433"/>
      <c r="AH8" s="433"/>
      <c r="AI8" s="433"/>
    </row>
    <row r="9" spans="1:35" s="434" customFormat="1" ht="12.75">
      <c r="A9" s="400">
        <v>8142</v>
      </c>
      <c r="B9" s="445" t="s">
        <v>29</v>
      </c>
      <c r="C9" s="446"/>
      <c r="D9" s="447"/>
      <c r="E9" s="448"/>
      <c r="F9" s="449" t="s">
        <v>101</v>
      </c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433"/>
      <c r="AE9" s="433"/>
      <c r="AF9" s="433"/>
      <c r="AG9" s="433"/>
      <c r="AH9" s="433"/>
      <c r="AI9" s="433"/>
    </row>
    <row r="10" spans="1:35" s="434" customFormat="1" ht="13.5" thickBot="1">
      <c r="A10" s="450">
        <v>8143</v>
      </c>
      <c r="B10" s="451" t="s">
        <v>30</v>
      </c>
      <c r="C10" s="452"/>
      <c r="D10" s="453"/>
      <c r="E10" s="454"/>
      <c r="F10" s="455"/>
      <c r="G10" s="433"/>
      <c r="H10" s="433"/>
      <c r="I10" s="433"/>
      <c r="J10" s="433"/>
      <c r="K10" s="433"/>
      <c r="L10" s="433"/>
      <c r="M10" s="433"/>
      <c r="N10" s="433"/>
      <c r="O10" s="433"/>
      <c r="P10" s="433"/>
      <c r="Q10" s="433"/>
      <c r="R10" s="433"/>
      <c r="S10" s="433"/>
      <c r="T10" s="433"/>
      <c r="U10" s="433"/>
      <c r="V10" s="433"/>
      <c r="W10" s="433"/>
      <c r="X10" s="433"/>
      <c r="Y10" s="433"/>
      <c r="Z10" s="433"/>
      <c r="AA10" s="433"/>
      <c r="AB10" s="433"/>
      <c r="AC10" s="433"/>
      <c r="AD10" s="433"/>
      <c r="AE10" s="433"/>
      <c r="AF10" s="433"/>
      <c r="AG10" s="433"/>
      <c r="AH10" s="433"/>
      <c r="AI10" s="433"/>
    </row>
    <row r="11" spans="1:35" s="434" customFormat="1" ht="13.5" customHeight="1">
      <c r="A11" s="400">
        <v>8150</v>
      </c>
      <c r="B11" s="456" t="s">
        <v>31</v>
      </c>
      <c r="C11" s="457" t="s">
        <v>41</v>
      </c>
      <c r="D11" s="447"/>
      <c r="E11" s="448"/>
      <c r="F11" s="458"/>
      <c r="G11" s="433"/>
      <c r="H11" s="433"/>
      <c r="I11" s="433"/>
      <c r="J11" s="433"/>
      <c r="K11" s="433"/>
      <c r="L11" s="433"/>
      <c r="M11" s="433"/>
      <c r="N11" s="433"/>
      <c r="O11" s="433"/>
      <c r="P11" s="433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433"/>
      <c r="AE11" s="433"/>
      <c r="AF11" s="433"/>
      <c r="AG11" s="433"/>
      <c r="AH11" s="433"/>
      <c r="AI11" s="433"/>
    </row>
    <row r="12" spans="1:35" s="434" customFormat="1" ht="12.75">
      <c r="A12" s="413"/>
      <c r="B12" s="435" t="s">
        <v>15</v>
      </c>
      <c r="C12" s="459"/>
      <c r="D12" s="430"/>
      <c r="E12" s="431"/>
      <c r="F12" s="432"/>
      <c r="G12" s="433"/>
      <c r="H12" s="433"/>
      <c r="I12" s="433"/>
      <c r="J12" s="433"/>
      <c r="K12" s="433"/>
      <c r="L12" s="433"/>
      <c r="M12" s="433"/>
      <c r="N12" s="433"/>
      <c r="O12" s="433"/>
      <c r="P12" s="433"/>
      <c r="Q12" s="433"/>
      <c r="R12" s="433"/>
      <c r="S12" s="433"/>
      <c r="T12" s="433"/>
      <c r="U12" s="433"/>
      <c r="V12" s="433"/>
      <c r="W12" s="433"/>
      <c r="X12" s="433"/>
      <c r="Y12" s="433"/>
      <c r="Z12" s="433"/>
      <c r="AA12" s="433"/>
      <c r="AB12" s="433"/>
      <c r="AC12" s="433"/>
      <c r="AD12" s="433"/>
      <c r="AE12" s="433"/>
      <c r="AF12" s="433"/>
      <c r="AG12" s="433"/>
      <c r="AH12" s="433"/>
      <c r="AI12" s="433"/>
    </row>
    <row r="13" spans="1:35" s="434" customFormat="1" ht="12.75">
      <c r="A13" s="413">
        <v>8151</v>
      </c>
      <c r="B13" s="435" t="s">
        <v>28</v>
      </c>
      <c r="C13" s="459"/>
      <c r="D13" s="430"/>
      <c r="E13" s="431"/>
      <c r="F13" s="460" t="s">
        <v>322</v>
      </c>
      <c r="G13" s="433"/>
      <c r="H13" s="433"/>
      <c r="I13" s="433"/>
      <c r="J13" s="433"/>
      <c r="K13" s="433"/>
      <c r="L13" s="433"/>
      <c r="M13" s="433"/>
      <c r="N13" s="433"/>
      <c r="O13" s="433"/>
      <c r="P13" s="433"/>
      <c r="Q13" s="433"/>
      <c r="R13" s="433"/>
      <c r="S13" s="433"/>
      <c r="T13" s="433"/>
      <c r="U13" s="433"/>
      <c r="V13" s="433"/>
      <c r="W13" s="433"/>
      <c r="X13" s="433"/>
      <c r="Y13" s="433"/>
      <c r="Z13" s="433"/>
      <c r="AA13" s="433"/>
      <c r="AB13" s="433"/>
      <c r="AC13" s="433"/>
      <c r="AD13" s="433"/>
      <c r="AE13" s="433"/>
      <c r="AF13" s="433"/>
      <c r="AG13" s="433"/>
      <c r="AH13" s="433"/>
      <c r="AI13" s="433"/>
    </row>
    <row r="14" spans="1:35" s="434" customFormat="1" ht="13.5" thickBot="1">
      <c r="A14" s="461">
        <v>8152</v>
      </c>
      <c r="B14" s="462" t="s">
        <v>27</v>
      </c>
      <c r="C14" s="463"/>
      <c r="D14" s="464"/>
      <c r="E14" s="465"/>
      <c r="F14" s="466"/>
      <c r="G14" s="433"/>
      <c r="H14" s="433"/>
      <c r="I14" s="433"/>
      <c r="J14" s="433"/>
      <c r="K14" s="433"/>
      <c r="L14" s="433"/>
      <c r="M14" s="433"/>
      <c r="N14" s="433"/>
      <c r="O14" s="433"/>
      <c r="P14" s="433"/>
      <c r="Q14" s="433"/>
      <c r="R14" s="433"/>
      <c r="S14" s="433"/>
      <c r="T14" s="433"/>
      <c r="U14" s="433"/>
      <c r="V14" s="433"/>
      <c r="W14" s="433"/>
      <c r="X14" s="433"/>
      <c r="Y14" s="433"/>
      <c r="Z14" s="433"/>
      <c r="AA14" s="433"/>
      <c r="AB14" s="433"/>
      <c r="AC14" s="433"/>
      <c r="AD14" s="433"/>
      <c r="AE14" s="433"/>
      <c r="AF14" s="433"/>
      <c r="AG14" s="433"/>
      <c r="AH14" s="433"/>
      <c r="AI14" s="433"/>
    </row>
    <row r="15" spans="1:35" s="434" customFormat="1" ht="37.5" customHeight="1" thickBot="1">
      <c r="A15" s="467">
        <v>8160</v>
      </c>
      <c r="B15" s="468" t="s">
        <v>957</v>
      </c>
      <c r="C15" s="469"/>
      <c r="D15" s="470"/>
      <c r="E15" s="471"/>
      <c r="F15" s="472"/>
      <c r="G15" s="433"/>
      <c r="H15" s="433"/>
      <c r="I15" s="433"/>
      <c r="J15" s="433"/>
      <c r="K15" s="433"/>
      <c r="L15" s="433"/>
      <c r="M15" s="433"/>
      <c r="N15" s="433"/>
      <c r="O15" s="433"/>
      <c r="P15" s="433"/>
      <c r="Q15" s="433"/>
      <c r="R15" s="433"/>
      <c r="S15" s="433"/>
      <c r="T15" s="433"/>
      <c r="U15" s="433"/>
      <c r="V15" s="433"/>
      <c r="W15" s="433"/>
      <c r="X15" s="433"/>
      <c r="Y15" s="433"/>
      <c r="Z15" s="433"/>
      <c r="AA15" s="433"/>
      <c r="AB15" s="433"/>
      <c r="AC15" s="433"/>
      <c r="AD15" s="433"/>
      <c r="AE15" s="433"/>
      <c r="AF15" s="433"/>
      <c r="AG15" s="433"/>
      <c r="AH15" s="433"/>
      <c r="AI15" s="433"/>
    </row>
    <row r="16" spans="1:35" s="434" customFormat="1" ht="13.5" thickBot="1">
      <c r="A16" s="473"/>
      <c r="B16" s="474" t="s">
        <v>877</v>
      </c>
      <c r="C16" s="475"/>
      <c r="D16" s="476"/>
      <c r="E16" s="477"/>
      <c r="F16" s="478"/>
      <c r="G16" s="433"/>
      <c r="H16" s="433"/>
      <c r="I16" s="433"/>
      <c r="J16" s="433"/>
      <c r="K16" s="433"/>
      <c r="L16" s="433"/>
      <c r="M16" s="433"/>
      <c r="N16" s="433"/>
      <c r="O16" s="433"/>
      <c r="P16" s="433"/>
      <c r="Q16" s="433"/>
      <c r="R16" s="433"/>
      <c r="S16" s="433"/>
      <c r="T16" s="433"/>
      <c r="U16" s="433"/>
      <c r="V16" s="433"/>
      <c r="W16" s="433"/>
      <c r="X16" s="433"/>
      <c r="Y16" s="433"/>
      <c r="Z16" s="433"/>
      <c r="AA16" s="433"/>
      <c r="AB16" s="433"/>
      <c r="AC16" s="433"/>
      <c r="AD16" s="433"/>
      <c r="AE16" s="433"/>
      <c r="AF16" s="433"/>
      <c r="AG16" s="433"/>
      <c r="AH16" s="433"/>
      <c r="AI16" s="433"/>
    </row>
    <row r="17" spans="1:35" s="406" customFormat="1" ht="14.25" customHeight="1" thickBot="1">
      <c r="A17" s="467">
        <v>8161</v>
      </c>
      <c r="B17" s="479" t="s">
        <v>3</v>
      </c>
      <c r="C17" s="469"/>
      <c r="D17" s="480"/>
      <c r="E17" s="481" t="s">
        <v>101</v>
      </c>
      <c r="F17" s="482"/>
      <c r="G17" s="388"/>
      <c r="H17" s="388"/>
      <c r="I17" s="388"/>
      <c r="J17" s="388"/>
      <c r="K17" s="388"/>
      <c r="L17" s="388"/>
      <c r="M17" s="388"/>
      <c r="N17" s="388"/>
      <c r="O17" s="388"/>
      <c r="P17" s="388"/>
      <c r="Q17" s="388"/>
      <c r="R17" s="388"/>
      <c r="S17" s="388"/>
      <c r="T17" s="388"/>
      <c r="U17" s="388"/>
      <c r="V17" s="388"/>
      <c r="W17" s="388"/>
      <c r="X17" s="388"/>
      <c r="Y17" s="388"/>
      <c r="Z17" s="388"/>
      <c r="AA17" s="388"/>
      <c r="AB17" s="388"/>
      <c r="AC17" s="388"/>
      <c r="AD17" s="388"/>
      <c r="AE17" s="388"/>
      <c r="AF17" s="388"/>
      <c r="AG17" s="388"/>
      <c r="AH17" s="388"/>
      <c r="AI17" s="388"/>
    </row>
    <row r="18" spans="1:35" s="406" customFormat="1" ht="12.75">
      <c r="A18" s="407"/>
      <c r="B18" s="483" t="s">
        <v>15</v>
      </c>
      <c r="C18" s="484"/>
      <c r="D18" s="410"/>
      <c r="E18" s="485"/>
      <c r="F18" s="412"/>
      <c r="G18" s="388"/>
      <c r="H18" s="388"/>
      <c r="I18" s="388"/>
      <c r="J18" s="388"/>
      <c r="K18" s="388"/>
      <c r="L18" s="388"/>
      <c r="M18" s="388"/>
      <c r="N18" s="388"/>
      <c r="O18" s="388"/>
      <c r="P18" s="388"/>
      <c r="Q18" s="388"/>
      <c r="R18" s="388"/>
      <c r="S18" s="388"/>
      <c r="T18" s="388"/>
      <c r="U18" s="388"/>
      <c r="V18" s="388"/>
      <c r="W18" s="388"/>
      <c r="X18" s="388"/>
      <c r="Y18" s="388"/>
      <c r="Z18" s="388"/>
      <c r="AA18" s="388"/>
      <c r="AB18" s="388"/>
      <c r="AC18" s="388"/>
      <c r="AD18" s="388"/>
      <c r="AE18" s="388"/>
      <c r="AF18" s="388"/>
      <c r="AG18" s="388"/>
      <c r="AH18" s="388"/>
      <c r="AI18" s="388"/>
    </row>
    <row r="19" spans="1:6" ht="27" customHeight="1" thickBot="1">
      <c r="A19" s="413">
        <v>8162</v>
      </c>
      <c r="B19" s="435" t="s">
        <v>874</v>
      </c>
      <c r="C19" s="459" t="s">
        <v>42</v>
      </c>
      <c r="D19" s="416"/>
      <c r="E19" s="486" t="s">
        <v>101</v>
      </c>
      <c r="F19" s="418"/>
    </row>
    <row r="20" spans="1:35" s="406" customFormat="1" ht="71.25" customHeight="1" thickBot="1">
      <c r="A20" s="487">
        <v>8163</v>
      </c>
      <c r="B20" s="435" t="s">
        <v>767</v>
      </c>
      <c r="C20" s="459" t="s">
        <v>42</v>
      </c>
      <c r="D20" s="480"/>
      <c r="E20" s="481" t="s">
        <v>101</v>
      </c>
      <c r="F20" s="482"/>
      <c r="G20" s="388"/>
      <c r="H20" s="388"/>
      <c r="I20" s="388"/>
      <c r="J20" s="388"/>
      <c r="K20" s="388"/>
      <c r="L20" s="388"/>
      <c r="M20" s="388"/>
      <c r="N20" s="388"/>
      <c r="O20" s="388"/>
      <c r="P20" s="388"/>
      <c r="Q20" s="388"/>
      <c r="R20" s="388"/>
      <c r="S20" s="388"/>
      <c r="T20" s="388"/>
      <c r="U20" s="388"/>
      <c r="V20" s="388"/>
      <c r="W20" s="388"/>
      <c r="X20" s="388"/>
      <c r="Y20" s="388"/>
      <c r="Z20" s="388"/>
      <c r="AA20" s="388"/>
      <c r="AB20" s="388"/>
      <c r="AC20" s="388"/>
      <c r="AD20" s="388"/>
      <c r="AE20" s="388"/>
      <c r="AF20" s="388"/>
      <c r="AG20" s="388"/>
      <c r="AH20" s="388"/>
      <c r="AI20" s="388"/>
    </row>
    <row r="21" spans="1:6" ht="14.25" customHeight="1" thickBot="1">
      <c r="A21" s="461">
        <v>8164</v>
      </c>
      <c r="B21" s="462" t="s">
        <v>875</v>
      </c>
      <c r="C21" s="463" t="s">
        <v>43</v>
      </c>
      <c r="D21" s="488"/>
      <c r="E21" s="489" t="s">
        <v>101</v>
      </c>
      <c r="F21" s="490"/>
    </row>
    <row r="22" spans="1:35" s="406" customFormat="1" ht="13.5" thickBot="1">
      <c r="A22" s="467">
        <v>8170</v>
      </c>
      <c r="B22" s="479" t="s">
        <v>2</v>
      </c>
      <c r="C22" s="469"/>
      <c r="D22" s="491"/>
      <c r="E22" s="481"/>
      <c r="F22" s="492"/>
      <c r="G22" s="388"/>
      <c r="H22" s="388"/>
      <c r="I22" s="388" t="s">
        <v>193</v>
      </c>
      <c r="J22" s="388"/>
      <c r="K22" s="388"/>
      <c r="L22" s="388"/>
      <c r="M22" s="388"/>
      <c r="N22" s="388"/>
      <c r="O22" s="388"/>
      <c r="P22" s="388"/>
      <c r="Q22" s="388"/>
      <c r="R22" s="388"/>
      <c r="S22" s="388"/>
      <c r="T22" s="388"/>
      <c r="U22" s="388"/>
      <c r="V22" s="388"/>
      <c r="W22" s="388"/>
      <c r="X22" s="388"/>
      <c r="Y22" s="388"/>
      <c r="Z22" s="388"/>
      <c r="AA22" s="388"/>
      <c r="AB22" s="388"/>
      <c r="AC22" s="388"/>
      <c r="AD22" s="388"/>
      <c r="AE22" s="388"/>
      <c r="AF22" s="388"/>
      <c r="AG22" s="388"/>
      <c r="AH22" s="388"/>
      <c r="AI22" s="388"/>
    </row>
    <row r="23" spans="1:35" s="406" customFormat="1" ht="12.75">
      <c r="A23" s="407"/>
      <c r="B23" s="483" t="s">
        <v>15</v>
      </c>
      <c r="C23" s="484"/>
      <c r="D23" s="493"/>
      <c r="E23" s="485"/>
      <c r="F23" s="494"/>
      <c r="G23" s="388"/>
      <c r="H23" s="388"/>
      <c r="I23" s="388"/>
      <c r="J23" s="388"/>
      <c r="K23" s="388"/>
      <c r="L23" s="388"/>
      <c r="M23" s="388"/>
      <c r="N23" s="388"/>
      <c r="O23" s="388"/>
      <c r="P23" s="388"/>
      <c r="Q23" s="388"/>
      <c r="R23" s="388"/>
      <c r="S23" s="388"/>
      <c r="T23" s="388"/>
      <c r="U23" s="388"/>
      <c r="V23" s="388"/>
      <c r="W23" s="388"/>
      <c r="X23" s="388"/>
      <c r="Y23" s="388"/>
      <c r="Z23" s="388"/>
      <c r="AA23" s="388"/>
      <c r="AB23" s="388"/>
      <c r="AC23" s="388"/>
      <c r="AD23" s="388"/>
      <c r="AE23" s="388"/>
      <c r="AF23" s="388"/>
      <c r="AG23" s="388"/>
      <c r="AH23" s="388"/>
      <c r="AI23" s="388"/>
    </row>
    <row r="24" spans="1:6" ht="24">
      <c r="A24" s="413">
        <v>8171</v>
      </c>
      <c r="B24" s="435" t="s">
        <v>0</v>
      </c>
      <c r="C24" s="459" t="s">
        <v>44</v>
      </c>
      <c r="D24" s="416"/>
      <c r="E24" s="486"/>
      <c r="F24" s="418"/>
    </row>
    <row r="25" spans="1:6" ht="13.5" thickBot="1">
      <c r="A25" s="413">
        <v>8172</v>
      </c>
      <c r="B25" s="428" t="s">
        <v>1</v>
      </c>
      <c r="C25" s="459" t="s">
        <v>45</v>
      </c>
      <c r="D25" s="416"/>
      <c r="E25" s="486"/>
      <c r="F25" s="418"/>
    </row>
    <row r="26" spans="1:35" s="406" customFormat="1" ht="24.75" thickBot="1">
      <c r="A26" s="495">
        <v>8190</v>
      </c>
      <c r="B26" s="496" t="s">
        <v>796</v>
      </c>
      <c r="C26" s="497"/>
      <c r="D26" s="480">
        <v>24982.3</v>
      </c>
      <c r="E26" s="498"/>
      <c r="F26" s="482">
        <v>24982.3</v>
      </c>
      <c r="G26" s="388"/>
      <c r="H26" s="388"/>
      <c r="I26" s="388"/>
      <c r="J26" s="388"/>
      <c r="K26" s="388"/>
      <c r="L26" s="388"/>
      <c r="M26" s="388"/>
      <c r="N26" s="388"/>
      <c r="O26" s="388"/>
      <c r="P26" s="388"/>
      <c r="Q26" s="388"/>
      <c r="R26" s="388"/>
      <c r="S26" s="388"/>
      <c r="T26" s="388"/>
      <c r="U26" s="388"/>
      <c r="V26" s="388"/>
      <c r="W26" s="388"/>
      <c r="X26" s="388"/>
      <c r="Y26" s="388"/>
      <c r="Z26" s="388"/>
      <c r="AA26" s="388"/>
      <c r="AB26" s="388"/>
      <c r="AC26" s="388"/>
      <c r="AD26" s="388"/>
      <c r="AE26" s="388"/>
      <c r="AF26" s="388"/>
      <c r="AG26" s="388"/>
      <c r="AH26" s="388"/>
      <c r="AI26" s="388"/>
    </row>
    <row r="27" spans="1:35" s="406" customFormat="1" ht="12.75">
      <c r="A27" s="499"/>
      <c r="B27" s="427" t="s">
        <v>881</v>
      </c>
      <c r="C27" s="500"/>
      <c r="D27" s="501"/>
      <c r="E27" s="502"/>
      <c r="F27" s="503"/>
      <c r="G27" s="388"/>
      <c r="H27" s="388"/>
      <c r="I27" s="388"/>
      <c r="J27" s="388"/>
      <c r="K27" s="388"/>
      <c r="L27" s="388"/>
      <c r="M27" s="388"/>
      <c r="N27" s="388"/>
      <c r="O27" s="388"/>
      <c r="P27" s="388"/>
      <c r="Q27" s="388"/>
      <c r="R27" s="388"/>
      <c r="S27" s="388"/>
      <c r="T27" s="388"/>
      <c r="U27" s="388"/>
      <c r="V27" s="388"/>
      <c r="W27" s="388"/>
      <c r="X27" s="388"/>
      <c r="Y27" s="388"/>
      <c r="Z27" s="388"/>
      <c r="AA27" s="388"/>
      <c r="AB27" s="388"/>
      <c r="AC27" s="388"/>
      <c r="AD27" s="388"/>
      <c r="AE27" s="388"/>
      <c r="AF27" s="388"/>
      <c r="AG27" s="388"/>
      <c r="AH27" s="388"/>
      <c r="AI27" s="388"/>
    </row>
    <row r="28" spans="1:6" ht="24">
      <c r="A28" s="504">
        <v>8191</v>
      </c>
      <c r="B28" s="483" t="s">
        <v>843</v>
      </c>
      <c r="C28" s="505">
        <v>9320</v>
      </c>
      <c r="D28" s="506">
        <v>13733.3</v>
      </c>
      <c r="E28" s="506">
        <v>13733.3</v>
      </c>
      <c r="F28" s="507" t="s">
        <v>322</v>
      </c>
    </row>
    <row r="29" spans="1:6" ht="12.75">
      <c r="A29" s="508"/>
      <c r="B29" s="427" t="s">
        <v>878</v>
      </c>
      <c r="C29" s="509"/>
      <c r="D29" s="416"/>
      <c r="E29" s="417"/>
      <c r="F29" s="418"/>
    </row>
    <row r="30" spans="1:6" ht="35.25" customHeight="1">
      <c r="A30" s="508">
        <v>8192</v>
      </c>
      <c r="B30" s="435" t="s">
        <v>876</v>
      </c>
      <c r="C30" s="509"/>
      <c r="D30" s="416"/>
      <c r="E30" s="417"/>
      <c r="F30" s="510" t="s">
        <v>101</v>
      </c>
    </row>
    <row r="31" spans="1:6" ht="24">
      <c r="A31" s="508">
        <v>8193</v>
      </c>
      <c r="B31" s="435" t="s">
        <v>797</v>
      </c>
      <c r="C31" s="509"/>
      <c r="D31" s="426">
        <v>13733.3</v>
      </c>
      <c r="E31" s="426">
        <v>13733.3</v>
      </c>
      <c r="F31" s="510" t="s">
        <v>322</v>
      </c>
    </row>
    <row r="32" spans="1:6" ht="24">
      <c r="A32" s="508">
        <v>8194</v>
      </c>
      <c r="B32" s="511" t="s">
        <v>798</v>
      </c>
      <c r="C32" s="512">
        <v>9330</v>
      </c>
      <c r="D32" s="545">
        <f>D34+D35</f>
        <v>24982.3</v>
      </c>
      <c r="E32" s="426" t="s">
        <v>101</v>
      </c>
      <c r="F32" s="546">
        <f>F34+F35</f>
        <v>24982.3</v>
      </c>
    </row>
    <row r="33" spans="1:6" ht="12.75">
      <c r="A33" s="508"/>
      <c r="B33" s="427" t="s">
        <v>878</v>
      </c>
      <c r="C33" s="512"/>
      <c r="D33" s="422"/>
      <c r="E33" s="426"/>
      <c r="F33" s="418"/>
    </row>
    <row r="34" spans="1:6" ht="32.25" customHeight="1">
      <c r="A34" s="508">
        <v>8195</v>
      </c>
      <c r="B34" s="513" t="s">
        <v>844</v>
      </c>
      <c r="C34" s="512"/>
      <c r="D34" s="545">
        <v>11249</v>
      </c>
      <c r="E34" s="426" t="s">
        <v>101</v>
      </c>
      <c r="F34" s="546">
        <v>11249</v>
      </c>
    </row>
    <row r="35" spans="1:6" ht="24">
      <c r="A35" s="514">
        <v>8196</v>
      </c>
      <c r="B35" s="435" t="s">
        <v>845</v>
      </c>
      <c r="C35" s="512"/>
      <c r="D35" s="422">
        <v>13733.3</v>
      </c>
      <c r="E35" s="426" t="s">
        <v>101</v>
      </c>
      <c r="F35" s="418">
        <v>13733.3</v>
      </c>
    </row>
    <row r="36" spans="1:6" ht="24">
      <c r="A36" s="508">
        <v>8197</v>
      </c>
      <c r="B36" s="515" t="s">
        <v>840</v>
      </c>
      <c r="C36" s="516"/>
      <c r="D36" s="517" t="s">
        <v>101</v>
      </c>
      <c r="E36" s="518" t="s">
        <v>101</v>
      </c>
      <c r="F36" s="519" t="s">
        <v>101</v>
      </c>
    </row>
    <row r="37" spans="1:6" ht="36">
      <c r="A37" s="508">
        <v>8198</v>
      </c>
      <c r="B37" s="520" t="s">
        <v>841</v>
      </c>
      <c r="C37" s="521"/>
      <c r="D37" s="517" t="s">
        <v>101</v>
      </c>
      <c r="E37" s="486"/>
      <c r="F37" s="418"/>
    </row>
    <row r="38" spans="1:6" ht="48">
      <c r="A38" s="508">
        <v>8199</v>
      </c>
      <c r="B38" s="522" t="s">
        <v>958</v>
      </c>
      <c r="C38" s="521"/>
      <c r="D38" s="422">
        <f>D26</f>
        <v>24982.3</v>
      </c>
      <c r="E38" s="422"/>
      <c r="F38" s="422">
        <f>F26</f>
        <v>24982.3</v>
      </c>
    </row>
    <row r="39" spans="1:6" ht="24">
      <c r="A39" s="508" t="s">
        <v>799</v>
      </c>
      <c r="B39" s="523" t="s">
        <v>842</v>
      </c>
      <c r="C39" s="521"/>
      <c r="D39" s="422">
        <v>0</v>
      </c>
      <c r="E39" s="518" t="s">
        <v>101</v>
      </c>
      <c r="F39" s="418">
        <v>0</v>
      </c>
    </row>
    <row r="40" spans="1:6" ht="30" customHeight="1">
      <c r="A40" s="420">
        <v>8200</v>
      </c>
      <c r="B40" s="414" t="s">
        <v>959</v>
      </c>
      <c r="C40" s="509"/>
      <c r="D40" s="416"/>
      <c r="E40" s="417"/>
      <c r="F40" s="418" t="s">
        <v>193</v>
      </c>
    </row>
    <row r="41" spans="1:6" ht="12.75">
      <c r="A41" s="420"/>
      <c r="B41" s="419" t="s">
        <v>877</v>
      </c>
      <c r="C41" s="509"/>
      <c r="D41" s="416"/>
      <c r="E41" s="417"/>
      <c r="F41" s="418"/>
    </row>
    <row r="42" spans="1:6" ht="24">
      <c r="A42" s="420">
        <v>8210</v>
      </c>
      <c r="B42" s="524" t="s">
        <v>960</v>
      </c>
      <c r="C42" s="509"/>
      <c r="D42" s="416"/>
      <c r="E42" s="486"/>
      <c r="F42" s="418"/>
    </row>
    <row r="43" spans="1:6" ht="12.75">
      <c r="A43" s="413"/>
      <c r="B43" s="435" t="s">
        <v>877</v>
      </c>
      <c r="C43" s="509"/>
      <c r="D43" s="416"/>
      <c r="E43" s="486"/>
      <c r="F43" s="418"/>
    </row>
    <row r="44" spans="1:6" ht="24" customHeight="1">
      <c r="A44" s="420">
        <v>8211</v>
      </c>
      <c r="B44" s="425" t="s">
        <v>5</v>
      </c>
      <c r="C44" s="509"/>
      <c r="D44" s="416"/>
      <c r="E44" s="426" t="s">
        <v>101</v>
      </c>
      <c r="F44" s="418"/>
    </row>
    <row r="45" spans="1:6" ht="12.75">
      <c r="A45" s="420"/>
      <c r="B45" s="427" t="s">
        <v>878</v>
      </c>
      <c r="C45" s="509"/>
      <c r="D45" s="416"/>
      <c r="E45" s="426"/>
      <c r="F45" s="418"/>
    </row>
    <row r="46" spans="1:6" ht="12.75">
      <c r="A46" s="420">
        <v>8212</v>
      </c>
      <c r="B46" s="428" t="s">
        <v>4</v>
      </c>
      <c r="C46" s="459" t="s">
        <v>9</v>
      </c>
      <c r="D46" s="416"/>
      <c r="E46" s="426" t="s">
        <v>101</v>
      </c>
      <c r="F46" s="418"/>
    </row>
    <row r="47" spans="1:6" ht="12.75">
      <c r="A47" s="420">
        <v>8213</v>
      </c>
      <c r="B47" s="428" t="s">
        <v>880</v>
      </c>
      <c r="C47" s="459" t="s">
        <v>10</v>
      </c>
      <c r="D47" s="416"/>
      <c r="E47" s="426" t="s">
        <v>101</v>
      </c>
      <c r="F47" s="418"/>
    </row>
    <row r="48" spans="1:6" ht="24">
      <c r="A48" s="420">
        <v>8220</v>
      </c>
      <c r="B48" s="425" t="s">
        <v>961</v>
      </c>
      <c r="C48" s="509"/>
      <c r="D48" s="416"/>
      <c r="E48" s="525"/>
      <c r="F48" s="418"/>
    </row>
    <row r="49" spans="1:6" ht="12.75">
      <c r="A49" s="420"/>
      <c r="B49" s="427" t="s">
        <v>877</v>
      </c>
      <c r="C49" s="509"/>
      <c r="D49" s="416"/>
      <c r="E49" s="525"/>
      <c r="F49" s="418"/>
    </row>
    <row r="50" spans="1:6" ht="12.75">
      <c r="A50" s="420">
        <v>8221</v>
      </c>
      <c r="B50" s="425" t="s">
        <v>32</v>
      </c>
      <c r="C50" s="509"/>
      <c r="D50" s="416"/>
      <c r="E50" s="426" t="s">
        <v>101</v>
      </c>
      <c r="F50" s="418"/>
    </row>
    <row r="51" spans="1:6" ht="12.75">
      <c r="A51" s="420"/>
      <c r="B51" s="427" t="s">
        <v>15</v>
      </c>
      <c r="C51" s="509"/>
      <c r="D51" s="416"/>
      <c r="E51" s="426"/>
      <c r="F51" s="418"/>
    </row>
    <row r="52" spans="1:6" ht="12.75">
      <c r="A52" s="413">
        <v>8222</v>
      </c>
      <c r="B52" s="435" t="s">
        <v>22</v>
      </c>
      <c r="C52" s="459" t="s">
        <v>11</v>
      </c>
      <c r="D52" s="416"/>
      <c r="E52" s="426" t="s">
        <v>101</v>
      </c>
      <c r="F52" s="418"/>
    </row>
    <row r="53" spans="1:6" ht="12.75">
      <c r="A53" s="413">
        <v>8230</v>
      </c>
      <c r="B53" s="435" t="s">
        <v>24</v>
      </c>
      <c r="C53" s="459" t="s">
        <v>12</v>
      </c>
      <c r="D53" s="416"/>
      <c r="E53" s="426" t="s">
        <v>101</v>
      </c>
      <c r="F53" s="418"/>
    </row>
    <row r="54" spans="1:6" ht="12.75">
      <c r="A54" s="413">
        <v>8240</v>
      </c>
      <c r="B54" s="425" t="s">
        <v>33</v>
      </c>
      <c r="C54" s="509"/>
      <c r="D54" s="416"/>
      <c r="E54" s="525"/>
      <c r="F54" s="418"/>
    </row>
    <row r="55" spans="1:6" ht="12.75">
      <c r="A55" s="420"/>
      <c r="B55" s="427" t="s">
        <v>15</v>
      </c>
      <c r="C55" s="509"/>
      <c r="D55" s="416"/>
      <c r="E55" s="525"/>
      <c r="F55" s="418"/>
    </row>
    <row r="56" spans="1:6" ht="12.75">
      <c r="A56" s="413">
        <v>8241</v>
      </c>
      <c r="B56" s="435" t="s">
        <v>46</v>
      </c>
      <c r="C56" s="459" t="s">
        <v>11</v>
      </c>
      <c r="D56" s="416"/>
      <c r="E56" s="417"/>
      <c r="F56" s="418"/>
    </row>
    <row r="57" spans="1:6" ht="13.5" thickBot="1">
      <c r="A57" s="450">
        <v>8250</v>
      </c>
      <c r="B57" s="451" t="s">
        <v>31</v>
      </c>
      <c r="C57" s="526" t="s">
        <v>12</v>
      </c>
      <c r="D57" s="453"/>
      <c r="E57" s="454"/>
      <c r="F57" s="455"/>
    </row>
    <row r="58" spans="1:6" ht="12.75">
      <c r="A58" s="218"/>
      <c r="B58" s="218"/>
      <c r="C58" s="436"/>
      <c r="D58" s="218"/>
      <c r="E58" s="218"/>
      <c r="F58" s="218"/>
    </row>
    <row r="59" spans="1:6" ht="12.75">
      <c r="A59" s="218"/>
      <c r="B59" s="218"/>
      <c r="C59" s="436"/>
      <c r="D59" s="218"/>
      <c r="E59" s="218"/>
      <c r="F59" s="218"/>
    </row>
    <row r="60" spans="1:6" ht="12.75">
      <c r="A60" s="218"/>
      <c r="B60" s="218"/>
      <c r="C60" s="436"/>
      <c r="D60" s="218"/>
      <c r="E60" s="218"/>
      <c r="F60" s="218"/>
    </row>
    <row r="61" spans="1:6" ht="12.75">
      <c r="A61" s="218"/>
      <c r="B61" s="218"/>
      <c r="C61" s="436"/>
      <c r="D61" s="218"/>
      <c r="E61" s="218"/>
      <c r="F61" s="218"/>
    </row>
    <row r="62" spans="1:6" ht="12.75">
      <c r="A62" s="218"/>
      <c r="B62" s="218"/>
      <c r="C62" s="436"/>
      <c r="D62" s="218"/>
      <c r="E62" s="218"/>
      <c r="F62" s="218"/>
    </row>
    <row r="63" spans="1:6" ht="12.75">
      <c r="A63" s="218"/>
      <c r="B63" s="218"/>
      <c r="C63" s="436"/>
      <c r="D63" s="218"/>
      <c r="E63" s="218"/>
      <c r="F63" s="218"/>
    </row>
    <row r="64" spans="1:6" ht="12.75">
      <c r="A64" s="218"/>
      <c r="B64" s="218"/>
      <c r="C64" s="436"/>
      <c r="D64" s="218"/>
      <c r="E64" s="218"/>
      <c r="F64" s="218"/>
    </row>
    <row r="65" s="218" customFormat="1" ht="12.75">
      <c r="C65" s="436"/>
    </row>
    <row r="66" s="218" customFormat="1" ht="12.75">
      <c r="C66" s="436"/>
    </row>
    <row r="67" s="218" customFormat="1" ht="12.75">
      <c r="C67" s="436"/>
    </row>
    <row r="68" s="218" customFormat="1" ht="12.75">
      <c r="C68" s="436"/>
    </row>
    <row r="69" s="218" customFormat="1" ht="12.75">
      <c r="C69" s="436"/>
    </row>
    <row r="70" s="218" customFormat="1" ht="12.75">
      <c r="C70" s="436"/>
    </row>
    <row r="71" s="218" customFormat="1" ht="12.75">
      <c r="C71" s="436"/>
    </row>
    <row r="72" s="218" customFormat="1" ht="12.75">
      <c r="C72" s="436"/>
    </row>
    <row r="73" s="218" customFormat="1" ht="12.75">
      <c r="C73" s="436"/>
    </row>
    <row r="74" s="218" customFormat="1" ht="12.75">
      <c r="C74" s="436"/>
    </row>
    <row r="75" s="218" customFormat="1" ht="12.75">
      <c r="C75" s="436"/>
    </row>
    <row r="76" s="218" customFormat="1" ht="12.75">
      <c r="C76" s="436"/>
    </row>
    <row r="77" s="218" customFormat="1" ht="12.75">
      <c r="C77" s="436"/>
    </row>
    <row r="78" s="218" customFormat="1" ht="12.75">
      <c r="C78" s="436"/>
    </row>
    <row r="79" s="218" customFormat="1" ht="12.75">
      <c r="C79" s="436"/>
    </row>
    <row r="80" s="218" customFormat="1" ht="12.75">
      <c r="C80" s="436"/>
    </row>
    <row r="81" s="218" customFormat="1" ht="12.75">
      <c r="C81" s="436"/>
    </row>
    <row r="82" s="218" customFormat="1" ht="12.75">
      <c r="C82" s="436"/>
    </row>
    <row r="83" s="218" customFormat="1" ht="12.75">
      <c r="C83" s="436"/>
    </row>
    <row r="84" s="218" customFormat="1" ht="12.75">
      <c r="C84" s="436"/>
    </row>
    <row r="85" s="218" customFormat="1" ht="12.75">
      <c r="C85" s="436"/>
    </row>
    <row r="86" s="218" customFormat="1" ht="12.75">
      <c r="C86" s="436"/>
    </row>
    <row r="87" s="218" customFormat="1" ht="12.75">
      <c r="C87" s="436"/>
    </row>
    <row r="88" s="218" customFormat="1" ht="12.75">
      <c r="C88" s="436"/>
    </row>
    <row r="89" s="218" customFormat="1" ht="12.75">
      <c r="C89" s="436"/>
    </row>
    <row r="90" s="218" customFormat="1" ht="12.75">
      <c r="C90" s="436"/>
    </row>
    <row r="91" s="218" customFormat="1" ht="12.75">
      <c r="C91" s="436"/>
    </row>
    <row r="92" s="218" customFormat="1" ht="12.75">
      <c r="C92" s="436"/>
    </row>
    <row r="93" s="218" customFormat="1" ht="12.75">
      <c r="C93" s="436"/>
    </row>
    <row r="94" s="218" customFormat="1" ht="12.75">
      <c r="C94" s="436"/>
    </row>
    <row r="95" s="218" customFormat="1" ht="12.75">
      <c r="C95" s="436"/>
    </row>
    <row r="96" s="218" customFormat="1" ht="12.75">
      <c r="C96" s="436"/>
    </row>
    <row r="97" s="218" customFormat="1" ht="12.75">
      <c r="C97" s="436"/>
    </row>
    <row r="98" s="218" customFormat="1" ht="12.75">
      <c r="C98" s="436"/>
    </row>
    <row r="99" s="218" customFormat="1" ht="12.75">
      <c r="C99" s="436"/>
    </row>
    <row r="100" s="218" customFormat="1" ht="12.75">
      <c r="C100" s="436"/>
    </row>
    <row r="101" s="218" customFormat="1" ht="12.75">
      <c r="C101" s="436"/>
    </row>
    <row r="102" s="218" customFormat="1" ht="12.75">
      <c r="C102" s="436"/>
    </row>
    <row r="103" s="218" customFormat="1" ht="12.75">
      <c r="C103" s="436"/>
    </row>
    <row r="104" s="218" customFormat="1" ht="12.75">
      <c r="C104" s="436"/>
    </row>
    <row r="105" s="218" customFormat="1" ht="12.75">
      <c r="C105" s="436"/>
    </row>
    <row r="106" s="218" customFormat="1" ht="12.75">
      <c r="C106" s="436"/>
    </row>
    <row r="107" s="218" customFormat="1" ht="12.75">
      <c r="C107" s="436"/>
    </row>
    <row r="108" s="218" customFormat="1" ht="12.75">
      <c r="C108" s="436"/>
    </row>
    <row r="109" s="218" customFormat="1" ht="12.75">
      <c r="C109" s="436"/>
    </row>
    <row r="110" s="218" customFormat="1" ht="12.75">
      <c r="C110" s="436"/>
    </row>
    <row r="111" s="218" customFormat="1" ht="12.75">
      <c r="C111" s="436"/>
    </row>
    <row r="112" s="218" customFormat="1" ht="12.75">
      <c r="C112" s="436"/>
    </row>
    <row r="113" s="218" customFormat="1" ht="12.75">
      <c r="C113" s="436"/>
    </row>
    <row r="114" s="218" customFormat="1" ht="12.75">
      <c r="C114" s="436"/>
    </row>
    <row r="115" s="218" customFormat="1" ht="12.75">
      <c r="C115" s="436"/>
    </row>
    <row r="116" s="218" customFormat="1" ht="12.75">
      <c r="C116" s="436"/>
    </row>
    <row r="117" s="218" customFormat="1" ht="12.75">
      <c r="C117" s="436"/>
    </row>
    <row r="118" s="218" customFormat="1" ht="12.75">
      <c r="C118" s="436"/>
    </row>
    <row r="119" s="218" customFormat="1" ht="12.75">
      <c r="C119" s="436"/>
    </row>
    <row r="120" s="218" customFormat="1" ht="12.75">
      <c r="C120" s="436"/>
    </row>
    <row r="121" s="218" customFormat="1" ht="12.75">
      <c r="C121" s="436"/>
    </row>
    <row r="122" s="218" customFormat="1" ht="12.75">
      <c r="C122" s="436"/>
    </row>
    <row r="123" s="218" customFormat="1" ht="12.75">
      <c r="C123" s="436"/>
    </row>
    <row r="124" s="218" customFormat="1" ht="12.75">
      <c r="C124" s="436"/>
    </row>
    <row r="125" s="218" customFormat="1" ht="12.75">
      <c r="C125" s="436"/>
    </row>
    <row r="126" s="218" customFormat="1" ht="12.75">
      <c r="C126" s="436"/>
    </row>
    <row r="127" s="218" customFormat="1" ht="12.75">
      <c r="C127" s="436"/>
    </row>
    <row r="128" s="218" customFormat="1" ht="12.75">
      <c r="C128" s="436"/>
    </row>
    <row r="129" s="218" customFormat="1" ht="12.75">
      <c r="C129" s="436"/>
    </row>
    <row r="130" s="218" customFormat="1" ht="12.75">
      <c r="C130" s="436"/>
    </row>
    <row r="131" s="218" customFormat="1" ht="12.75">
      <c r="C131" s="436"/>
    </row>
    <row r="132" s="218" customFormat="1" ht="12.75">
      <c r="C132" s="436"/>
    </row>
    <row r="133" s="218" customFormat="1" ht="12.75">
      <c r="C133" s="436"/>
    </row>
    <row r="134" s="218" customFormat="1" ht="12.75">
      <c r="C134" s="436"/>
    </row>
    <row r="135" s="218" customFormat="1" ht="12.75">
      <c r="C135" s="436"/>
    </row>
    <row r="136" s="218" customFormat="1" ht="12.75">
      <c r="C136" s="436"/>
    </row>
    <row r="137" s="218" customFormat="1" ht="12.75">
      <c r="C137" s="436"/>
    </row>
    <row r="138" s="218" customFormat="1" ht="12.75">
      <c r="C138" s="436"/>
    </row>
    <row r="139" s="218" customFormat="1" ht="12.75">
      <c r="C139" s="436"/>
    </row>
    <row r="140" s="218" customFormat="1" ht="12.75">
      <c r="C140" s="436"/>
    </row>
    <row r="141" s="218" customFormat="1" ht="12.75">
      <c r="C141" s="436"/>
    </row>
    <row r="142" s="218" customFormat="1" ht="12.75">
      <c r="C142" s="436"/>
    </row>
    <row r="143" s="218" customFormat="1" ht="12.75">
      <c r="C143" s="436"/>
    </row>
    <row r="144" s="218" customFormat="1" ht="12.75">
      <c r="C144" s="436"/>
    </row>
    <row r="145" s="218" customFormat="1" ht="12.75">
      <c r="C145" s="436"/>
    </row>
    <row r="146" s="218" customFormat="1" ht="12.75">
      <c r="C146" s="436"/>
    </row>
    <row r="147" s="218" customFormat="1" ht="12.75">
      <c r="C147" s="436"/>
    </row>
    <row r="148" s="218" customFormat="1" ht="12.75">
      <c r="C148" s="436"/>
    </row>
    <row r="149" s="218" customFormat="1" ht="12.75">
      <c r="C149" s="436"/>
    </row>
    <row r="150" s="218" customFormat="1" ht="12.75">
      <c r="C150" s="436"/>
    </row>
    <row r="151" s="218" customFormat="1" ht="12.75">
      <c r="C151" s="436"/>
    </row>
    <row r="152" s="218" customFormat="1" ht="12.75">
      <c r="C152" s="436"/>
    </row>
    <row r="153" s="218" customFormat="1" ht="12.75">
      <c r="C153" s="436"/>
    </row>
    <row r="154" s="218" customFormat="1" ht="12.75">
      <c r="C154" s="436"/>
    </row>
    <row r="155" s="218" customFormat="1" ht="12.75">
      <c r="C155" s="436"/>
    </row>
    <row r="156" s="218" customFormat="1" ht="12.75">
      <c r="C156" s="436"/>
    </row>
    <row r="157" s="218" customFormat="1" ht="12.75">
      <c r="C157" s="436"/>
    </row>
    <row r="158" s="218" customFormat="1" ht="12.75">
      <c r="C158" s="436"/>
    </row>
    <row r="159" s="218" customFormat="1" ht="12.75">
      <c r="C159" s="436"/>
    </row>
    <row r="160" s="218" customFormat="1" ht="12.75">
      <c r="C160" s="436"/>
    </row>
    <row r="161" s="218" customFormat="1" ht="12.75">
      <c r="C161" s="436"/>
    </row>
    <row r="162" s="218" customFormat="1" ht="12.75">
      <c r="C162" s="436"/>
    </row>
    <row r="163" s="218" customFormat="1" ht="12.75">
      <c r="C163" s="436"/>
    </row>
    <row r="164" s="218" customFormat="1" ht="12.75">
      <c r="C164" s="436"/>
    </row>
    <row r="165" s="218" customFormat="1" ht="12.75">
      <c r="C165" s="436"/>
    </row>
    <row r="166" s="218" customFormat="1" ht="12.75">
      <c r="C166" s="436"/>
    </row>
    <row r="167" s="218" customFormat="1" ht="12.75">
      <c r="C167" s="436"/>
    </row>
    <row r="168" s="218" customFormat="1" ht="12.75">
      <c r="C168" s="436"/>
    </row>
    <row r="169" s="218" customFormat="1" ht="12.75">
      <c r="C169" s="436"/>
    </row>
    <row r="170" s="218" customFormat="1" ht="12.75">
      <c r="C170" s="436"/>
    </row>
    <row r="171" s="218" customFormat="1" ht="12.75">
      <c r="C171" s="436"/>
    </row>
    <row r="172" s="218" customFormat="1" ht="12.75">
      <c r="C172" s="436"/>
    </row>
    <row r="173" s="218" customFormat="1" ht="12.75">
      <c r="C173" s="436"/>
    </row>
    <row r="174" s="218" customFormat="1" ht="12.75">
      <c r="C174" s="436"/>
    </row>
    <row r="175" s="218" customFormat="1" ht="12.75">
      <c r="C175" s="436"/>
    </row>
    <row r="176" s="218" customFormat="1" ht="12.75">
      <c r="C176" s="436"/>
    </row>
    <row r="177" s="218" customFormat="1" ht="12.75">
      <c r="C177" s="436"/>
    </row>
    <row r="178" s="218" customFormat="1" ht="12.75">
      <c r="C178" s="436"/>
    </row>
    <row r="179" s="218" customFormat="1" ht="12.75">
      <c r="C179" s="436"/>
    </row>
    <row r="180" s="218" customFormat="1" ht="12.75">
      <c r="C180" s="436"/>
    </row>
    <row r="181" s="218" customFormat="1" ht="12.75">
      <c r="C181" s="436"/>
    </row>
    <row r="182" s="218" customFormat="1" ht="12.75">
      <c r="C182" s="436"/>
    </row>
    <row r="183" s="218" customFormat="1" ht="12.75">
      <c r="C183" s="436"/>
    </row>
    <row r="184" s="218" customFormat="1" ht="12.75">
      <c r="C184" s="436"/>
    </row>
    <row r="185" s="218" customFormat="1" ht="12.75">
      <c r="C185" s="436"/>
    </row>
    <row r="186" s="218" customFormat="1" ht="12.75">
      <c r="C186" s="436"/>
    </row>
    <row r="187" s="218" customFormat="1" ht="12.75">
      <c r="C187" s="436"/>
    </row>
    <row r="188" s="218" customFormat="1" ht="12.75">
      <c r="C188" s="436"/>
    </row>
    <row r="189" s="218" customFormat="1" ht="12.75">
      <c r="C189" s="436"/>
    </row>
    <row r="190" s="218" customFormat="1" ht="12.75">
      <c r="C190" s="436"/>
    </row>
    <row r="191" s="218" customFormat="1" ht="12.75">
      <c r="C191" s="436"/>
    </row>
    <row r="192" s="218" customFormat="1" ht="12.75">
      <c r="C192" s="436"/>
    </row>
    <row r="193" s="218" customFormat="1" ht="12.75">
      <c r="C193" s="436"/>
    </row>
    <row r="194" s="218" customFormat="1" ht="12.75">
      <c r="C194" s="436"/>
    </row>
    <row r="195" s="218" customFormat="1" ht="12.75">
      <c r="C195" s="436"/>
    </row>
    <row r="196" s="218" customFormat="1" ht="12.75">
      <c r="C196" s="436"/>
    </row>
    <row r="197" s="218" customFormat="1" ht="12.75">
      <c r="C197" s="436"/>
    </row>
    <row r="198" s="218" customFormat="1" ht="12.75">
      <c r="C198" s="436"/>
    </row>
    <row r="199" s="218" customFormat="1" ht="12.75">
      <c r="C199" s="436"/>
    </row>
    <row r="200" s="218" customFormat="1" ht="12.75">
      <c r="C200" s="436"/>
    </row>
    <row r="201" s="218" customFormat="1" ht="12.75">
      <c r="C201" s="436"/>
    </row>
    <row r="202" s="218" customFormat="1" ht="12.75">
      <c r="C202" s="436"/>
    </row>
    <row r="203" s="218" customFormat="1" ht="12.75">
      <c r="C203" s="436"/>
    </row>
    <row r="204" s="218" customFormat="1" ht="12.75">
      <c r="C204" s="436"/>
    </row>
    <row r="205" s="218" customFormat="1" ht="12.75">
      <c r="C205" s="436"/>
    </row>
    <row r="206" s="218" customFormat="1" ht="12.75">
      <c r="C206" s="436"/>
    </row>
    <row r="207" s="218" customFormat="1" ht="12.75">
      <c r="C207" s="436"/>
    </row>
    <row r="208" s="218" customFormat="1" ht="12.75">
      <c r="C208" s="436"/>
    </row>
    <row r="209" s="218" customFormat="1" ht="12.75">
      <c r="C209" s="436"/>
    </row>
    <row r="210" s="218" customFormat="1" ht="12.75">
      <c r="C210" s="436"/>
    </row>
    <row r="211" s="218" customFormat="1" ht="12.75">
      <c r="C211" s="436"/>
    </row>
    <row r="212" s="218" customFormat="1" ht="12.75">
      <c r="C212" s="436"/>
    </row>
    <row r="213" s="218" customFormat="1" ht="12.75">
      <c r="C213" s="436"/>
    </row>
    <row r="214" s="218" customFormat="1" ht="12.75">
      <c r="C214" s="436"/>
    </row>
    <row r="215" s="218" customFormat="1" ht="12.75">
      <c r="C215" s="436"/>
    </row>
    <row r="216" s="218" customFormat="1" ht="12.75">
      <c r="C216" s="436"/>
    </row>
    <row r="217" s="218" customFormat="1" ht="12.75">
      <c r="C217" s="436"/>
    </row>
    <row r="218" s="218" customFormat="1" ht="12.75">
      <c r="C218" s="436"/>
    </row>
    <row r="219" s="218" customFormat="1" ht="12.75">
      <c r="C219" s="436"/>
    </row>
    <row r="220" s="218" customFormat="1" ht="12.75">
      <c r="C220" s="436"/>
    </row>
    <row r="221" s="218" customFormat="1" ht="12.75">
      <c r="C221" s="436"/>
    </row>
    <row r="222" s="218" customFormat="1" ht="12.75">
      <c r="C222" s="436"/>
    </row>
    <row r="223" s="218" customFormat="1" ht="12.75">
      <c r="C223" s="436"/>
    </row>
    <row r="224" s="218" customFormat="1" ht="12.75">
      <c r="C224" s="436"/>
    </row>
    <row r="225" s="218" customFormat="1" ht="12.75"/>
    <row r="226" s="218" customFormat="1" ht="12.75"/>
    <row r="227" s="218" customFormat="1" ht="12.75"/>
    <row r="228" s="218" customFormat="1" ht="12.75"/>
    <row r="229" s="218" customFormat="1" ht="12.75"/>
    <row r="230" s="218" customFormat="1" ht="12.75"/>
    <row r="231" s="218" customFormat="1" ht="12.75"/>
    <row r="232" s="218" customFormat="1" ht="12.75"/>
    <row r="233" s="218" customFormat="1" ht="12.75"/>
    <row r="234" s="218" customFormat="1" ht="12.75"/>
    <row r="235" s="218" customFormat="1" ht="12.75"/>
    <row r="236" s="218" customFormat="1" ht="12.75"/>
    <row r="237" s="218" customFormat="1" ht="12.75"/>
  </sheetData>
  <sheetProtection/>
  <mergeCells count="3">
    <mergeCell ref="D2:D3"/>
    <mergeCell ref="E2:F2"/>
    <mergeCell ref="A2:A3"/>
  </mergeCells>
  <printOptions/>
  <pageMargins left="0.41" right="0.25" top="0.24" bottom="0.34" header="0.17" footer="0.16"/>
  <pageSetup firstPageNumber="22" useFirstPageNumber="1" horizontalDpi="1200" verticalDpi="12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T528"/>
  <sheetViews>
    <sheetView zoomScalePageLayoutView="0" workbookViewId="0" topLeftCell="A259">
      <selection activeCell="M281" sqref="M281"/>
    </sheetView>
  </sheetViews>
  <sheetFormatPr defaultColWidth="9.140625" defaultRowHeight="12.75"/>
  <cols>
    <col min="1" max="1" width="5.140625" style="211" customWidth="1"/>
    <col min="2" max="2" width="6.421875" style="212" customWidth="1"/>
    <col min="3" max="3" width="6.28125" style="213" customWidth="1"/>
    <col min="4" max="4" width="5.7109375" style="214" customWidth="1"/>
    <col min="5" max="5" width="49.8515625" style="215" customWidth="1"/>
    <col min="6" max="6" width="47.57421875" style="216" hidden="1" customWidth="1"/>
    <col min="7" max="7" width="12.8515625" style="135" customWidth="1"/>
    <col min="8" max="8" width="12.421875" style="135" customWidth="1"/>
    <col min="9" max="9" width="11.7109375" style="135" customWidth="1"/>
    <col min="10" max="46" width="9.140625" style="86" customWidth="1"/>
    <col min="47" max="16384" width="9.140625" style="135" customWidth="1"/>
  </cols>
  <sheetData>
    <row r="1" spans="1:9" s="86" customFormat="1" ht="18">
      <c r="A1" s="551" t="s">
        <v>962</v>
      </c>
      <c r="B1" s="551"/>
      <c r="C1" s="551"/>
      <c r="D1" s="551"/>
      <c r="E1" s="551"/>
      <c r="F1" s="551"/>
      <c r="G1" s="551"/>
      <c r="H1" s="551"/>
      <c r="I1" s="551"/>
    </row>
    <row r="2" spans="1:9" s="86" customFormat="1" ht="36" customHeight="1">
      <c r="A2" s="552" t="s">
        <v>963</v>
      </c>
      <c r="B2" s="552"/>
      <c r="C2" s="552"/>
      <c r="D2" s="552"/>
      <c r="E2" s="552"/>
      <c r="F2" s="552"/>
      <c r="G2" s="552"/>
      <c r="H2" s="552"/>
      <c r="I2" s="552"/>
    </row>
    <row r="3" spans="1:7" s="86" customFormat="1" ht="15.75">
      <c r="A3" s="87" t="s">
        <v>884</v>
      </c>
      <c r="B3" s="88"/>
      <c r="C3" s="89"/>
      <c r="D3" s="89"/>
      <c r="E3" s="90"/>
      <c r="F3" s="87"/>
      <c r="G3" s="87"/>
    </row>
    <row r="4" spans="1:9" s="86" customFormat="1" ht="16.5" thickBot="1">
      <c r="A4" s="91"/>
      <c r="B4" s="92"/>
      <c r="C4" s="93"/>
      <c r="D4" s="93"/>
      <c r="E4" s="94"/>
      <c r="F4" s="95"/>
      <c r="H4" s="553" t="s">
        <v>81</v>
      </c>
      <c r="I4" s="553"/>
    </row>
    <row r="5" spans="1:46" s="97" customFormat="1" ht="16.5" thickBot="1">
      <c r="A5" s="554" t="s">
        <v>79</v>
      </c>
      <c r="B5" s="562" t="s">
        <v>758</v>
      </c>
      <c r="C5" s="564" t="s">
        <v>319</v>
      </c>
      <c r="D5" s="565" t="s">
        <v>320</v>
      </c>
      <c r="E5" s="556" t="s">
        <v>595</v>
      </c>
      <c r="F5" s="558" t="s">
        <v>318</v>
      </c>
      <c r="G5" s="560" t="s">
        <v>82</v>
      </c>
      <c r="H5" s="567" t="s">
        <v>183</v>
      </c>
      <c r="I5" s="568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</row>
    <row r="6" spans="1:46" s="101" customFormat="1" ht="48" customHeight="1" thickBot="1">
      <c r="A6" s="555"/>
      <c r="B6" s="563"/>
      <c r="C6" s="563"/>
      <c r="D6" s="566"/>
      <c r="E6" s="557"/>
      <c r="F6" s="559"/>
      <c r="G6" s="561"/>
      <c r="H6" s="98" t="s">
        <v>309</v>
      </c>
      <c r="I6" s="99" t="s">
        <v>310</v>
      </c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</row>
    <row r="7" spans="1:46" s="110" customFormat="1" ht="16.5" thickBot="1">
      <c r="A7" s="102">
        <v>1</v>
      </c>
      <c r="B7" s="103">
        <v>2</v>
      </c>
      <c r="C7" s="103">
        <v>3</v>
      </c>
      <c r="D7" s="104">
        <v>4</v>
      </c>
      <c r="E7" s="105">
        <v>5</v>
      </c>
      <c r="F7" s="106"/>
      <c r="G7" s="105">
        <v>6</v>
      </c>
      <c r="H7" s="107">
        <v>7</v>
      </c>
      <c r="I7" s="108">
        <v>8</v>
      </c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</row>
    <row r="8" spans="1:46" s="119" customFormat="1" ht="37.5" thickBot="1">
      <c r="A8" s="111">
        <v>2000</v>
      </c>
      <c r="B8" s="112" t="s">
        <v>321</v>
      </c>
      <c r="C8" s="113" t="s">
        <v>322</v>
      </c>
      <c r="D8" s="114" t="s">
        <v>322</v>
      </c>
      <c r="E8" s="115" t="s">
        <v>885</v>
      </c>
      <c r="F8" s="116"/>
      <c r="G8" s="527">
        <f>G9+G57+G98+G136+G178+G191+G231+G263</f>
        <v>141832.1</v>
      </c>
      <c r="H8" s="527">
        <f>H9+H57+H98+H136+H178+H191+H231+H263</f>
        <v>116849.8</v>
      </c>
      <c r="I8" s="528">
        <f>I9+I57+I136+I209+I231+I263</f>
        <v>42282.3</v>
      </c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</row>
    <row r="9" spans="1:46" s="128" customFormat="1" ht="57" customHeight="1">
      <c r="A9" s="120">
        <v>2100</v>
      </c>
      <c r="B9" s="121" t="s">
        <v>127</v>
      </c>
      <c r="C9" s="529">
        <v>0</v>
      </c>
      <c r="D9" s="530">
        <v>0</v>
      </c>
      <c r="E9" s="124" t="s">
        <v>886</v>
      </c>
      <c r="F9" s="125" t="s">
        <v>323</v>
      </c>
      <c r="G9" s="126">
        <f>G11</f>
        <v>57948.2</v>
      </c>
      <c r="H9" s="126">
        <f>H11</f>
        <v>51328.2</v>
      </c>
      <c r="I9" s="531">
        <f>I11</f>
        <v>6620</v>
      </c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</row>
    <row r="10" spans="1:9" ht="11.25" customHeight="1">
      <c r="A10" s="129"/>
      <c r="B10" s="121"/>
      <c r="C10" s="529"/>
      <c r="D10" s="530"/>
      <c r="E10" s="130" t="s">
        <v>877</v>
      </c>
      <c r="F10" s="131"/>
      <c r="G10" s="132"/>
      <c r="H10" s="133"/>
      <c r="I10" s="134"/>
    </row>
    <row r="11" spans="1:46" s="143" customFormat="1" ht="48">
      <c r="A11" s="136">
        <v>2110</v>
      </c>
      <c r="B11" s="121" t="s">
        <v>127</v>
      </c>
      <c r="C11" s="532">
        <v>1</v>
      </c>
      <c r="D11" s="533">
        <v>0</v>
      </c>
      <c r="E11" s="534" t="s">
        <v>759</v>
      </c>
      <c r="F11" s="140" t="s">
        <v>324</v>
      </c>
      <c r="G11" s="141">
        <f>G13+G40</f>
        <v>57948.2</v>
      </c>
      <c r="H11" s="141">
        <f>H13+H40</f>
        <v>51328.2</v>
      </c>
      <c r="I11" s="146">
        <f>I13+I40</f>
        <v>6620</v>
      </c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</row>
    <row r="12" spans="1:46" s="143" customFormat="1" ht="10.5" customHeight="1">
      <c r="A12" s="136"/>
      <c r="B12" s="121"/>
      <c r="C12" s="532"/>
      <c r="D12" s="533"/>
      <c r="E12" s="130" t="s">
        <v>878</v>
      </c>
      <c r="F12" s="140"/>
      <c r="G12" s="141"/>
      <c r="H12" s="145"/>
      <c r="I12" s="146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</row>
    <row r="13" spans="1:9" ht="24">
      <c r="A13" s="136">
        <v>2111</v>
      </c>
      <c r="B13" s="147" t="s">
        <v>127</v>
      </c>
      <c r="C13" s="535">
        <v>1</v>
      </c>
      <c r="D13" s="536">
        <v>1</v>
      </c>
      <c r="E13" s="130" t="s">
        <v>760</v>
      </c>
      <c r="F13" s="150" t="s">
        <v>325</v>
      </c>
      <c r="G13" s="151">
        <f>SUM(G14:G37)</f>
        <v>53968.2</v>
      </c>
      <c r="H13" s="151">
        <f>SUM(H14:H37)</f>
        <v>49648.2</v>
      </c>
      <c r="I13" s="151">
        <f>SUM(I14:I37)</f>
        <v>4320</v>
      </c>
    </row>
    <row r="14" spans="1:9" ht="26.25" customHeight="1">
      <c r="A14" s="136"/>
      <c r="B14" s="147"/>
      <c r="C14" s="535"/>
      <c r="D14" s="536"/>
      <c r="E14" s="130" t="s">
        <v>73</v>
      </c>
      <c r="F14" s="150"/>
      <c r="G14" s="151"/>
      <c r="H14" s="153"/>
      <c r="I14" s="152"/>
    </row>
    <row r="15" spans="1:9" ht="15.75">
      <c r="A15" s="136"/>
      <c r="B15" s="147"/>
      <c r="C15" s="535"/>
      <c r="D15" s="536"/>
      <c r="E15" s="130">
        <v>4111</v>
      </c>
      <c r="F15" s="150"/>
      <c r="G15" s="151">
        <v>38993.2</v>
      </c>
      <c r="H15" s="151">
        <v>38993.2</v>
      </c>
      <c r="I15" s="152"/>
    </row>
    <row r="16" spans="1:9" ht="15.75">
      <c r="A16" s="136"/>
      <c r="B16" s="147"/>
      <c r="C16" s="535"/>
      <c r="D16" s="536"/>
      <c r="E16" s="130">
        <v>4112</v>
      </c>
      <c r="F16" s="150"/>
      <c r="G16" s="151">
        <v>2750</v>
      </c>
      <c r="H16" s="151">
        <v>2750</v>
      </c>
      <c r="I16" s="152"/>
    </row>
    <row r="17" spans="1:9" ht="15.75">
      <c r="A17" s="136"/>
      <c r="B17" s="147"/>
      <c r="C17" s="535"/>
      <c r="D17" s="536"/>
      <c r="E17" s="130">
        <v>4212</v>
      </c>
      <c r="F17" s="150"/>
      <c r="G17" s="151">
        <v>1700</v>
      </c>
      <c r="H17" s="151">
        <v>1700</v>
      </c>
      <c r="I17" s="152"/>
    </row>
    <row r="18" spans="1:9" ht="15.75">
      <c r="A18" s="136"/>
      <c r="B18" s="147"/>
      <c r="C18" s="535"/>
      <c r="D18" s="536"/>
      <c r="E18" s="130">
        <v>4213</v>
      </c>
      <c r="F18" s="150"/>
      <c r="G18" s="151">
        <v>0</v>
      </c>
      <c r="H18" s="151">
        <v>0</v>
      </c>
      <c r="I18" s="152"/>
    </row>
    <row r="19" spans="1:9" ht="15.75">
      <c r="A19" s="136"/>
      <c r="B19" s="147"/>
      <c r="C19" s="535"/>
      <c r="D19" s="536"/>
      <c r="E19" s="130">
        <v>4214</v>
      </c>
      <c r="F19" s="150"/>
      <c r="G19" s="151">
        <v>700</v>
      </c>
      <c r="H19" s="151">
        <v>700</v>
      </c>
      <c r="I19" s="152"/>
    </row>
    <row r="20" spans="1:9" ht="15.75">
      <c r="A20" s="136"/>
      <c r="B20" s="147"/>
      <c r="C20" s="535"/>
      <c r="D20" s="536"/>
      <c r="E20" s="130">
        <v>4215</v>
      </c>
      <c r="F20" s="150"/>
      <c r="G20" s="151">
        <v>80</v>
      </c>
      <c r="H20" s="151">
        <v>80</v>
      </c>
      <c r="I20" s="152"/>
    </row>
    <row r="21" spans="1:9" ht="15.75">
      <c r="A21" s="136"/>
      <c r="B21" s="147"/>
      <c r="C21" s="535"/>
      <c r="D21" s="536"/>
      <c r="E21" s="130">
        <v>4221</v>
      </c>
      <c r="F21" s="150"/>
      <c r="G21" s="151">
        <v>250</v>
      </c>
      <c r="H21" s="151">
        <v>250</v>
      </c>
      <c r="I21" s="152"/>
    </row>
    <row r="22" spans="1:9" ht="15.75">
      <c r="A22" s="136"/>
      <c r="B22" s="147"/>
      <c r="C22" s="535"/>
      <c r="D22" s="536"/>
      <c r="E22" s="130">
        <v>4232</v>
      </c>
      <c r="F22" s="150"/>
      <c r="G22" s="151">
        <v>400</v>
      </c>
      <c r="H22" s="151">
        <v>400</v>
      </c>
      <c r="I22" s="152"/>
    </row>
    <row r="23" spans="1:9" ht="15.75">
      <c r="A23" s="136"/>
      <c r="B23" s="147"/>
      <c r="C23" s="535"/>
      <c r="D23" s="536"/>
      <c r="E23" s="130">
        <v>4233</v>
      </c>
      <c r="F23" s="150"/>
      <c r="G23" s="151">
        <v>100</v>
      </c>
      <c r="H23" s="151">
        <v>100</v>
      </c>
      <c r="I23" s="152"/>
    </row>
    <row r="24" spans="1:9" ht="15.75">
      <c r="A24" s="136"/>
      <c r="B24" s="147"/>
      <c r="C24" s="535"/>
      <c r="D24" s="536"/>
      <c r="E24" s="130">
        <v>4234</v>
      </c>
      <c r="F24" s="150"/>
      <c r="G24" s="151">
        <v>600</v>
      </c>
      <c r="H24" s="151">
        <v>600</v>
      </c>
      <c r="I24" s="152"/>
    </row>
    <row r="25" spans="1:9" ht="15.75" hidden="1">
      <c r="A25" s="136"/>
      <c r="B25" s="147"/>
      <c r="C25" s="535"/>
      <c r="D25" s="536"/>
      <c r="E25" s="130">
        <v>4237</v>
      </c>
      <c r="F25" s="150"/>
      <c r="G25" s="151">
        <v>0</v>
      </c>
      <c r="H25" s="151">
        <v>0</v>
      </c>
      <c r="I25" s="152"/>
    </row>
    <row r="26" spans="1:9" ht="15.75">
      <c r="A26" s="136"/>
      <c r="B26" s="147"/>
      <c r="C26" s="535"/>
      <c r="D26" s="536"/>
      <c r="E26" s="130">
        <v>4239</v>
      </c>
      <c r="F26" s="150"/>
      <c r="G26" s="151">
        <v>0</v>
      </c>
      <c r="H26" s="151">
        <v>0</v>
      </c>
      <c r="I26" s="152"/>
    </row>
    <row r="27" spans="1:9" ht="15.75">
      <c r="A27" s="136"/>
      <c r="B27" s="147"/>
      <c r="C27" s="535"/>
      <c r="D27" s="536"/>
      <c r="E27" s="130">
        <v>4241</v>
      </c>
      <c r="F27" s="150"/>
      <c r="G27" s="151">
        <v>15</v>
      </c>
      <c r="H27" s="151">
        <v>15</v>
      </c>
      <c r="I27" s="152"/>
    </row>
    <row r="28" spans="1:9" ht="15.75">
      <c r="A28" s="136"/>
      <c r="B28" s="147"/>
      <c r="C28" s="535"/>
      <c r="D28" s="536"/>
      <c r="E28" s="130">
        <v>4252</v>
      </c>
      <c r="F28" s="150"/>
      <c r="G28" s="151">
        <v>740</v>
      </c>
      <c r="H28" s="151">
        <v>740</v>
      </c>
      <c r="I28" s="152"/>
    </row>
    <row r="29" spans="1:9" ht="15.75">
      <c r="A29" s="136"/>
      <c r="B29" s="147"/>
      <c r="C29" s="535"/>
      <c r="D29" s="536"/>
      <c r="E29" s="130">
        <v>4261</v>
      </c>
      <c r="F29" s="150"/>
      <c r="G29" s="151">
        <v>800</v>
      </c>
      <c r="H29" s="151">
        <v>800</v>
      </c>
      <c r="I29" s="152"/>
    </row>
    <row r="30" spans="1:9" ht="15.75">
      <c r="A30" s="136"/>
      <c r="B30" s="147"/>
      <c r="C30" s="535"/>
      <c r="D30" s="536"/>
      <c r="E30" s="130">
        <v>4264</v>
      </c>
      <c r="F30" s="150"/>
      <c r="G30" s="151">
        <v>1750</v>
      </c>
      <c r="H30" s="151">
        <v>1750</v>
      </c>
      <c r="I30" s="152"/>
    </row>
    <row r="31" spans="1:9" ht="15.75">
      <c r="A31" s="136"/>
      <c r="B31" s="147"/>
      <c r="C31" s="535"/>
      <c r="D31" s="536"/>
      <c r="E31" s="130">
        <v>4267</v>
      </c>
      <c r="F31" s="150"/>
      <c r="G31" s="169">
        <v>470</v>
      </c>
      <c r="H31" s="169">
        <v>470</v>
      </c>
      <c r="I31" s="152">
        <v>0</v>
      </c>
    </row>
    <row r="32" spans="1:9" ht="15.75">
      <c r="A32" s="136"/>
      <c r="B32" s="147"/>
      <c r="C32" s="535"/>
      <c r="D32" s="536"/>
      <c r="E32" s="130">
        <v>4269</v>
      </c>
      <c r="F32" s="150"/>
      <c r="G32" s="169">
        <v>200</v>
      </c>
      <c r="H32" s="169">
        <v>200</v>
      </c>
      <c r="I32" s="152"/>
    </row>
    <row r="33" spans="1:9" ht="15.75">
      <c r="A33" s="136"/>
      <c r="B33" s="147"/>
      <c r="C33" s="535"/>
      <c r="D33" s="536"/>
      <c r="E33" s="130">
        <v>4823</v>
      </c>
      <c r="F33" s="150"/>
      <c r="G33" s="169">
        <v>100</v>
      </c>
      <c r="H33" s="169">
        <v>100</v>
      </c>
      <c r="I33" s="152"/>
    </row>
    <row r="34" spans="1:9" ht="15.75">
      <c r="A34" s="136"/>
      <c r="B34" s="147"/>
      <c r="C34" s="535"/>
      <c r="D34" s="536"/>
      <c r="E34" s="130">
        <v>5113</v>
      </c>
      <c r="F34" s="150"/>
      <c r="G34" s="169">
        <v>2400</v>
      </c>
      <c r="H34" s="169">
        <v>0</v>
      </c>
      <c r="I34" s="152">
        <v>2400</v>
      </c>
    </row>
    <row r="35" spans="1:9" ht="15.75">
      <c r="A35" s="136"/>
      <c r="B35" s="147"/>
      <c r="C35" s="535"/>
      <c r="D35" s="536"/>
      <c r="E35" s="130">
        <v>5122</v>
      </c>
      <c r="F35" s="150"/>
      <c r="G35" s="169">
        <v>1800</v>
      </c>
      <c r="H35" s="169">
        <v>0</v>
      </c>
      <c r="I35" s="152">
        <v>1800</v>
      </c>
    </row>
    <row r="36" spans="1:9" ht="15.75">
      <c r="A36" s="136"/>
      <c r="B36" s="147"/>
      <c r="C36" s="535"/>
      <c r="D36" s="536"/>
      <c r="E36" s="130">
        <v>5134</v>
      </c>
      <c r="F36" s="150"/>
      <c r="G36" s="169">
        <v>120</v>
      </c>
      <c r="H36" s="169"/>
      <c r="I36" s="152">
        <v>120</v>
      </c>
    </row>
    <row r="37" spans="1:46" ht="22.5" customHeight="1">
      <c r="A37" s="136">
        <v>2150</v>
      </c>
      <c r="B37" s="121" t="s">
        <v>127</v>
      </c>
      <c r="C37" s="137">
        <v>5</v>
      </c>
      <c r="D37" s="138">
        <v>0</v>
      </c>
      <c r="E37" s="139" t="s">
        <v>349</v>
      </c>
      <c r="F37" s="140" t="s">
        <v>350</v>
      </c>
      <c r="G37" s="151">
        <v>0</v>
      </c>
      <c r="H37" s="153"/>
      <c r="I37" s="152">
        <v>0</v>
      </c>
      <c r="AO37" s="135"/>
      <c r="AP37" s="135"/>
      <c r="AQ37" s="135"/>
      <c r="AR37" s="135"/>
      <c r="AS37" s="135"/>
      <c r="AT37" s="135"/>
    </row>
    <row r="38" spans="1:46" ht="12.75" customHeight="1">
      <c r="A38" s="136"/>
      <c r="B38" s="121"/>
      <c r="C38" s="137"/>
      <c r="D38" s="138"/>
      <c r="E38" s="130" t="s">
        <v>186</v>
      </c>
      <c r="F38" s="140"/>
      <c r="G38" s="151"/>
      <c r="H38" s="153"/>
      <c r="I38" s="152"/>
      <c r="AO38" s="135"/>
      <c r="AP38" s="135"/>
      <c r="AQ38" s="135"/>
      <c r="AR38" s="135"/>
      <c r="AS38" s="135"/>
      <c r="AT38" s="135"/>
    </row>
    <row r="39" spans="1:46" ht="21">
      <c r="A39" s="136">
        <v>2151</v>
      </c>
      <c r="B39" s="147" t="s">
        <v>127</v>
      </c>
      <c r="C39" s="148">
        <v>5</v>
      </c>
      <c r="D39" s="149">
        <v>1</v>
      </c>
      <c r="E39" s="144" t="s">
        <v>380</v>
      </c>
      <c r="F39" s="157" t="s">
        <v>351</v>
      </c>
      <c r="G39" s="151">
        <v>0</v>
      </c>
      <c r="H39" s="153"/>
      <c r="I39" s="152">
        <v>0</v>
      </c>
      <c r="AO39" s="135"/>
      <c r="AP39" s="135"/>
      <c r="AQ39" s="135"/>
      <c r="AR39" s="135"/>
      <c r="AS39" s="135"/>
      <c r="AT39" s="135"/>
    </row>
    <row r="40" spans="1:9" ht="24">
      <c r="A40" s="136">
        <v>2160</v>
      </c>
      <c r="B40" s="147" t="s">
        <v>127</v>
      </c>
      <c r="C40" s="535">
        <v>6</v>
      </c>
      <c r="D40" s="536">
        <v>0</v>
      </c>
      <c r="E40" s="130" t="s">
        <v>185</v>
      </c>
      <c r="F40" s="150" t="s">
        <v>327</v>
      </c>
      <c r="G40" s="153">
        <f>G42</f>
        <v>3980</v>
      </c>
      <c r="H40" s="153">
        <f>H42</f>
        <v>1680</v>
      </c>
      <c r="I40" s="152">
        <f>I42</f>
        <v>2300</v>
      </c>
    </row>
    <row r="41" spans="1:9" ht="12.75" customHeight="1">
      <c r="A41" s="136"/>
      <c r="B41" s="147"/>
      <c r="C41" s="535"/>
      <c r="D41" s="536"/>
      <c r="E41" s="130" t="s">
        <v>186</v>
      </c>
      <c r="F41" s="150"/>
      <c r="G41" s="151"/>
      <c r="H41" s="153"/>
      <c r="I41" s="152"/>
    </row>
    <row r="42" spans="1:9" ht="24">
      <c r="A42" s="136">
        <v>2161</v>
      </c>
      <c r="B42" s="147" t="s">
        <v>127</v>
      </c>
      <c r="C42" s="535">
        <v>6</v>
      </c>
      <c r="D42" s="536">
        <v>1</v>
      </c>
      <c r="E42" s="130" t="s">
        <v>185</v>
      </c>
      <c r="F42" s="150"/>
      <c r="G42" s="153">
        <f>G43+G44+G45+G46+G47+G48+G49</f>
        <v>3980</v>
      </c>
      <c r="H42" s="153">
        <f>H43+H44+H45+H46+H47+H48+H49</f>
        <v>1680</v>
      </c>
      <c r="I42" s="152">
        <f>I48+I49</f>
        <v>2300</v>
      </c>
    </row>
    <row r="43" spans="1:9" ht="15.75">
      <c r="A43" s="136"/>
      <c r="B43" s="147"/>
      <c r="C43" s="535"/>
      <c r="D43" s="536"/>
      <c r="E43" s="130">
        <v>4211</v>
      </c>
      <c r="F43" s="150"/>
      <c r="G43" s="153">
        <v>30</v>
      </c>
      <c r="H43" s="153">
        <v>30</v>
      </c>
      <c r="I43" s="152"/>
    </row>
    <row r="44" spans="1:9" ht="15.75">
      <c r="A44" s="136"/>
      <c r="B44" s="147"/>
      <c r="C44" s="535"/>
      <c r="D44" s="536"/>
      <c r="E44" s="130">
        <v>4241</v>
      </c>
      <c r="F44" s="150"/>
      <c r="G44" s="153">
        <v>500</v>
      </c>
      <c r="H44" s="153">
        <v>500</v>
      </c>
      <c r="I44" s="152"/>
    </row>
    <row r="45" spans="1:9" ht="15.75">
      <c r="A45" s="136"/>
      <c r="B45" s="147"/>
      <c r="C45" s="535"/>
      <c r="D45" s="536"/>
      <c r="E45" s="130">
        <v>4657</v>
      </c>
      <c r="F45" s="150"/>
      <c r="G45" s="169">
        <v>600</v>
      </c>
      <c r="H45" s="153">
        <v>600</v>
      </c>
      <c r="I45" s="152"/>
    </row>
    <row r="46" spans="1:9" ht="15.75">
      <c r="A46" s="136"/>
      <c r="B46" s="147"/>
      <c r="C46" s="535"/>
      <c r="D46" s="536"/>
      <c r="E46" s="130">
        <v>4819</v>
      </c>
      <c r="F46" s="150"/>
      <c r="G46" s="169">
        <v>450</v>
      </c>
      <c r="H46" s="153">
        <v>450</v>
      </c>
      <c r="I46" s="152"/>
    </row>
    <row r="47" spans="1:9" ht="15.75">
      <c r="A47" s="136"/>
      <c r="B47" s="147"/>
      <c r="C47" s="535"/>
      <c r="D47" s="536"/>
      <c r="E47" s="130">
        <v>4823</v>
      </c>
      <c r="F47" s="150"/>
      <c r="G47" s="169">
        <v>100</v>
      </c>
      <c r="H47" s="153">
        <v>100</v>
      </c>
      <c r="I47" s="152"/>
    </row>
    <row r="48" spans="1:9" ht="15.75">
      <c r="A48" s="136"/>
      <c r="B48" s="147"/>
      <c r="C48" s="535"/>
      <c r="D48" s="536"/>
      <c r="E48" s="130">
        <v>5112</v>
      </c>
      <c r="F48" s="150"/>
      <c r="G48" s="169">
        <v>2200</v>
      </c>
      <c r="H48" s="153"/>
      <c r="I48" s="152">
        <v>2200</v>
      </c>
    </row>
    <row r="49" spans="1:9" ht="15.75">
      <c r="A49" s="136"/>
      <c r="B49" s="147"/>
      <c r="C49" s="535"/>
      <c r="D49" s="536"/>
      <c r="E49" s="130">
        <v>5134</v>
      </c>
      <c r="F49" s="150"/>
      <c r="G49" s="169">
        <v>100</v>
      </c>
      <c r="H49" s="153"/>
      <c r="I49" s="152">
        <v>100</v>
      </c>
    </row>
    <row r="50" spans="1:9" ht="15.75">
      <c r="A50" s="136">
        <v>2113</v>
      </c>
      <c r="B50" s="147" t="s">
        <v>127</v>
      </c>
      <c r="C50" s="535">
        <v>1</v>
      </c>
      <c r="D50" s="536">
        <v>3</v>
      </c>
      <c r="E50" s="130" t="s">
        <v>330</v>
      </c>
      <c r="F50" s="150" t="s">
        <v>331</v>
      </c>
      <c r="G50" s="151"/>
      <c r="H50" s="153"/>
      <c r="I50" s="152"/>
    </row>
    <row r="51" spans="1:9" ht="25.5" customHeight="1">
      <c r="A51" s="136"/>
      <c r="B51" s="147"/>
      <c r="C51" s="535"/>
      <c r="D51" s="536"/>
      <c r="E51" s="130" t="s">
        <v>73</v>
      </c>
      <c r="F51" s="150"/>
      <c r="G51" s="151"/>
      <c r="H51" s="153"/>
      <c r="I51" s="152"/>
    </row>
    <row r="52" spans="1:9" ht="15.75">
      <c r="A52" s="136"/>
      <c r="B52" s="147"/>
      <c r="C52" s="535"/>
      <c r="D52" s="536"/>
      <c r="E52" s="130" t="s">
        <v>74</v>
      </c>
      <c r="F52" s="150"/>
      <c r="G52" s="151"/>
      <c r="H52" s="153"/>
      <c r="I52" s="152"/>
    </row>
    <row r="53" spans="1:9" ht="15.75">
      <c r="A53" s="136"/>
      <c r="B53" s="147"/>
      <c r="C53" s="535"/>
      <c r="D53" s="536"/>
      <c r="E53" s="130" t="s">
        <v>74</v>
      </c>
      <c r="F53" s="150"/>
      <c r="G53" s="151"/>
      <c r="H53" s="153"/>
      <c r="I53" s="152"/>
    </row>
    <row r="54" spans="1:9" ht="15.75">
      <c r="A54" s="136">
        <v>2120</v>
      </c>
      <c r="B54" s="121" t="s">
        <v>127</v>
      </c>
      <c r="C54" s="532">
        <v>2</v>
      </c>
      <c r="D54" s="533">
        <v>0</v>
      </c>
      <c r="E54" s="534" t="s">
        <v>332</v>
      </c>
      <c r="F54" s="154" t="s">
        <v>333</v>
      </c>
      <c r="G54" s="151"/>
      <c r="H54" s="153"/>
      <c r="I54" s="152"/>
    </row>
    <row r="55" spans="1:46" s="143" customFormat="1" ht="10.5" customHeight="1">
      <c r="A55" s="136"/>
      <c r="B55" s="121"/>
      <c r="C55" s="532"/>
      <c r="D55" s="533"/>
      <c r="E55" s="130" t="s">
        <v>878</v>
      </c>
      <c r="F55" s="140"/>
      <c r="G55" s="141"/>
      <c r="H55" s="145"/>
      <c r="I55" s="146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</row>
    <row r="56" spans="1:9" ht="16.5" customHeight="1">
      <c r="A56" s="136">
        <v>2121</v>
      </c>
      <c r="B56" s="147" t="s">
        <v>127</v>
      </c>
      <c r="C56" s="535">
        <v>2</v>
      </c>
      <c r="D56" s="536">
        <v>1</v>
      </c>
      <c r="E56" s="537" t="s">
        <v>761</v>
      </c>
      <c r="F56" s="150" t="s">
        <v>334</v>
      </c>
      <c r="G56" s="151"/>
      <c r="H56" s="153"/>
      <c r="I56" s="152"/>
    </row>
    <row r="57" spans="1:46" s="128" customFormat="1" ht="45" customHeight="1">
      <c r="A57" s="159">
        <v>2400</v>
      </c>
      <c r="B57" s="164" t="s">
        <v>132</v>
      </c>
      <c r="C57" s="532">
        <v>0</v>
      </c>
      <c r="D57" s="533">
        <v>0</v>
      </c>
      <c r="E57" s="538" t="s">
        <v>964</v>
      </c>
      <c r="F57" s="161" t="s">
        <v>394</v>
      </c>
      <c r="G57" s="162">
        <f>G69+G88</f>
        <v>42032.3</v>
      </c>
      <c r="H57" s="162">
        <f>H69+H88</f>
        <v>11670</v>
      </c>
      <c r="I57" s="167">
        <f>I69+I88</f>
        <v>30362.3</v>
      </c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</row>
    <row r="58" spans="1:9" ht="11.25" customHeight="1">
      <c r="A58" s="129"/>
      <c r="B58" s="121"/>
      <c r="C58" s="529"/>
      <c r="D58" s="530"/>
      <c r="E58" s="130" t="s">
        <v>877</v>
      </c>
      <c r="F58" s="131"/>
      <c r="G58" s="132"/>
      <c r="H58" s="133"/>
      <c r="I58" s="134"/>
    </row>
    <row r="59" spans="1:9" ht="28.5">
      <c r="A59" s="136">
        <v>2410</v>
      </c>
      <c r="B59" s="164" t="s">
        <v>132</v>
      </c>
      <c r="C59" s="532">
        <v>1</v>
      </c>
      <c r="D59" s="533">
        <v>0</v>
      </c>
      <c r="E59" s="534" t="s">
        <v>395</v>
      </c>
      <c r="F59" s="140" t="s">
        <v>398</v>
      </c>
      <c r="G59" s="151"/>
      <c r="H59" s="153"/>
      <c r="I59" s="152"/>
    </row>
    <row r="60" spans="1:46" s="143" customFormat="1" ht="10.5" customHeight="1">
      <c r="A60" s="136"/>
      <c r="B60" s="121"/>
      <c r="C60" s="532"/>
      <c r="D60" s="533"/>
      <c r="E60" s="130" t="s">
        <v>878</v>
      </c>
      <c r="F60" s="140"/>
      <c r="G60" s="141"/>
      <c r="H60" s="145"/>
      <c r="I60" s="146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</row>
    <row r="61" spans="1:9" ht="24">
      <c r="A61" s="136">
        <v>2411</v>
      </c>
      <c r="B61" s="168" t="s">
        <v>132</v>
      </c>
      <c r="C61" s="535">
        <v>1</v>
      </c>
      <c r="D61" s="536">
        <v>1</v>
      </c>
      <c r="E61" s="130" t="s">
        <v>399</v>
      </c>
      <c r="F61" s="150" t="s">
        <v>400</v>
      </c>
      <c r="G61" s="151"/>
      <c r="H61" s="153"/>
      <c r="I61" s="152"/>
    </row>
    <row r="62" spans="1:9" ht="25.5" customHeight="1">
      <c r="A62" s="136"/>
      <c r="B62" s="147"/>
      <c r="C62" s="535"/>
      <c r="D62" s="536"/>
      <c r="E62" s="130" t="s">
        <v>73</v>
      </c>
      <c r="F62" s="150"/>
      <c r="G62" s="151"/>
      <c r="H62" s="153"/>
      <c r="I62" s="152"/>
    </row>
    <row r="63" spans="1:9" ht="15.75">
      <c r="A63" s="136"/>
      <c r="B63" s="147"/>
      <c r="C63" s="535"/>
      <c r="D63" s="536"/>
      <c r="E63" s="130" t="s">
        <v>74</v>
      </c>
      <c r="F63" s="150"/>
      <c r="G63" s="151"/>
      <c r="H63" s="153"/>
      <c r="I63" s="152"/>
    </row>
    <row r="64" spans="1:9" ht="15.75">
      <c r="A64" s="136"/>
      <c r="B64" s="147"/>
      <c r="C64" s="535"/>
      <c r="D64" s="536"/>
      <c r="E64" s="130" t="s">
        <v>74</v>
      </c>
      <c r="F64" s="150"/>
      <c r="G64" s="151"/>
      <c r="H64" s="153"/>
      <c r="I64" s="152"/>
    </row>
    <row r="65" spans="1:9" ht="24">
      <c r="A65" s="136">
        <v>2412</v>
      </c>
      <c r="B65" s="168" t="s">
        <v>132</v>
      </c>
      <c r="C65" s="535">
        <v>1</v>
      </c>
      <c r="D65" s="536">
        <v>2</v>
      </c>
      <c r="E65" s="130" t="s">
        <v>401</v>
      </c>
      <c r="F65" s="157" t="s">
        <v>402</v>
      </c>
      <c r="G65" s="151"/>
      <c r="H65" s="153"/>
      <c r="I65" s="152"/>
    </row>
    <row r="66" spans="1:9" ht="25.5" customHeight="1">
      <c r="A66" s="136"/>
      <c r="B66" s="147"/>
      <c r="C66" s="535"/>
      <c r="D66" s="536"/>
      <c r="E66" s="130" t="s">
        <v>73</v>
      </c>
      <c r="F66" s="150"/>
      <c r="G66" s="151"/>
      <c r="H66" s="153"/>
      <c r="I66" s="152"/>
    </row>
    <row r="67" spans="1:9" ht="15.75">
      <c r="A67" s="136"/>
      <c r="B67" s="147"/>
      <c r="C67" s="535"/>
      <c r="D67" s="536"/>
      <c r="E67" s="130" t="s">
        <v>74</v>
      </c>
      <c r="F67" s="150"/>
      <c r="G67" s="151"/>
      <c r="H67" s="153"/>
      <c r="I67" s="152"/>
    </row>
    <row r="68" spans="1:9" ht="15.75">
      <c r="A68" s="136"/>
      <c r="B68" s="147"/>
      <c r="C68" s="535"/>
      <c r="D68" s="536"/>
      <c r="E68" s="130" t="s">
        <v>74</v>
      </c>
      <c r="F68" s="150"/>
      <c r="G68" s="151"/>
      <c r="H68" s="153"/>
      <c r="I68" s="152"/>
    </row>
    <row r="69" spans="1:9" ht="24">
      <c r="A69" s="136">
        <v>2420</v>
      </c>
      <c r="B69" s="164" t="s">
        <v>132</v>
      </c>
      <c r="C69" s="532">
        <v>2</v>
      </c>
      <c r="D69" s="533">
        <v>0</v>
      </c>
      <c r="E69" s="534" t="s">
        <v>403</v>
      </c>
      <c r="F69" s="140" t="s">
        <v>404</v>
      </c>
      <c r="G69" s="151">
        <f>G71+G72+G84</f>
        <v>20600</v>
      </c>
      <c r="H69" s="151">
        <f>H71+H72+H84</f>
        <v>8900</v>
      </c>
      <c r="I69" s="152">
        <f>I71+I84</f>
        <v>11700</v>
      </c>
    </row>
    <row r="70" spans="1:46" s="143" customFormat="1" ht="10.5" customHeight="1">
      <c r="A70" s="136"/>
      <c r="B70" s="121"/>
      <c r="C70" s="532"/>
      <c r="D70" s="533"/>
      <c r="E70" s="130" t="s">
        <v>878</v>
      </c>
      <c r="F70" s="140"/>
      <c r="G70" s="141"/>
      <c r="H70" s="145"/>
      <c r="I70" s="146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  <c r="AN70" s="142"/>
      <c r="AO70" s="142"/>
      <c r="AP70" s="142"/>
      <c r="AQ70" s="142"/>
      <c r="AR70" s="142"/>
      <c r="AS70" s="142"/>
      <c r="AT70" s="142"/>
    </row>
    <row r="71" spans="1:9" ht="15.75">
      <c r="A71" s="136">
        <v>2421</v>
      </c>
      <c r="B71" s="168" t="s">
        <v>132</v>
      </c>
      <c r="C71" s="535">
        <v>2</v>
      </c>
      <c r="D71" s="536">
        <v>1</v>
      </c>
      <c r="E71" s="130" t="s">
        <v>965</v>
      </c>
      <c r="F71" s="157" t="s">
        <v>406</v>
      </c>
      <c r="G71" s="151">
        <v>8850</v>
      </c>
      <c r="H71" s="151">
        <v>8850</v>
      </c>
      <c r="I71" s="152"/>
    </row>
    <row r="72" spans="1:9" ht="15.75">
      <c r="A72" s="136"/>
      <c r="B72" s="168" t="s">
        <v>132</v>
      </c>
      <c r="C72" s="535">
        <v>2</v>
      </c>
      <c r="D72" s="536">
        <v>4235</v>
      </c>
      <c r="E72" s="130" t="s">
        <v>601</v>
      </c>
      <c r="F72" s="157"/>
      <c r="G72" s="151">
        <v>50</v>
      </c>
      <c r="H72" s="169">
        <v>50</v>
      </c>
      <c r="I72" s="152"/>
    </row>
    <row r="73" spans="1:9" ht="25.5" customHeight="1">
      <c r="A73" s="136"/>
      <c r="B73" s="147"/>
      <c r="C73" s="535"/>
      <c r="D73" s="536"/>
      <c r="E73" s="130" t="s">
        <v>73</v>
      </c>
      <c r="F73" s="150"/>
      <c r="G73" s="151"/>
      <c r="H73" s="153"/>
      <c r="I73" s="152"/>
    </row>
    <row r="74" spans="1:9" ht="15.75">
      <c r="A74" s="136"/>
      <c r="B74" s="147"/>
      <c r="C74" s="535"/>
      <c r="D74" s="536"/>
      <c r="E74" s="130">
        <v>4111</v>
      </c>
      <c r="F74" s="150"/>
      <c r="G74" s="151">
        <v>0</v>
      </c>
      <c r="H74" s="151">
        <v>0</v>
      </c>
      <c r="I74" s="152"/>
    </row>
    <row r="75" spans="1:9" ht="15.75">
      <c r="A75" s="136"/>
      <c r="B75" s="147"/>
      <c r="C75" s="535"/>
      <c r="D75" s="536"/>
      <c r="E75" s="130">
        <v>4131</v>
      </c>
      <c r="F75" s="150"/>
      <c r="G75" s="151">
        <v>0</v>
      </c>
      <c r="H75" s="151">
        <v>0</v>
      </c>
      <c r="I75" s="152"/>
    </row>
    <row r="76" spans="1:9" ht="15.75">
      <c r="A76" s="136">
        <v>2422</v>
      </c>
      <c r="B76" s="168" t="s">
        <v>132</v>
      </c>
      <c r="C76" s="535">
        <v>2</v>
      </c>
      <c r="D76" s="536">
        <v>2</v>
      </c>
      <c r="E76" s="130" t="s">
        <v>407</v>
      </c>
      <c r="F76" s="157" t="s">
        <v>408</v>
      </c>
      <c r="G76" s="151"/>
      <c r="H76" s="153"/>
      <c r="I76" s="152"/>
    </row>
    <row r="77" spans="1:9" ht="25.5" customHeight="1">
      <c r="A77" s="136"/>
      <c r="B77" s="147"/>
      <c r="C77" s="535"/>
      <c r="D77" s="536"/>
      <c r="E77" s="130" t="s">
        <v>73</v>
      </c>
      <c r="F77" s="150"/>
      <c r="G77" s="151"/>
      <c r="H77" s="153"/>
      <c r="I77" s="152"/>
    </row>
    <row r="78" spans="1:9" ht="15.75">
      <c r="A78" s="136"/>
      <c r="B78" s="147"/>
      <c r="C78" s="535"/>
      <c r="D78" s="536"/>
      <c r="E78" s="130" t="s">
        <v>74</v>
      </c>
      <c r="F78" s="150"/>
      <c r="G78" s="151"/>
      <c r="H78" s="153"/>
      <c r="I78" s="152"/>
    </row>
    <row r="79" spans="1:9" ht="15.75">
      <c r="A79" s="136"/>
      <c r="B79" s="147"/>
      <c r="C79" s="535"/>
      <c r="D79" s="536"/>
      <c r="E79" s="130" t="s">
        <v>74</v>
      </c>
      <c r="F79" s="150"/>
      <c r="G79" s="151"/>
      <c r="H79" s="153"/>
      <c r="I79" s="152"/>
    </row>
    <row r="80" spans="1:9" ht="15.75">
      <c r="A80" s="136">
        <v>2423</v>
      </c>
      <c r="B80" s="168" t="s">
        <v>132</v>
      </c>
      <c r="C80" s="535">
        <v>2</v>
      </c>
      <c r="D80" s="536">
        <v>3</v>
      </c>
      <c r="E80" s="130" t="s">
        <v>409</v>
      </c>
      <c r="F80" s="157" t="s">
        <v>410</v>
      </c>
      <c r="G80" s="151"/>
      <c r="H80" s="153"/>
      <c r="I80" s="152"/>
    </row>
    <row r="81" spans="1:9" ht="27" customHeight="1">
      <c r="A81" s="136"/>
      <c r="B81" s="147"/>
      <c r="C81" s="535"/>
      <c r="D81" s="536"/>
      <c r="E81" s="130" t="s">
        <v>73</v>
      </c>
      <c r="F81" s="150"/>
      <c r="G81" s="151"/>
      <c r="H81" s="153"/>
      <c r="I81" s="152"/>
    </row>
    <row r="82" spans="1:9" ht="15.75">
      <c r="A82" s="136"/>
      <c r="B82" s="147"/>
      <c r="C82" s="535"/>
      <c r="D82" s="536"/>
      <c r="E82" s="130" t="s">
        <v>74</v>
      </c>
      <c r="F82" s="150"/>
      <c r="G82" s="151"/>
      <c r="H82" s="153"/>
      <c r="I82" s="152"/>
    </row>
    <row r="83" spans="1:9" ht="15.75">
      <c r="A83" s="136"/>
      <c r="B83" s="147"/>
      <c r="C83" s="535"/>
      <c r="D83" s="536"/>
      <c r="E83" s="130" t="s">
        <v>74</v>
      </c>
      <c r="F83" s="150"/>
      <c r="G83" s="151"/>
      <c r="H83" s="153"/>
      <c r="I83" s="152"/>
    </row>
    <row r="84" spans="1:9" ht="15.75">
      <c r="A84" s="136">
        <v>2424</v>
      </c>
      <c r="B84" s="168" t="s">
        <v>132</v>
      </c>
      <c r="C84" s="535">
        <v>2</v>
      </c>
      <c r="D84" s="536">
        <v>4</v>
      </c>
      <c r="E84" s="130" t="s">
        <v>133</v>
      </c>
      <c r="F84" s="157"/>
      <c r="G84" s="151">
        <f>G86</f>
        <v>11700</v>
      </c>
      <c r="H84" s="153">
        <f>H86</f>
        <v>0</v>
      </c>
      <c r="I84" s="152">
        <f>I86</f>
        <v>11700</v>
      </c>
    </row>
    <row r="85" spans="1:9" ht="25.5" customHeight="1">
      <c r="A85" s="136"/>
      <c r="B85" s="147"/>
      <c r="C85" s="535"/>
      <c r="D85" s="536"/>
      <c r="E85" s="130" t="s">
        <v>73</v>
      </c>
      <c r="F85" s="150"/>
      <c r="G85" s="151"/>
      <c r="H85" s="153"/>
      <c r="I85" s="152"/>
    </row>
    <row r="86" spans="1:9" ht="15.75">
      <c r="A86" s="136"/>
      <c r="B86" s="147"/>
      <c r="C86" s="535"/>
      <c r="D86" s="536"/>
      <c r="E86" s="130">
        <v>5112</v>
      </c>
      <c r="F86" s="150"/>
      <c r="G86" s="151">
        <v>11700</v>
      </c>
      <c r="H86" s="153">
        <v>0</v>
      </c>
      <c r="I86" s="152">
        <v>11700</v>
      </c>
    </row>
    <row r="87" spans="1:9" ht="15.75">
      <c r="A87" s="136"/>
      <c r="B87" s="147"/>
      <c r="C87" s="535"/>
      <c r="D87" s="536"/>
      <c r="E87" s="130" t="s">
        <v>74</v>
      </c>
      <c r="F87" s="150"/>
      <c r="G87" s="151"/>
      <c r="H87" s="153"/>
      <c r="I87" s="152"/>
    </row>
    <row r="88" spans="1:9" ht="15.75">
      <c r="A88" s="136">
        <v>2450</v>
      </c>
      <c r="B88" s="164" t="s">
        <v>132</v>
      </c>
      <c r="C88" s="532">
        <v>5</v>
      </c>
      <c r="D88" s="533">
        <v>0</v>
      </c>
      <c r="E88" s="534" t="s">
        <v>433</v>
      </c>
      <c r="F88" s="140" t="s">
        <v>412</v>
      </c>
      <c r="G88" s="153">
        <f>G90</f>
        <v>21432.3</v>
      </c>
      <c r="H88" s="153">
        <f>H90</f>
        <v>2770</v>
      </c>
      <c r="I88" s="152">
        <f>I90</f>
        <v>18662.3</v>
      </c>
    </row>
    <row r="89" spans="1:46" s="143" customFormat="1" ht="10.5" customHeight="1">
      <c r="A89" s="136"/>
      <c r="B89" s="121"/>
      <c r="C89" s="532"/>
      <c r="D89" s="533"/>
      <c r="E89" s="130" t="s">
        <v>878</v>
      </c>
      <c r="F89" s="140"/>
      <c r="G89" s="141"/>
      <c r="H89" s="145"/>
      <c r="I89" s="146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  <c r="AA89" s="142"/>
      <c r="AB89" s="142"/>
      <c r="AC89" s="142"/>
      <c r="AD89" s="142"/>
      <c r="AE89" s="142"/>
      <c r="AF89" s="142"/>
      <c r="AG89" s="142"/>
      <c r="AH89" s="142"/>
      <c r="AI89" s="142"/>
      <c r="AJ89" s="142"/>
      <c r="AK89" s="142"/>
      <c r="AL89" s="142"/>
      <c r="AM89" s="142"/>
      <c r="AN89" s="142"/>
      <c r="AO89" s="142"/>
      <c r="AP89" s="142"/>
      <c r="AQ89" s="142"/>
      <c r="AR89" s="142"/>
      <c r="AS89" s="142"/>
      <c r="AT89" s="142"/>
    </row>
    <row r="90" spans="1:9" ht="15.75">
      <c r="A90" s="136">
        <v>2431</v>
      </c>
      <c r="B90" s="168" t="s">
        <v>132</v>
      </c>
      <c r="C90" s="535">
        <v>5</v>
      </c>
      <c r="D90" s="536">
        <v>1</v>
      </c>
      <c r="E90" s="130" t="s">
        <v>187</v>
      </c>
      <c r="F90" s="157" t="s">
        <v>414</v>
      </c>
      <c r="G90" s="153">
        <f>G91+G92+G93</f>
        <v>21432.3</v>
      </c>
      <c r="H90" s="153">
        <f>H91</f>
        <v>2770</v>
      </c>
      <c r="I90" s="152">
        <f>I92+I93</f>
        <v>18662.3</v>
      </c>
    </row>
    <row r="91" spans="1:9" ht="15.75">
      <c r="A91" s="136"/>
      <c r="B91" s="147"/>
      <c r="C91" s="535"/>
      <c r="D91" s="536"/>
      <c r="E91" s="130">
        <v>4251</v>
      </c>
      <c r="F91" s="157"/>
      <c r="G91" s="153">
        <v>2770</v>
      </c>
      <c r="H91" s="153">
        <v>2770</v>
      </c>
      <c r="I91" s="152"/>
    </row>
    <row r="92" spans="1:9" ht="15.75">
      <c r="A92" s="136"/>
      <c r="B92" s="147"/>
      <c r="C92" s="535"/>
      <c r="D92" s="536"/>
      <c r="E92" s="130">
        <v>5112</v>
      </c>
      <c r="F92" s="157"/>
      <c r="G92" s="169">
        <v>18412.3</v>
      </c>
      <c r="H92" s="153"/>
      <c r="I92" s="152">
        <v>18412.3</v>
      </c>
    </row>
    <row r="93" spans="1:9" ht="15.75">
      <c r="A93" s="136"/>
      <c r="B93" s="147"/>
      <c r="C93" s="535"/>
      <c r="D93" s="536"/>
      <c r="E93" s="130">
        <v>5134</v>
      </c>
      <c r="F93" s="157"/>
      <c r="G93" s="169">
        <v>250</v>
      </c>
      <c r="H93" s="153"/>
      <c r="I93" s="152">
        <v>250</v>
      </c>
    </row>
    <row r="94" spans="1:9" ht="27.75" customHeight="1">
      <c r="A94" s="136"/>
      <c r="B94" s="147"/>
      <c r="C94" s="535"/>
      <c r="D94" s="536"/>
      <c r="E94" s="130" t="s">
        <v>73</v>
      </c>
      <c r="F94" s="150"/>
      <c r="G94" s="151"/>
      <c r="H94" s="153"/>
      <c r="I94" s="152"/>
    </row>
    <row r="95" spans="1:9" ht="15.75">
      <c r="A95" s="136"/>
      <c r="B95" s="147"/>
      <c r="C95" s="535"/>
      <c r="D95" s="536"/>
      <c r="E95" s="130" t="s">
        <v>74</v>
      </c>
      <c r="F95" s="150"/>
      <c r="G95" s="151"/>
      <c r="H95" s="153"/>
      <c r="I95" s="152"/>
    </row>
    <row r="96" spans="1:9" ht="15.75">
      <c r="A96" s="136"/>
      <c r="B96" s="147"/>
      <c r="C96" s="535"/>
      <c r="D96" s="536"/>
      <c r="E96" s="130" t="s">
        <v>74</v>
      </c>
      <c r="F96" s="150"/>
      <c r="G96" s="151"/>
      <c r="H96" s="153"/>
      <c r="I96" s="152"/>
    </row>
    <row r="97" spans="1:9" ht="15.75">
      <c r="A97" s="136">
        <v>2432</v>
      </c>
      <c r="B97" s="168" t="s">
        <v>132</v>
      </c>
      <c r="C97" s="535">
        <v>3</v>
      </c>
      <c r="D97" s="536">
        <v>2</v>
      </c>
      <c r="E97" s="130" t="s">
        <v>415</v>
      </c>
      <c r="F97" s="157" t="s">
        <v>416</v>
      </c>
      <c r="G97" s="151"/>
      <c r="H97" s="153"/>
      <c r="I97" s="152"/>
    </row>
    <row r="98" spans="1:46" s="128" customFormat="1" ht="34.5" customHeight="1">
      <c r="A98" s="159">
        <v>2500</v>
      </c>
      <c r="B98" s="164" t="s">
        <v>134</v>
      </c>
      <c r="C98" s="532">
        <v>0</v>
      </c>
      <c r="D98" s="533">
        <v>0</v>
      </c>
      <c r="E98" s="538" t="s">
        <v>890</v>
      </c>
      <c r="F98" s="161" t="s">
        <v>477</v>
      </c>
      <c r="G98" s="162">
        <f>G100</f>
        <v>6192</v>
      </c>
      <c r="H98" s="162">
        <f>H100</f>
        <v>6192</v>
      </c>
      <c r="I98" s="16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7"/>
      <c r="AQ98" s="127"/>
      <c r="AR98" s="127"/>
      <c r="AS98" s="127"/>
      <c r="AT98" s="127"/>
    </row>
    <row r="99" spans="1:9" ht="11.25" customHeight="1">
      <c r="A99" s="129"/>
      <c r="B99" s="121"/>
      <c r="C99" s="529"/>
      <c r="D99" s="530"/>
      <c r="E99" s="130" t="s">
        <v>877</v>
      </c>
      <c r="F99" s="131"/>
      <c r="G99" s="132"/>
      <c r="H99" s="133"/>
      <c r="I99" s="134"/>
    </row>
    <row r="100" spans="1:9" ht="15.75">
      <c r="A100" s="136">
        <v>2510</v>
      </c>
      <c r="B100" s="164" t="s">
        <v>134</v>
      </c>
      <c r="C100" s="532">
        <v>1</v>
      </c>
      <c r="D100" s="533">
        <v>0</v>
      </c>
      <c r="E100" s="534" t="s">
        <v>478</v>
      </c>
      <c r="F100" s="140" t="s">
        <v>479</v>
      </c>
      <c r="G100" s="151">
        <f>G102</f>
        <v>6192</v>
      </c>
      <c r="H100" s="151">
        <f>H102</f>
        <v>6192</v>
      </c>
      <c r="I100" s="152"/>
    </row>
    <row r="101" spans="1:46" s="143" customFormat="1" ht="10.5" customHeight="1">
      <c r="A101" s="136"/>
      <c r="B101" s="121"/>
      <c r="C101" s="532"/>
      <c r="D101" s="533"/>
      <c r="E101" s="130" t="s">
        <v>878</v>
      </c>
      <c r="F101" s="140"/>
      <c r="G101" s="141"/>
      <c r="H101" s="145"/>
      <c r="I101" s="146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2"/>
      <c r="AG101" s="142"/>
      <c r="AH101" s="142"/>
      <c r="AI101" s="142"/>
      <c r="AJ101" s="142"/>
      <c r="AK101" s="142"/>
      <c r="AL101" s="142"/>
      <c r="AM101" s="142"/>
      <c r="AN101" s="142"/>
      <c r="AO101" s="142"/>
      <c r="AP101" s="142"/>
      <c r="AQ101" s="142"/>
      <c r="AR101" s="142"/>
      <c r="AS101" s="142"/>
      <c r="AT101" s="142"/>
    </row>
    <row r="102" spans="1:9" ht="15.75">
      <c r="A102" s="136">
        <v>2511</v>
      </c>
      <c r="B102" s="168" t="s">
        <v>134</v>
      </c>
      <c r="C102" s="535">
        <v>1</v>
      </c>
      <c r="D102" s="536">
        <v>1</v>
      </c>
      <c r="E102" s="130" t="s">
        <v>966</v>
      </c>
      <c r="F102" s="157" t="s">
        <v>480</v>
      </c>
      <c r="G102" s="151">
        <v>6192</v>
      </c>
      <c r="H102" s="151">
        <v>6192</v>
      </c>
      <c r="I102" s="152"/>
    </row>
    <row r="103" spans="1:9" ht="24.75" customHeight="1">
      <c r="A103" s="136"/>
      <c r="B103" s="147"/>
      <c r="C103" s="535"/>
      <c r="D103" s="536"/>
      <c r="E103" s="130" t="s">
        <v>73</v>
      </c>
      <c r="F103" s="150"/>
      <c r="G103" s="151"/>
      <c r="H103" s="153"/>
      <c r="I103" s="152"/>
    </row>
    <row r="104" spans="1:9" ht="15.75">
      <c r="A104" s="136"/>
      <c r="B104" s="147"/>
      <c r="C104" s="535"/>
      <c r="D104" s="536"/>
      <c r="E104" s="130" t="s">
        <v>74</v>
      </c>
      <c r="F104" s="150"/>
      <c r="G104" s="151"/>
      <c r="H104" s="153"/>
      <c r="I104" s="152"/>
    </row>
    <row r="105" spans="1:9" ht="15.75">
      <c r="A105" s="136"/>
      <c r="B105" s="147"/>
      <c r="C105" s="535"/>
      <c r="D105" s="536"/>
      <c r="E105" s="130" t="s">
        <v>74</v>
      </c>
      <c r="F105" s="150"/>
      <c r="G105" s="151"/>
      <c r="H105" s="153"/>
      <c r="I105" s="152"/>
    </row>
    <row r="106" spans="1:9" ht="15.75">
      <c r="A106" s="136">
        <v>2520</v>
      </c>
      <c r="B106" s="164" t="s">
        <v>134</v>
      </c>
      <c r="C106" s="532">
        <v>2</v>
      </c>
      <c r="D106" s="533">
        <v>0</v>
      </c>
      <c r="E106" s="534" t="s">
        <v>481</v>
      </c>
      <c r="F106" s="140" t="s">
        <v>482</v>
      </c>
      <c r="G106" s="151"/>
      <c r="H106" s="153"/>
      <c r="I106" s="152"/>
    </row>
    <row r="107" spans="1:46" s="143" customFormat="1" ht="10.5" customHeight="1">
      <c r="A107" s="136"/>
      <c r="B107" s="121"/>
      <c r="C107" s="532"/>
      <c r="D107" s="533"/>
      <c r="E107" s="130" t="s">
        <v>878</v>
      </c>
      <c r="F107" s="140"/>
      <c r="G107" s="141"/>
      <c r="H107" s="145"/>
      <c r="I107" s="146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2"/>
      <c r="AF107" s="142"/>
      <c r="AG107" s="142"/>
      <c r="AH107" s="142"/>
      <c r="AI107" s="142"/>
      <c r="AJ107" s="142"/>
      <c r="AK107" s="142"/>
      <c r="AL107" s="142"/>
      <c r="AM107" s="142"/>
      <c r="AN107" s="142"/>
      <c r="AO107" s="142"/>
      <c r="AP107" s="142"/>
      <c r="AQ107" s="142"/>
      <c r="AR107" s="142"/>
      <c r="AS107" s="142"/>
      <c r="AT107" s="142"/>
    </row>
    <row r="108" spans="1:9" ht="15.75">
      <c r="A108" s="136">
        <v>2521</v>
      </c>
      <c r="B108" s="168" t="s">
        <v>134</v>
      </c>
      <c r="C108" s="535">
        <v>2</v>
      </c>
      <c r="D108" s="536">
        <v>1</v>
      </c>
      <c r="E108" s="130" t="s">
        <v>483</v>
      </c>
      <c r="F108" s="157" t="s">
        <v>484</v>
      </c>
      <c r="G108" s="151"/>
      <c r="H108" s="153"/>
      <c r="I108" s="152"/>
    </row>
    <row r="109" spans="1:9" ht="26.25" customHeight="1">
      <c r="A109" s="136"/>
      <c r="B109" s="147"/>
      <c r="C109" s="535"/>
      <c r="D109" s="536"/>
      <c r="E109" s="130" t="s">
        <v>73</v>
      </c>
      <c r="F109" s="150"/>
      <c r="G109" s="151"/>
      <c r="H109" s="153"/>
      <c r="I109" s="152"/>
    </row>
    <row r="110" spans="1:9" ht="15.75">
      <c r="A110" s="136"/>
      <c r="B110" s="147"/>
      <c r="C110" s="535"/>
      <c r="D110" s="536"/>
      <c r="E110" s="130" t="s">
        <v>74</v>
      </c>
      <c r="F110" s="150"/>
      <c r="G110" s="151"/>
      <c r="H110" s="153"/>
      <c r="I110" s="152"/>
    </row>
    <row r="111" spans="1:9" ht="15.75">
      <c r="A111" s="136"/>
      <c r="B111" s="147"/>
      <c r="C111" s="535"/>
      <c r="D111" s="536"/>
      <c r="E111" s="130" t="s">
        <v>74</v>
      </c>
      <c r="F111" s="150"/>
      <c r="G111" s="151"/>
      <c r="H111" s="153"/>
      <c r="I111" s="152"/>
    </row>
    <row r="112" spans="1:9" ht="15.75">
      <c r="A112" s="136">
        <v>2530</v>
      </c>
      <c r="B112" s="164" t="s">
        <v>134</v>
      </c>
      <c r="C112" s="532">
        <v>3</v>
      </c>
      <c r="D112" s="533">
        <v>0</v>
      </c>
      <c r="E112" s="534" t="s">
        <v>485</v>
      </c>
      <c r="F112" s="140" t="s">
        <v>486</v>
      </c>
      <c r="G112" s="151"/>
      <c r="H112" s="153"/>
      <c r="I112" s="152"/>
    </row>
    <row r="113" spans="1:46" s="143" customFormat="1" ht="10.5" customHeight="1">
      <c r="A113" s="136"/>
      <c r="B113" s="121"/>
      <c r="C113" s="532"/>
      <c r="D113" s="533"/>
      <c r="E113" s="130" t="s">
        <v>878</v>
      </c>
      <c r="F113" s="140"/>
      <c r="G113" s="141"/>
      <c r="H113" s="145"/>
      <c r="I113" s="146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42"/>
      <c r="Y113" s="142"/>
      <c r="Z113" s="142"/>
      <c r="AA113" s="142"/>
      <c r="AB113" s="142"/>
      <c r="AC113" s="142"/>
      <c r="AD113" s="142"/>
      <c r="AE113" s="142"/>
      <c r="AF113" s="142"/>
      <c r="AG113" s="142"/>
      <c r="AH113" s="142"/>
      <c r="AI113" s="142"/>
      <c r="AJ113" s="142"/>
      <c r="AK113" s="142"/>
      <c r="AL113" s="142"/>
      <c r="AM113" s="142"/>
      <c r="AN113" s="142"/>
      <c r="AO113" s="142"/>
      <c r="AP113" s="142"/>
      <c r="AQ113" s="142"/>
      <c r="AR113" s="142"/>
      <c r="AS113" s="142"/>
      <c r="AT113" s="142"/>
    </row>
    <row r="114" spans="1:9" ht="15.75">
      <c r="A114" s="136">
        <v>3531</v>
      </c>
      <c r="B114" s="168" t="s">
        <v>134</v>
      </c>
      <c r="C114" s="535">
        <v>3</v>
      </c>
      <c r="D114" s="536">
        <v>1</v>
      </c>
      <c r="E114" s="130" t="s">
        <v>485</v>
      </c>
      <c r="F114" s="157" t="s">
        <v>487</v>
      </c>
      <c r="G114" s="151"/>
      <c r="H114" s="153"/>
      <c r="I114" s="152"/>
    </row>
    <row r="115" spans="1:9" ht="28.5" customHeight="1">
      <c r="A115" s="136"/>
      <c r="B115" s="147"/>
      <c r="C115" s="535"/>
      <c r="D115" s="536"/>
      <c r="E115" s="130" t="s">
        <v>73</v>
      </c>
      <c r="F115" s="150"/>
      <c r="G115" s="151"/>
      <c r="H115" s="153"/>
      <c r="I115" s="152"/>
    </row>
    <row r="116" spans="1:9" ht="15.75">
      <c r="A116" s="136"/>
      <c r="B116" s="147"/>
      <c r="C116" s="535"/>
      <c r="D116" s="536"/>
      <c r="E116" s="130" t="s">
        <v>74</v>
      </c>
      <c r="F116" s="150"/>
      <c r="G116" s="151"/>
      <c r="H116" s="153"/>
      <c r="I116" s="152"/>
    </row>
    <row r="117" spans="1:9" ht="15.75">
      <c r="A117" s="136"/>
      <c r="B117" s="147"/>
      <c r="C117" s="535"/>
      <c r="D117" s="536"/>
      <c r="E117" s="130" t="s">
        <v>74</v>
      </c>
      <c r="F117" s="150"/>
      <c r="G117" s="151"/>
      <c r="H117" s="153"/>
      <c r="I117" s="152"/>
    </row>
    <row r="118" spans="1:9" ht="24">
      <c r="A118" s="136">
        <v>2540</v>
      </c>
      <c r="B118" s="164" t="s">
        <v>134</v>
      </c>
      <c r="C118" s="532">
        <v>4</v>
      </c>
      <c r="D118" s="533">
        <v>0</v>
      </c>
      <c r="E118" s="534" t="s">
        <v>488</v>
      </c>
      <c r="F118" s="140" t="s">
        <v>489</v>
      </c>
      <c r="G118" s="151"/>
      <c r="H118" s="153"/>
      <c r="I118" s="152"/>
    </row>
    <row r="119" spans="1:46" s="143" customFormat="1" ht="10.5" customHeight="1">
      <c r="A119" s="136"/>
      <c r="B119" s="121"/>
      <c r="C119" s="532"/>
      <c r="D119" s="533"/>
      <c r="E119" s="130" t="s">
        <v>878</v>
      </c>
      <c r="F119" s="140"/>
      <c r="G119" s="141"/>
      <c r="H119" s="145"/>
      <c r="I119" s="146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142"/>
      <c r="Z119" s="142"/>
      <c r="AA119" s="142"/>
      <c r="AB119" s="142"/>
      <c r="AC119" s="142"/>
      <c r="AD119" s="142"/>
      <c r="AE119" s="142"/>
      <c r="AF119" s="142"/>
      <c r="AG119" s="142"/>
      <c r="AH119" s="142"/>
      <c r="AI119" s="142"/>
      <c r="AJ119" s="142"/>
      <c r="AK119" s="142"/>
      <c r="AL119" s="142"/>
      <c r="AM119" s="142"/>
      <c r="AN119" s="142"/>
      <c r="AO119" s="142"/>
      <c r="AP119" s="142"/>
      <c r="AQ119" s="142"/>
      <c r="AR119" s="142"/>
      <c r="AS119" s="142"/>
      <c r="AT119" s="142"/>
    </row>
    <row r="120" spans="1:9" ht="17.25" customHeight="1">
      <c r="A120" s="136">
        <v>2541</v>
      </c>
      <c r="B120" s="168" t="s">
        <v>134</v>
      </c>
      <c r="C120" s="535">
        <v>4</v>
      </c>
      <c r="D120" s="536">
        <v>1</v>
      </c>
      <c r="E120" s="130" t="s">
        <v>488</v>
      </c>
      <c r="F120" s="157" t="s">
        <v>490</v>
      </c>
      <c r="G120" s="151"/>
      <c r="H120" s="153"/>
      <c r="I120" s="152"/>
    </row>
    <row r="121" spans="1:9" ht="26.25" customHeight="1">
      <c r="A121" s="136"/>
      <c r="B121" s="147"/>
      <c r="C121" s="535"/>
      <c r="D121" s="536"/>
      <c r="E121" s="130" t="s">
        <v>73</v>
      </c>
      <c r="F121" s="150"/>
      <c r="G121" s="151"/>
      <c r="H121" s="153"/>
      <c r="I121" s="152"/>
    </row>
    <row r="122" spans="1:9" ht="15.75">
      <c r="A122" s="136"/>
      <c r="B122" s="147"/>
      <c r="C122" s="535"/>
      <c r="D122" s="536"/>
      <c r="E122" s="130" t="s">
        <v>74</v>
      </c>
      <c r="F122" s="150"/>
      <c r="G122" s="151"/>
      <c r="H122" s="153"/>
      <c r="I122" s="152"/>
    </row>
    <row r="123" spans="1:9" ht="15.75">
      <c r="A123" s="136"/>
      <c r="B123" s="147"/>
      <c r="C123" s="535"/>
      <c r="D123" s="536"/>
      <c r="E123" s="130" t="s">
        <v>74</v>
      </c>
      <c r="F123" s="150"/>
      <c r="G123" s="151"/>
      <c r="H123" s="153"/>
      <c r="I123" s="152"/>
    </row>
    <row r="124" spans="1:9" ht="27" customHeight="1">
      <c r="A124" s="136">
        <v>2550</v>
      </c>
      <c r="B124" s="164" t="s">
        <v>134</v>
      </c>
      <c r="C124" s="532">
        <v>5</v>
      </c>
      <c r="D124" s="533">
        <v>0</v>
      </c>
      <c r="E124" s="534" t="s">
        <v>491</v>
      </c>
      <c r="F124" s="140" t="s">
        <v>492</v>
      </c>
      <c r="G124" s="151"/>
      <c r="H124" s="153"/>
      <c r="I124" s="152"/>
    </row>
    <row r="125" spans="1:46" s="143" customFormat="1" ht="10.5" customHeight="1">
      <c r="A125" s="136"/>
      <c r="B125" s="121"/>
      <c r="C125" s="532"/>
      <c r="D125" s="533"/>
      <c r="E125" s="130" t="s">
        <v>878</v>
      </c>
      <c r="F125" s="140"/>
      <c r="G125" s="141"/>
      <c r="H125" s="145"/>
      <c r="I125" s="146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142"/>
      <c r="AF125" s="142"/>
      <c r="AG125" s="142"/>
      <c r="AH125" s="142"/>
      <c r="AI125" s="142"/>
      <c r="AJ125" s="142"/>
      <c r="AK125" s="142"/>
      <c r="AL125" s="142"/>
      <c r="AM125" s="142"/>
      <c r="AN125" s="142"/>
      <c r="AO125" s="142"/>
      <c r="AP125" s="142"/>
      <c r="AQ125" s="142"/>
      <c r="AR125" s="142"/>
      <c r="AS125" s="142"/>
      <c r="AT125" s="142"/>
    </row>
    <row r="126" spans="1:9" ht="24">
      <c r="A126" s="136">
        <v>2551</v>
      </c>
      <c r="B126" s="168" t="s">
        <v>134</v>
      </c>
      <c r="C126" s="535">
        <v>5</v>
      </c>
      <c r="D126" s="536">
        <v>1</v>
      </c>
      <c r="E126" s="130" t="s">
        <v>491</v>
      </c>
      <c r="F126" s="157" t="s">
        <v>493</v>
      </c>
      <c r="G126" s="151"/>
      <c r="H126" s="153"/>
      <c r="I126" s="152"/>
    </row>
    <row r="127" spans="1:9" ht="24.75" customHeight="1">
      <c r="A127" s="136"/>
      <c r="B127" s="147"/>
      <c r="C127" s="535"/>
      <c r="D127" s="536"/>
      <c r="E127" s="130" t="s">
        <v>73</v>
      </c>
      <c r="F127" s="150"/>
      <c r="G127" s="151"/>
      <c r="H127" s="153"/>
      <c r="I127" s="152"/>
    </row>
    <row r="128" spans="1:9" ht="15.75">
      <c r="A128" s="136"/>
      <c r="B128" s="147"/>
      <c r="C128" s="535"/>
      <c r="D128" s="536"/>
      <c r="E128" s="130" t="s">
        <v>74</v>
      </c>
      <c r="F128" s="150"/>
      <c r="G128" s="151"/>
      <c r="H128" s="153"/>
      <c r="I128" s="152"/>
    </row>
    <row r="129" spans="1:9" ht="15.75">
      <c r="A129" s="136"/>
      <c r="B129" s="147"/>
      <c r="C129" s="535"/>
      <c r="D129" s="536"/>
      <c r="E129" s="130" t="s">
        <v>74</v>
      </c>
      <c r="F129" s="150"/>
      <c r="G129" s="151"/>
      <c r="H129" s="153"/>
      <c r="I129" s="152"/>
    </row>
    <row r="130" spans="1:9" ht="28.5">
      <c r="A130" s="136">
        <v>2560</v>
      </c>
      <c r="B130" s="164" t="s">
        <v>134</v>
      </c>
      <c r="C130" s="532">
        <v>6</v>
      </c>
      <c r="D130" s="533">
        <v>0</v>
      </c>
      <c r="E130" s="534" t="s">
        <v>494</v>
      </c>
      <c r="F130" s="140" t="s">
        <v>495</v>
      </c>
      <c r="G130" s="151"/>
      <c r="H130" s="153"/>
      <c r="I130" s="152"/>
    </row>
    <row r="131" spans="1:46" s="143" customFormat="1" ht="10.5" customHeight="1">
      <c r="A131" s="136"/>
      <c r="B131" s="121"/>
      <c r="C131" s="532"/>
      <c r="D131" s="533"/>
      <c r="E131" s="130" t="s">
        <v>878</v>
      </c>
      <c r="F131" s="140"/>
      <c r="G131" s="141"/>
      <c r="H131" s="145"/>
      <c r="I131" s="146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  <c r="X131" s="142"/>
      <c r="Y131" s="142"/>
      <c r="Z131" s="142"/>
      <c r="AA131" s="142"/>
      <c r="AB131" s="142"/>
      <c r="AC131" s="142"/>
      <c r="AD131" s="142"/>
      <c r="AE131" s="142"/>
      <c r="AF131" s="142"/>
      <c r="AG131" s="142"/>
      <c r="AH131" s="142"/>
      <c r="AI131" s="142"/>
      <c r="AJ131" s="142"/>
      <c r="AK131" s="142"/>
      <c r="AL131" s="142"/>
      <c r="AM131" s="142"/>
      <c r="AN131" s="142"/>
      <c r="AO131" s="142"/>
      <c r="AP131" s="142"/>
      <c r="AQ131" s="142"/>
      <c r="AR131" s="142"/>
      <c r="AS131" s="142"/>
      <c r="AT131" s="142"/>
    </row>
    <row r="132" spans="1:9" ht="28.5">
      <c r="A132" s="136">
        <v>2561</v>
      </c>
      <c r="B132" s="168" t="s">
        <v>134</v>
      </c>
      <c r="C132" s="535">
        <v>6</v>
      </c>
      <c r="D132" s="536">
        <v>1</v>
      </c>
      <c r="E132" s="130" t="s">
        <v>494</v>
      </c>
      <c r="F132" s="157" t="s">
        <v>496</v>
      </c>
      <c r="G132" s="151"/>
      <c r="H132" s="153"/>
      <c r="I132" s="152"/>
    </row>
    <row r="133" spans="1:9" ht="27.75" customHeight="1">
      <c r="A133" s="136"/>
      <c r="B133" s="147"/>
      <c r="C133" s="535"/>
      <c r="D133" s="536"/>
      <c r="E133" s="130" t="s">
        <v>73</v>
      </c>
      <c r="F133" s="150"/>
      <c r="G133" s="151"/>
      <c r="H133" s="153"/>
      <c r="I133" s="152"/>
    </row>
    <row r="134" spans="1:9" ht="15.75">
      <c r="A134" s="136"/>
      <c r="B134" s="147"/>
      <c r="C134" s="535"/>
      <c r="D134" s="536"/>
      <c r="E134" s="130" t="s">
        <v>74</v>
      </c>
      <c r="F134" s="150"/>
      <c r="G134" s="151"/>
      <c r="H134" s="153"/>
      <c r="I134" s="152"/>
    </row>
    <row r="135" spans="1:9" ht="15.75">
      <c r="A135" s="136"/>
      <c r="B135" s="147"/>
      <c r="C135" s="535"/>
      <c r="D135" s="536"/>
      <c r="E135" s="130" t="s">
        <v>74</v>
      </c>
      <c r="F135" s="150"/>
      <c r="G135" s="151"/>
      <c r="H135" s="153"/>
      <c r="I135" s="152"/>
    </row>
    <row r="136" spans="1:46" s="128" customFormat="1" ht="44.25" customHeight="1">
      <c r="A136" s="159">
        <v>2600</v>
      </c>
      <c r="B136" s="164" t="s">
        <v>135</v>
      </c>
      <c r="C136" s="532">
        <v>0</v>
      </c>
      <c r="D136" s="533">
        <v>0</v>
      </c>
      <c r="E136" s="538" t="s">
        <v>891</v>
      </c>
      <c r="F136" s="161" t="s">
        <v>497</v>
      </c>
      <c r="G136" s="162">
        <f>G144+G150+G160+G174</f>
        <v>17148</v>
      </c>
      <c r="H136" s="162">
        <f>H144+H150+H160+H174</f>
        <v>11848</v>
      </c>
      <c r="I136" s="167">
        <f>I144+I150+I160+I174</f>
        <v>5300</v>
      </c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7"/>
      <c r="AD136" s="127"/>
      <c r="AE136" s="127"/>
      <c r="AF136" s="127"/>
      <c r="AG136" s="127"/>
      <c r="AH136" s="127"/>
      <c r="AI136" s="127"/>
      <c r="AJ136" s="127"/>
      <c r="AK136" s="127"/>
      <c r="AL136" s="127"/>
      <c r="AM136" s="127"/>
      <c r="AN136" s="127"/>
      <c r="AO136" s="127"/>
      <c r="AP136" s="127"/>
      <c r="AQ136" s="127"/>
      <c r="AR136" s="127"/>
      <c r="AS136" s="127"/>
      <c r="AT136" s="127"/>
    </row>
    <row r="137" spans="1:9" ht="11.25" customHeight="1">
      <c r="A137" s="129"/>
      <c r="B137" s="121"/>
      <c r="C137" s="529"/>
      <c r="D137" s="530"/>
      <c r="E137" s="130" t="s">
        <v>877</v>
      </c>
      <c r="F137" s="131"/>
      <c r="G137" s="132"/>
      <c r="H137" s="133"/>
      <c r="I137" s="134"/>
    </row>
    <row r="138" spans="1:9" ht="15.75">
      <c r="A138" s="136">
        <v>2610</v>
      </c>
      <c r="B138" s="164" t="s">
        <v>135</v>
      </c>
      <c r="C138" s="532">
        <v>1</v>
      </c>
      <c r="D138" s="533">
        <v>0</v>
      </c>
      <c r="E138" s="534" t="s">
        <v>498</v>
      </c>
      <c r="F138" s="140" t="s">
        <v>499</v>
      </c>
      <c r="G138" s="151"/>
      <c r="H138" s="153"/>
      <c r="I138" s="152"/>
    </row>
    <row r="139" spans="1:46" s="143" customFormat="1" ht="10.5" customHeight="1">
      <c r="A139" s="136"/>
      <c r="B139" s="121"/>
      <c r="C139" s="532"/>
      <c r="D139" s="533"/>
      <c r="E139" s="130" t="s">
        <v>878</v>
      </c>
      <c r="F139" s="140"/>
      <c r="G139" s="141"/>
      <c r="H139" s="145"/>
      <c r="I139" s="146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142"/>
      <c r="AA139" s="142"/>
      <c r="AB139" s="142"/>
      <c r="AC139" s="142"/>
      <c r="AD139" s="142"/>
      <c r="AE139" s="142"/>
      <c r="AF139" s="142"/>
      <c r="AG139" s="142"/>
      <c r="AH139" s="142"/>
      <c r="AI139" s="142"/>
      <c r="AJ139" s="142"/>
      <c r="AK139" s="142"/>
      <c r="AL139" s="142"/>
      <c r="AM139" s="142"/>
      <c r="AN139" s="142"/>
      <c r="AO139" s="142"/>
      <c r="AP139" s="142"/>
      <c r="AQ139" s="142"/>
      <c r="AR139" s="142"/>
      <c r="AS139" s="142"/>
      <c r="AT139" s="142"/>
    </row>
    <row r="140" spans="1:9" ht="15.75">
      <c r="A140" s="136">
        <v>2611</v>
      </c>
      <c r="B140" s="168" t="s">
        <v>135</v>
      </c>
      <c r="C140" s="535">
        <v>1</v>
      </c>
      <c r="D140" s="536">
        <v>1</v>
      </c>
      <c r="E140" s="130" t="s">
        <v>500</v>
      </c>
      <c r="F140" s="157" t="s">
        <v>501</v>
      </c>
      <c r="G140" s="151"/>
      <c r="H140" s="153"/>
      <c r="I140" s="152"/>
    </row>
    <row r="141" spans="1:9" ht="28.5" customHeight="1">
      <c r="A141" s="136"/>
      <c r="B141" s="147"/>
      <c r="C141" s="535"/>
      <c r="D141" s="536"/>
      <c r="E141" s="130" t="s">
        <v>73</v>
      </c>
      <c r="F141" s="150"/>
      <c r="G141" s="151"/>
      <c r="H141" s="153"/>
      <c r="I141" s="152"/>
    </row>
    <row r="142" spans="1:9" ht="15.75">
      <c r="A142" s="136"/>
      <c r="B142" s="147"/>
      <c r="C142" s="535"/>
      <c r="D142" s="536"/>
      <c r="E142" s="130" t="s">
        <v>74</v>
      </c>
      <c r="F142" s="150"/>
      <c r="G142" s="151"/>
      <c r="H142" s="153"/>
      <c r="I142" s="152"/>
    </row>
    <row r="143" spans="1:9" ht="15.75">
      <c r="A143" s="136"/>
      <c r="B143" s="147"/>
      <c r="C143" s="535"/>
      <c r="D143" s="536"/>
      <c r="E143" s="130" t="s">
        <v>74</v>
      </c>
      <c r="F143" s="150"/>
      <c r="G143" s="151"/>
      <c r="H143" s="153"/>
      <c r="I143" s="152"/>
    </row>
    <row r="144" spans="1:9" ht="15.75">
      <c r="A144" s="136">
        <v>2620</v>
      </c>
      <c r="B144" s="164" t="s">
        <v>135</v>
      </c>
      <c r="C144" s="532">
        <v>2</v>
      </c>
      <c r="D144" s="533">
        <v>0</v>
      </c>
      <c r="E144" s="534" t="s">
        <v>502</v>
      </c>
      <c r="F144" s="140" t="s">
        <v>503</v>
      </c>
      <c r="G144" s="151">
        <f>G146</f>
        <v>0</v>
      </c>
      <c r="H144" s="153">
        <f>H146</f>
        <v>0</v>
      </c>
      <c r="I144" s="152">
        <f>I146</f>
        <v>0</v>
      </c>
    </row>
    <row r="145" spans="1:46" s="143" customFormat="1" ht="10.5" customHeight="1">
      <c r="A145" s="136"/>
      <c r="B145" s="121"/>
      <c r="C145" s="532"/>
      <c r="D145" s="533"/>
      <c r="E145" s="130" t="s">
        <v>878</v>
      </c>
      <c r="F145" s="140"/>
      <c r="G145" s="141"/>
      <c r="H145" s="145"/>
      <c r="I145" s="146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  <c r="X145" s="142"/>
      <c r="Y145" s="142"/>
      <c r="Z145" s="142"/>
      <c r="AA145" s="142"/>
      <c r="AB145" s="142"/>
      <c r="AC145" s="142"/>
      <c r="AD145" s="142"/>
      <c r="AE145" s="142"/>
      <c r="AF145" s="142"/>
      <c r="AG145" s="142"/>
      <c r="AH145" s="142"/>
      <c r="AI145" s="142"/>
      <c r="AJ145" s="142"/>
      <c r="AK145" s="142"/>
      <c r="AL145" s="142"/>
      <c r="AM145" s="142"/>
      <c r="AN145" s="142"/>
      <c r="AO145" s="142"/>
      <c r="AP145" s="142"/>
      <c r="AQ145" s="142"/>
      <c r="AR145" s="142"/>
      <c r="AS145" s="142"/>
      <c r="AT145" s="142"/>
    </row>
    <row r="146" spans="1:9" ht="15.75">
      <c r="A146" s="136">
        <v>2621</v>
      </c>
      <c r="B146" s="168" t="s">
        <v>135</v>
      </c>
      <c r="C146" s="535">
        <v>2</v>
      </c>
      <c r="D146" s="536">
        <v>1</v>
      </c>
      <c r="E146" s="130" t="s">
        <v>502</v>
      </c>
      <c r="F146" s="157" t="s">
        <v>504</v>
      </c>
      <c r="G146" s="151"/>
      <c r="H146" s="153"/>
      <c r="I146" s="152"/>
    </row>
    <row r="147" spans="1:9" ht="24.75" customHeight="1">
      <c r="A147" s="136"/>
      <c r="B147" s="147"/>
      <c r="C147" s="535"/>
      <c r="D147" s="536"/>
      <c r="E147" s="130" t="s">
        <v>73</v>
      </c>
      <c r="F147" s="150"/>
      <c r="G147" s="151"/>
      <c r="H147" s="153"/>
      <c r="I147" s="152"/>
    </row>
    <row r="148" spans="1:9" ht="15.75">
      <c r="A148" s="136"/>
      <c r="B148" s="147"/>
      <c r="C148" s="535"/>
      <c r="D148" s="536"/>
      <c r="E148" s="130">
        <v>4251</v>
      </c>
      <c r="F148" s="150"/>
      <c r="G148" s="151">
        <v>0</v>
      </c>
      <c r="H148" s="153">
        <v>0</v>
      </c>
      <c r="I148" s="152"/>
    </row>
    <row r="149" spans="1:9" ht="15.75">
      <c r="A149" s="136"/>
      <c r="B149" s="147"/>
      <c r="C149" s="535"/>
      <c r="D149" s="536"/>
      <c r="E149" s="130">
        <v>5134</v>
      </c>
      <c r="F149" s="150"/>
      <c r="G149" s="151">
        <v>0</v>
      </c>
      <c r="H149" s="153"/>
      <c r="I149" s="152">
        <v>0</v>
      </c>
    </row>
    <row r="150" spans="1:9" ht="15.75">
      <c r="A150" s="136">
        <v>2630</v>
      </c>
      <c r="B150" s="164" t="s">
        <v>135</v>
      </c>
      <c r="C150" s="532">
        <v>3</v>
      </c>
      <c r="D150" s="533">
        <v>0</v>
      </c>
      <c r="E150" s="534" t="s">
        <v>505</v>
      </c>
      <c r="F150" s="140" t="s">
        <v>506</v>
      </c>
      <c r="G150" s="153">
        <f>G152+G153</f>
        <v>14948</v>
      </c>
      <c r="H150" s="153">
        <f>H152</f>
        <v>11348</v>
      </c>
      <c r="I150" s="152">
        <f>I152</f>
        <v>3600</v>
      </c>
    </row>
    <row r="151" spans="1:46" s="143" customFormat="1" ht="10.5" customHeight="1">
      <c r="A151" s="136"/>
      <c r="B151" s="121"/>
      <c r="C151" s="532"/>
      <c r="D151" s="533"/>
      <c r="E151" s="130" t="s">
        <v>878</v>
      </c>
      <c r="F151" s="140"/>
      <c r="G151" s="141"/>
      <c r="H151" s="145"/>
      <c r="I151" s="146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  <c r="X151" s="142"/>
      <c r="Y151" s="142"/>
      <c r="Z151" s="142"/>
      <c r="AA151" s="142"/>
      <c r="AB151" s="142"/>
      <c r="AC151" s="142"/>
      <c r="AD151" s="142"/>
      <c r="AE151" s="142"/>
      <c r="AF151" s="142"/>
      <c r="AG151" s="142"/>
      <c r="AH151" s="142"/>
      <c r="AI151" s="142"/>
      <c r="AJ151" s="142"/>
      <c r="AK151" s="142"/>
      <c r="AL151" s="142"/>
      <c r="AM151" s="142"/>
      <c r="AN151" s="142"/>
      <c r="AO151" s="142"/>
      <c r="AP151" s="142"/>
      <c r="AQ151" s="142"/>
      <c r="AR151" s="142"/>
      <c r="AS151" s="142"/>
      <c r="AT151" s="142"/>
    </row>
    <row r="152" spans="1:9" ht="15.75">
      <c r="A152" s="136">
        <v>2631</v>
      </c>
      <c r="B152" s="168" t="s">
        <v>135</v>
      </c>
      <c r="C152" s="535">
        <v>3</v>
      </c>
      <c r="D152" s="536">
        <v>1</v>
      </c>
      <c r="E152" s="130" t="s">
        <v>507</v>
      </c>
      <c r="F152" s="174" t="s">
        <v>508</v>
      </c>
      <c r="G152" s="153">
        <f>H152+I152</f>
        <v>14948</v>
      </c>
      <c r="H152" s="153">
        <f>H155+H156+H157</f>
        <v>11348</v>
      </c>
      <c r="I152" s="152">
        <f>I158+I159</f>
        <v>3600</v>
      </c>
    </row>
    <row r="153" spans="1:9" ht="15.75">
      <c r="A153" s="136"/>
      <c r="B153" s="147" t="s">
        <v>135</v>
      </c>
      <c r="C153" s="535">
        <v>3</v>
      </c>
      <c r="D153" s="536">
        <v>5113</v>
      </c>
      <c r="E153" s="130"/>
      <c r="F153" s="174"/>
      <c r="G153" s="169"/>
      <c r="H153" s="153"/>
      <c r="I153" s="152"/>
    </row>
    <row r="154" spans="1:9" ht="27" customHeight="1">
      <c r="A154" s="136"/>
      <c r="B154" s="147"/>
      <c r="C154" s="535"/>
      <c r="D154" s="536"/>
      <c r="E154" s="130" t="s">
        <v>73</v>
      </c>
      <c r="F154" s="150"/>
      <c r="G154" s="151"/>
      <c r="H154" s="153"/>
      <c r="I154" s="152"/>
    </row>
    <row r="155" spans="1:9" ht="15.75">
      <c r="A155" s="136"/>
      <c r="B155" s="147"/>
      <c r="C155" s="535"/>
      <c r="D155" s="536"/>
      <c r="E155" s="130">
        <v>4241</v>
      </c>
      <c r="F155" s="150"/>
      <c r="G155" s="153">
        <v>90</v>
      </c>
      <c r="H155" s="153">
        <v>90</v>
      </c>
      <c r="I155" s="152"/>
    </row>
    <row r="156" spans="1:9" ht="15.75">
      <c r="A156" s="136"/>
      <c r="B156" s="147"/>
      <c r="C156" s="535"/>
      <c r="D156" s="536"/>
      <c r="E156" s="130">
        <v>4511</v>
      </c>
      <c r="F156" s="150"/>
      <c r="G156" s="153">
        <v>11208</v>
      </c>
      <c r="H156" s="153">
        <v>11208</v>
      </c>
      <c r="I156" s="152"/>
    </row>
    <row r="157" spans="1:9" ht="15.75">
      <c r="A157" s="136"/>
      <c r="B157" s="147"/>
      <c r="C157" s="535"/>
      <c r="D157" s="536"/>
      <c r="E157" s="130">
        <v>4823</v>
      </c>
      <c r="F157" s="150"/>
      <c r="G157" s="153">
        <v>50</v>
      </c>
      <c r="H157" s="153">
        <v>50</v>
      </c>
      <c r="I157" s="152"/>
    </row>
    <row r="158" spans="1:9" ht="15.75">
      <c r="A158" s="136"/>
      <c r="B158" s="147"/>
      <c r="C158" s="535"/>
      <c r="D158" s="536"/>
      <c r="E158" s="130">
        <v>5112</v>
      </c>
      <c r="F158" s="150"/>
      <c r="G158" s="153">
        <v>3400</v>
      </c>
      <c r="H158" s="153"/>
      <c r="I158" s="152">
        <v>3400</v>
      </c>
    </row>
    <row r="159" spans="1:9" ht="15.75">
      <c r="A159" s="136"/>
      <c r="B159" s="147"/>
      <c r="C159" s="535"/>
      <c r="D159" s="536"/>
      <c r="E159" s="130">
        <v>5134</v>
      </c>
      <c r="F159" s="150"/>
      <c r="G159" s="169">
        <v>200</v>
      </c>
      <c r="H159" s="169"/>
      <c r="I159" s="152">
        <v>200</v>
      </c>
    </row>
    <row r="160" spans="1:9" ht="15.75">
      <c r="A160" s="136">
        <v>2640</v>
      </c>
      <c r="B160" s="164" t="s">
        <v>135</v>
      </c>
      <c r="C160" s="532">
        <v>4</v>
      </c>
      <c r="D160" s="533">
        <v>0</v>
      </c>
      <c r="E160" s="534" t="s">
        <v>509</v>
      </c>
      <c r="F160" s="140" t="s">
        <v>510</v>
      </c>
      <c r="G160" s="151">
        <f>G162+G163+G164</f>
        <v>2200</v>
      </c>
      <c r="H160" s="151">
        <f>H162+H163</f>
        <v>500</v>
      </c>
      <c r="I160" s="152">
        <f>I163+I164</f>
        <v>1700</v>
      </c>
    </row>
    <row r="161" spans="1:46" s="143" customFormat="1" ht="10.5" customHeight="1">
      <c r="A161" s="136"/>
      <c r="B161" s="121"/>
      <c r="C161" s="532"/>
      <c r="D161" s="533"/>
      <c r="E161" s="130" t="s">
        <v>878</v>
      </c>
      <c r="F161" s="140"/>
      <c r="G161" s="141"/>
      <c r="H161" s="145"/>
      <c r="I161" s="146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  <c r="X161" s="142"/>
      <c r="Y161" s="142"/>
      <c r="Z161" s="142"/>
      <c r="AA161" s="142"/>
      <c r="AB161" s="142"/>
      <c r="AC161" s="142"/>
      <c r="AD161" s="142"/>
      <c r="AE161" s="142"/>
      <c r="AF161" s="142"/>
      <c r="AG161" s="142"/>
      <c r="AH161" s="142"/>
      <c r="AI161" s="142"/>
      <c r="AJ161" s="142"/>
      <c r="AK161" s="142"/>
      <c r="AL161" s="142"/>
      <c r="AM161" s="142"/>
      <c r="AN161" s="142"/>
      <c r="AO161" s="142"/>
      <c r="AP161" s="142"/>
      <c r="AQ161" s="142"/>
      <c r="AR161" s="142"/>
      <c r="AS161" s="142"/>
      <c r="AT161" s="142"/>
    </row>
    <row r="162" spans="1:9" ht="15.75">
      <c r="A162" s="136">
        <v>2641</v>
      </c>
      <c r="B162" s="168" t="s">
        <v>135</v>
      </c>
      <c r="C162" s="535">
        <v>4</v>
      </c>
      <c r="D162" s="536">
        <v>1</v>
      </c>
      <c r="E162" s="130" t="s">
        <v>768</v>
      </c>
      <c r="F162" s="157" t="s">
        <v>512</v>
      </c>
      <c r="G162" s="151">
        <v>500</v>
      </c>
      <c r="H162" s="151">
        <v>500</v>
      </c>
      <c r="I162" s="152"/>
    </row>
    <row r="163" spans="1:9" ht="15.75">
      <c r="A163" s="136"/>
      <c r="B163" s="147"/>
      <c r="C163" s="535"/>
      <c r="D163" s="536"/>
      <c r="E163" s="130">
        <v>5112</v>
      </c>
      <c r="F163" s="157"/>
      <c r="G163" s="151">
        <v>1600</v>
      </c>
      <c r="H163" s="169">
        <v>0</v>
      </c>
      <c r="I163" s="152">
        <v>1600</v>
      </c>
    </row>
    <row r="164" spans="1:9" ht="18.75" customHeight="1">
      <c r="A164" s="136"/>
      <c r="B164" s="147"/>
      <c r="C164" s="535"/>
      <c r="D164" s="536"/>
      <c r="E164" s="130">
        <v>5134</v>
      </c>
      <c r="F164" s="157"/>
      <c r="G164" s="151">
        <v>100</v>
      </c>
      <c r="H164" s="169"/>
      <c r="I164" s="152">
        <v>100</v>
      </c>
    </row>
    <row r="165" spans="1:9" ht="26.25" customHeight="1">
      <c r="A165" s="136"/>
      <c r="B165" s="147"/>
      <c r="C165" s="535"/>
      <c r="D165" s="536"/>
      <c r="E165" s="130" t="s">
        <v>73</v>
      </c>
      <c r="F165" s="150"/>
      <c r="G165" s="151"/>
      <c r="H165" s="153"/>
      <c r="I165" s="152"/>
    </row>
    <row r="166" spans="1:9" ht="14.25" customHeight="1">
      <c r="A166" s="136"/>
      <c r="B166" s="147"/>
      <c r="C166" s="535"/>
      <c r="D166" s="536"/>
      <c r="E166" s="130" t="s">
        <v>74</v>
      </c>
      <c r="F166" s="150"/>
      <c r="G166" s="151"/>
      <c r="H166" s="153"/>
      <c r="I166" s="152"/>
    </row>
    <row r="167" spans="1:9" ht="12.75" customHeight="1">
      <c r="A167" s="136"/>
      <c r="B167" s="147"/>
      <c r="C167" s="535"/>
      <c r="D167" s="536"/>
      <c r="E167" s="130" t="s">
        <v>74</v>
      </c>
      <c r="F167" s="150"/>
      <c r="G167" s="151"/>
      <c r="H167" s="153"/>
      <c r="I167" s="152"/>
    </row>
    <row r="168" spans="1:9" ht="36">
      <c r="A168" s="136">
        <v>2650</v>
      </c>
      <c r="B168" s="164" t="s">
        <v>135</v>
      </c>
      <c r="C168" s="532">
        <v>5</v>
      </c>
      <c r="D168" s="533">
        <v>0</v>
      </c>
      <c r="E168" s="534" t="s">
        <v>522</v>
      </c>
      <c r="F168" s="140" t="s">
        <v>523</v>
      </c>
      <c r="G168" s="151"/>
      <c r="H168" s="153"/>
      <c r="I168" s="152"/>
    </row>
    <row r="169" spans="1:46" s="143" customFormat="1" ht="10.5" customHeight="1">
      <c r="A169" s="136"/>
      <c r="B169" s="121"/>
      <c r="C169" s="532"/>
      <c r="D169" s="533"/>
      <c r="E169" s="130" t="s">
        <v>878</v>
      </c>
      <c r="F169" s="140"/>
      <c r="G169" s="141"/>
      <c r="H169" s="145"/>
      <c r="I169" s="146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  <c r="X169" s="142"/>
      <c r="Y169" s="142"/>
      <c r="Z169" s="142"/>
      <c r="AA169" s="142"/>
      <c r="AB169" s="142"/>
      <c r="AC169" s="142"/>
      <c r="AD169" s="142"/>
      <c r="AE169" s="142"/>
      <c r="AF169" s="142"/>
      <c r="AG169" s="142"/>
      <c r="AH169" s="142"/>
      <c r="AI169" s="142"/>
      <c r="AJ169" s="142"/>
      <c r="AK169" s="142"/>
      <c r="AL169" s="142"/>
      <c r="AM169" s="142"/>
      <c r="AN169" s="142"/>
      <c r="AO169" s="142"/>
      <c r="AP169" s="142"/>
      <c r="AQ169" s="142"/>
      <c r="AR169" s="142"/>
      <c r="AS169" s="142"/>
      <c r="AT169" s="142"/>
    </row>
    <row r="170" spans="1:9" ht="36">
      <c r="A170" s="136">
        <v>2651</v>
      </c>
      <c r="B170" s="168" t="s">
        <v>135</v>
      </c>
      <c r="C170" s="535">
        <v>5</v>
      </c>
      <c r="D170" s="536">
        <v>1</v>
      </c>
      <c r="E170" s="130" t="s">
        <v>522</v>
      </c>
      <c r="F170" s="157" t="s">
        <v>524</v>
      </c>
      <c r="G170" s="151"/>
      <c r="H170" s="153"/>
      <c r="I170" s="152"/>
    </row>
    <row r="171" spans="1:9" ht="27.75" customHeight="1">
      <c r="A171" s="136"/>
      <c r="B171" s="147"/>
      <c r="C171" s="535"/>
      <c r="D171" s="536"/>
      <c r="E171" s="130" t="s">
        <v>73</v>
      </c>
      <c r="F171" s="150"/>
      <c r="G171" s="151"/>
      <c r="H171" s="153"/>
      <c r="I171" s="152"/>
    </row>
    <row r="172" spans="1:9" ht="13.5" customHeight="1">
      <c r="A172" s="136"/>
      <c r="B172" s="147"/>
      <c r="C172" s="535"/>
      <c r="D172" s="536"/>
      <c r="E172" s="130" t="s">
        <v>74</v>
      </c>
      <c r="F172" s="150"/>
      <c r="G172" s="151"/>
      <c r="H172" s="153"/>
      <c r="I172" s="152"/>
    </row>
    <row r="173" spans="1:9" ht="13.5" customHeight="1">
      <c r="A173" s="136"/>
      <c r="B173" s="147"/>
      <c r="C173" s="535"/>
      <c r="D173" s="536"/>
      <c r="E173" s="130" t="s">
        <v>74</v>
      </c>
      <c r="F173" s="150"/>
      <c r="G173" s="151"/>
      <c r="H173" s="153"/>
      <c r="I173" s="152"/>
    </row>
    <row r="174" spans="1:9" ht="28.5">
      <c r="A174" s="136">
        <v>2660</v>
      </c>
      <c r="B174" s="164" t="s">
        <v>135</v>
      </c>
      <c r="C174" s="532">
        <v>6</v>
      </c>
      <c r="D174" s="533">
        <v>0</v>
      </c>
      <c r="E174" s="534" t="s">
        <v>525</v>
      </c>
      <c r="F174" s="163" t="s">
        <v>526</v>
      </c>
      <c r="G174" s="151">
        <f>G176</f>
        <v>0</v>
      </c>
      <c r="H174" s="151">
        <f>H176</f>
        <v>0</v>
      </c>
      <c r="I174" s="152"/>
    </row>
    <row r="175" spans="1:46" s="143" customFormat="1" ht="10.5" customHeight="1">
      <c r="A175" s="136"/>
      <c r="B175" s="121"/>
      <c r="C175" s="532"/>
      <c r="D175" s="533"/>
      <c r="E175" s="130" t="s">
        <v>878</v>
      </c>
      <c r="F175" s="140"/>
      <c r="G175" s="141"/>
      <c r="H175" s="145"/>
      <c r="I175" s="146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  <c r="T175" s="142"/>
      <c r="U175" s="142"/>
      <c r="V175" s="142"/>
      <c r="W175" s="142"/>
      <c r="X175" s="142"/>
      <c r="Y175" s="142"/>
      <c r="Z175" s="142"/>
      <c r="AA175" s="142"/>
      <c r="AB175" s="142"/>
      <c r="AC175" s="142"/>
      <c r="AD175" s="142"/>
      <c r="AE175" s="142"/>
      <c r="AF175" s="142"/>
      <c r="AG175" s="142"/>
      <c r="AH175" s="142"/>
      <c r="AI175" s="142"/>
      <c r="AJ175" s="142"/>
      <c r="AK175" s="142"/>
      <c r="AL175" s="142"/>
      <c r="AM175" s="142"/>
      <c r="AN175" s="142"/>
      <c r="AO175" s="142"/>
      <c r="AP175" s="142"/>
      <c r="AQ175" s="142"/>
      <c r="AR175" s="142"/>
      <c r="AS175" s="142"/>
      <c r="AT175" s="142"/>
    </row>
    <row r="176" spans="1:9" ht="28.5">
      <c r="A176" s="136">
        <v>2661</v>
      </c>
      <c r="B176" s="168" t="s">
        <v>135</v>
      </c>
      <c r="C176" s="535">
        <v>6</v>
      </c>
      <c r="D176" s="536">
        <v>1</v>
      </c>
      <c r="E176" s="130" t="s">
        <v>525</v>
      </c>
      <c r="F176" s="157" t="s">
        <v>527</v>
      </c>
      <c r="G176" s="151">
        <f>G179</f>
        <v>0</v>
      </c>
      <c r="H176" s="151">
        <f>H179</f>
        <v>0</v>
      </c>
      <c r="I176" s="152"/>
    </row>
    <row r="177" spans="1:9" ht="27.75" customHeight="1">
      <c r="A177" s="136"/>
      <c r="B177" s="147"/>
      <c r="C177" s="535"/>
      <c r="D177" s="536"/>
      <c r="E177" s="130" t="s">
        <v>73</v>
      </c>
      <c r="F177" s="150"/>
      <c r="G177" s="151"/>
      <c r="H177" s="153"/>
      <c r="I177" s="152"/>
    </row>
    <row r="178" spans="1:9" ht="21">
      <c r="A178" s="159">
        <v>2700</v>
      </c>
      <c r="B178" s="164" t="s">
        <v>136</v>
      </c>
      <c r="C178" s="137">
        <v>0</v>
      </c>
      <c r="D178" s="138">
        <v>0</v>
      </c>
      <c r="E178" s="165" t="s">
        <v>892</v>
      </c>
      <c r="F178" s="161" t="s">
        <v>528</v>
      </c>
      <c r="G178" s="162">
        <f>G185</f>
        <v>0</v>
      </c>
      <c r="H178" s="166">
        <f>H185</f>
        <v>0</v>
      </c>
      <c r="I178" s="167"/>
    </row>
    <row r="179" spans="1:9" ht="15.75">
      <c r="A179" s="129"/>
      <c r="B179" s="121"/>
      <c r="C179" s="122"/>
      <c r="D179" s="123"/>
      <c r="E179" s="144" t="s">
        <v>877</v>
      </c>
      <c r="F179" s="131"/>
      <c r="G179" s="132"/>
      <c r="H179" s="133"/>
      <c r="I179" s="134"/>
    </row>
    <row r="180" spans="1:9" ht="19.5" customHeight="1">
      <c r="A180" s="136">
        <v>2710</v>
      </c>
      <c r="B180" s="164" t="s">
        <v>136</v>
      </c>
      <c r="C180" s="137">
        <v>1</v>
      </c>
      <c r="D180" s="138">
        <v>0</v>
      </c>
      <c r="E180" s="139" t="s">
        <v>529</v>
      </c>
      <c r="F180" s="140" t="s">
        <v>530</v>
      </c>
      <c r="G180" s="151"/>
      <c r="H180" s="153"/>
      <c r="I180" s="152"/>
    </row>
    <row r="181" spans="1:9" ht="15.75">
      <c r="A181" s="136"/>
      <c r="B181" s="121"/>
      <c r="C181" s="137"/>
      <c r="D181" s="138"/>
      <c r="E181" s="144" t="s">
        <v>878</v>
      </c>
      <c r="F181" s="140"/>
      <c r="G181" s="141"/>
      <c r="H181" s="145"/>
      <c r="I181" s="146"/>
    </row>
    <row r="182" spans="1:9" ht="15.75">
      <c r="A182" s="136">
        <v>2711</v>
      </c>
      <c r="B182" s="168" t="s">
        <v>136</v>
      </c>
      <c r="C182" s="148">
        <v>1</v>
      </c>
      <c r="D182" s="149">
        <v>1</v>
      </c>
      <c r="E182" s="144" t="s">
        <v>531</v>
      </c>
      <c r="F182" s="157" t="s">
        <v>532</v>
      </c>
      <c r="G182" s="151"/>
      <c r="H182" s="153"/>
      <c r="I182" s="152"/>
    </row>
    <row r="183" spans="1:9" ht="15.75">
      <c r="A183" s="136">
        <v>2712</v>
      </c>
      <c r="B183" s="168" t="s">
        <v>136</v>
      </c>
      <c r="C183" s="148">
        <v>1</v>
      </c>
      <c r="D183" s="149">
        <v>2</v>
      </c>
      <c r="E183" s="144" t="s">
        <v>533</v>
      </c>
      <c r="F183" s="157" t="s">
        <v>534</v>
      </c>
      <c r="G183" s="151"/>
      <c r="H183" s="153"/>
      <c r="I183" s="152"/>
    </row>
    <row r="184" spans="1:9" ht="15.75">
      <c r="A184" s="136">
        <v>2713</v>
      </c>
      <c r="B184" s="168" t="s">
        <v>136</v>
      </c>
      <c r="C184" s="148">
        <v>1</v>
      </c>
      <c r="D184" s="149">
        <v>3</v>
      </c>
      <c r="E184" s="144" t="s">
        <v>808</v>
      </c>
      <c r="F184" s="157" t="s">
        <v>535</v>
      </c>
      <c r="G184" s="151"/>
      <c r="H184" s="153"/>
      <c r="I184" s="152"/>
    </row>
    <row r="185" spans="1:9" ht="15.75">
      <c r="A185" s="136">
        <v>2720</v>
      </c>
      <c r="B185" s="164" t="s">
        <v>136</v>
      </c>
      <c r="C185" s="137">
        <v>2</v>
      </c>
      <c r="D185" s="138">
        <v>0</v>
      </c>
      <c r="E185" s="139" t="s">
        <v>137</v>
      </c>
      <c r="F185" s="140" t="s">
        <v>536</v>
      </c>
      <c r="G185" s="151">
        <f>G187</f>
        <v>0</v>
      </c>
      <c r="H185" s="153">
        <f>H187</f>
        <v>0</v>
      </c>
      <c r="I185" s="152"/>
    </row>
    <row r="186" spans="1:9" ht="15.75">
      <c r="A186" s="136"/>
      <c r="B186" s="121"/>
      <c r="C186" s="137"/>
      <c r="D186" s="138"/>
      <c r="E186" s="144" t="s">
        <v>878</v>
      </c>
      <c r="F186" s="140"/>
      <c r="G186" s="141"/>
      <c r="H186" s="145"/>
      <c r="I186" s="146"/>
    </row>
    <row r="187" spans="1:9" ht="15.75">
      <c r="A187" s="136">
        <v>2721</v>
      </c>
      <c r="B187" s="168" t="s">
        <v>136</v>
      </c>
      <c r="C187" s="148">
        <v>2</v>
      </c>
      <c r="D187" s="149">
        <v>1</v>
      </c>
      <c r="E187" s="144" t="s">
        <v>537</v>
      </c>
      <c r="F187" s="157" t="s">
        <v>538</v>
      </c>
      <c r="G187" s="151">
        <v>0</v>
      </c>
      <c r="H187" s="153">
        <v>0</v>
      </c>
      <c r="I187" s="152"/>
    </row>
    <row r="188" spans="1:9" ht="15.75">
      <c r="A188" s="136">
        <v>2722</v>
      </c>
      <c r="B188" s="168" t="s">
        <v>136</v>
      </c>
      <c r="C188" s="148">
        <v>2</v>
      </c>
      <c r="D188" s="149">
        <v>2</v>
      </c>
      <c r="E188" s="144" t="s">
        <v>539</v>
      </c>
      <c r="F188" s="157" t="s">
        <v>540</v>
      </c>
      <c r="G188" s="151"/>
      <c r="H188" s="153"/>
      <c r="I188" s="152"/>
    </row>
    <row r="189" spans="1:9" ht="15.75">
      <c r="A189" s="136">
        <v>2723</v>
      </c>
      <c r="B189" s="168" t="s">
        <v>136</v>
      </c>
      <c r="C189" s="148">
        <v>2</v>
      </c>
      <c r="D189" s="149">
        <v>3</v>
      </c>
      <c r="E189" s="144" t="s">
        <v>809</v>
      </c>
      <c r="F189" s="157" t="s">
        <v>541</v>
      </c>
      <c r="G189" s="151"/>
      <c r="H189" s="153"/>
      <c r="I189" s="152"/>
    </row>
    <row r="190" spans="1:9" ht="15.75">
      <c r="A190" s="136">
        <v>2724</v>
      </c>
      <c r="B190" s="168" t="s">
        <v>136</v>
      </c>
      <c r="C190" s="148">
        <v>2</v>
      </c>
      <c r="D190" s="149">
        <v>4</v>
      </c>
      <c r="E190" s="144" t="s">
        <v>542</v>
      </c>
      <c r="F190" s="157" t="s">
        <v>543</v>
      </c>
      <c r="G190" s="151"/>
      <c r="H190" s="153"/>
      <c r="I190" s="152"/>
    </row>
    <row r="191" spans="1:46" s="128" customFormat="1" ht="33.75" customHeight="1">
      <c r="A191" s="159">
        <v>2800</v>
      </c>
      <c r="B191" s="164" t="s">
        <v>139</v>
      </c>
      <c r="C191" s="532">
        <v>0</v>
      </c>
      <c r="D191" s="533">
        <v>0</v>
      </c>
      <c r="E191" s="538" t="s">
        <v>893</v>
      </c>
      <c r="F191" s="161" t="s">
        <v>564</v>
      </c>
      <c r="G191" s="162">
        <f>G199</f>
        <v>12211.6</v>
      </c>
      <c r="H191" s="162">
        <f>H199</f>
        <v>12211.6</v>
      </c>
      <c r="I191" s="167"/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  <c r="T191" s="127"/>
      <c r="U191" s="127"/>
      <c r="V191" s="127"/>
      <c r="W191" s="127"/>
      <c r="X191" s="127"/>
      <c r="Y191" s="127"/>
      <c r="Z191" s="127"/>
      <c r="AA191" s="127"/>
      <c r="AB191" s="127"/>
      <c r="AC191" s="127"/>
      <c r="AD191" s="127"/>
      <c r="AE191" s="127"/>
      <c r="AF191" s="127"/>
      <c r="AG191" s="127"/>
      <c r="AH191" s="127"/>
      <c r="AI191" s="127"/>
      <c r="AJ191" s="127"/>
      <c r="AK191" s="127"/>
      <c r="AL191" s="127"/>
      <c r="AM191" s="127"/>
      <c r="AN191" s="127"/>
      <c r="AO191" s="127"/>
      <c r="AP191" s="127"/>
      <c r="AQ191" s="127"/>
      <c r="AR191" s="127"/>
      <c r="AS191" s="127"/>
      <c r="AT191" s="127"/>
    </row>
    <row r="192" spans="1:9" ht="11.25" customHeight="1">
      <c r="A192" s="129"/>
      <c r="B192" s="121"/>
      <c r="C192" s="529"/>
      <c r="D192" s="530"/>
      <c r="E192" s="130" t="s">
        <v>877</v>
      </c>
      <c r="F192" s="131"/>
      <c r="G192" s="132"/>
      <c r="H192" s="133"/>
      <c r="I192" s="134"/>
    </row>
    <row r="193" spans="1:9" ht="15.75">
      <c r="A193" s="136">
        <v>2810</v>
      </c>
      <c r="B193" s="168" t="s">
        <v>139</v>
      </c>
      <c r="C193" s="535">
        <v>1</v>
      </c>
      <c r="D193" s="536">
        <v>0</v>
      </c>
      <c r="E193" s="534" t="s">
        <v>565</v>
      </c>
      <c r="F193" s="140" t="s">
        <v>566</v>
      </c>
      <c r="G193" s="151"/>
      <c r="H193" s="153"/>
      <c r="I193" s="152"/>
    </row>
    <row r="194" spans="1:46" s="143" customFormat="1" ht="10.5" customHeight="1">
      <c r="A194" s="136"/>
      <c r="B194" s="121"/>
      <c r="C194" s="532"/>
      <c r="D194" s="533"/>
      <c r="E194" s="130" t="s">
        <v>878</v>
      </c>
      <c r="F194" s="140"/>
      <c r="G194" s="141"/>
      <c r="H194" s="145"/>
      <c r="I194" s="146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  <c r="T194" s="142"/>
      <c r="U194" s="142"/>
      <c r="V194" s="142"/>
      <c r="W194" s="142"/>
      <c r="X194" s="142"/>
      <c r="Y194" s="142"/>
      <c r="Z194" s="142"/>
      <c r="AA194" s="142"/>
      <c r="AB194" s="142"/>
      <c r="AC194" s="142"/>
      <c r="AD194" s="142"/>
      <c r="AE194" s="142"/>
      <c r="AF194" s="142"/>
      <c r="AG194" s="142"/>
      <c r="AH194" s="142"/>
      <c r="AI194" s="142"/>
      <c r="AJ194" s="142"/>
      <c r="AK194" s="142"/>
      <c r="AL194" s="142"/>
      <c r="AM194" s="142"/>
      <c r="AN194" s="142"/>
      <c r="AO194" s="142"/>
      <c r="AP194" s="142"/>
      <c r="AQ194" s="142"/>
      <c r="AR194" s="142"/>
      <c r="AS194" s="142"/>
      <c r="AT194" s="142"/>
    </row>
    <row r="195" spans="1:9" ht="15.75">
      <c r="A195" s="136">
        <v>2811</v>
      </c>
      <c r="B195" s="168" t="s">
        <v>139</v>
      </c>
      <c r="C195" s="535">
        <v>1</v>
      </c>
      <c r="D195" s="536">
        <v>1</v>
      </c>
      <c r="E195" s="130" t="s">
        <v>565</v>
      </c>
      <c r="F195" s="157" t="s">
        <v>567</v>
      </c>
      <c r="G195" s="151"/>
      <c r="H195" s="153"/>
      <c r="I195" s="152"/>
    </row>
    <row r="196" spans="1:9" ht="36">
      <c r="A196" s="136"/>
      <c r="B196" s="147"/>
      <c r="C196" s="535"/>
      <c r="D196" s="536"/>
      <c r="E196" s="130" t="s">
        <v>73</v>
      </c>
      <c r="F196" s="150"/>
      <c r="G196" s="151"/>
      <c r="H196" s="153"/>
      <c r="I196" s="152"/>
    </row>
    <row r="197" spans="1:9" ht="15.75">
      <c r="A197" s="136"/>
      <c r="B197" s="147"/>
      <c r="C197" s="535"/>
      <c r="D197" s="536"/>
      <c r="E197" s="130" t="s">
        <v>74</v>
      </c>
      <c r="F197" s="150"/>
      <c r="G197" s="151"/>
      <c r="H197" s="153"/>
      <c r="I197" s="152"/>
    </row>
    <row r="198" spans="1:9" ht="15.75">
      <c r="A198" s="136"/>
      <c r="B198" s="147"/>
      <c r="C198" s="535"/>
      <c r="D198" s="536"/>
      <c r="E198" s="130" t="s">
        <v>74</v>
      </c>
      <c r="F198" s="150"/>
      <c r="G198" s="151"/>
      <c r="H198" s="153"/>
      <c r="I198" s="152"/>
    </row>
    <row r="199" spans="1:9" ht="15.75">
      <c r="A199" s="136">
        <v>2820</v>
      </c>
      <c r="B199" s="164" t="s">
        <v>139</v>
      </c>
      <c r="C199" s="532">
        <v>2</v>
      </c>
      <c r="D199" s="533">
        <v>0</v>
      </c>
      <c r="E199" s="534" t="s">
        <v>568</v>
      </c>
      <c r="F199" s="140" t="s">
        <v>569</v>
      </c>
      <c r="G199" s="151">
        <f>G209+G218</f>
        <v>12211.6</v>
      </c>
      <c r="H199" s="153">
        <f>H209+H218</f>
        <v>12211.6</v>
      </c>
      <c r="I199" s="152"/>
    </row>
    <row r="200" spans="1:46" s="143" customFormat="1" ht="10.5" customHeight="1">
      <c r="A200" s="136"/>
      <c r="B200" s="121"/>
      <c r="C200" s="532"/>
      <c r="D200" s="533"/>
      <c r="E200" s="130" t="s">
        <v>878</v>
      </c>
      <c r="F200" s="140"/>
      <c r="G200" s="141"/>
      <c r="H200" s="145"/>
      <c r="I200" s="146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  <c r="T200" s="142"/>
      <c r="U200" s="142"/>
      <c r="V200" s="142"/>
      <c r="W200" s="142"/>
      <c r="X200" s="142"/>
      <c r="Y200" s="142"/>
      <c r="Z200" s="142"/>
      <c r="AA200" s="142"/>
      <c r="AB200" s="142"/>
      <c r="AC200" s="142"/>
      <c r="AD200" s="142"/>
      <c r="AE200" s="142"/>
      <c r="AF200" s="142"/>
      <c r="AG200" s="142"/>
      <c r="AH200" s="142"/>
      <c r="AI200" s="142"/>
      <c r="AJ200" s="142"/>
      <c r="AK200" s="142"/>
      <c r="AL200" s="142"/>
      <c r="AM200" s="142"/>
      <c r="AN200" s="142"/>
      <c r="AO200" s="142"/>
      <c r="AP200" s="142"/>
      <c r="AQ200" s="142"/>
      <c r="AR200" s="142"/>
      <c r="AS200" s="142"/>
      <c r="AT200" s="142"/>
    </row>
    <row r="201" spans="1:9" ht="15.75">
      <c r="A201" s="136">
        <v>2821</v>
      </c>
      <c r="B201" s="168" t="s">
        <v>139</v>
      </c>
      <c r="C201" s="535">
        <v>2</v>
      </c>
      <c r="D201" s="536">
        <v>1</v>
      </c>
      <c r="E201" s="130" t="s">
        <v>140</v>
      </c>
      <c r="F201" s="140"/>
      <c r="G201" s="151"/>
      <c r="H201" s="153"/>
      <c r="I201" s="152"/>
    </row>
    <row r="202" spans="1:9" ht="31.5" customHeight="1">
      <c r="A202" s="136"/>
      <c r="B202" s="147"/>
      <c r="C202" s="535"/>
      <c r="D202" s="536"/>
      <c r="E202" s="130" t="s">
        <v>73</v>
      </c>
      <c r="F202" s="150"/>
      <c r="G202" s="151"/>
      <c r="H202" s="153"/>
      <c r="I202" s="152"/>
    </row>
    <row r="203" spans="1:9" ht="15.75">
      <c r="A203" s="136"/>
      <c r="B203" s="147"/>
      <c r="C203" s="535"/>
      <c r="D203" s="536"/>
      <c r="E203" s="130" t="s">
        <v>74</v>
      </c>
      <c r="F203" s="150"/>
      <c r="G203" s="151"/>
      <c r="H203" s="153"/>
      <c r="I203" s="152"/>
    </row>
    <row r="204" spans="1:9" ht="15.75">
      <c r="A204" s="136"/>
      <c r="B204" s="147"/>
      <c r="C204" s="535"/>
      <c r="D204" s="536"/>
      <c r="E204" s="130" t="s">
        <v>74</v>
      </c>
      <c r="F204" s="150"/>
      <c r="G204" s="151"/>
      <c r="H204" s="153"/>
      <c r="I204" s="152"/>
    </row>
    <row r="205" spans="1:9" ht="15.75">
      <c r="A205" s="136">
        <v>2822</v>
      </c>
      <c r="B205" s="168" t="s">
        <v>139</v>
      </c>
      <c r="C205" s="535">
        <v>2</v>
      </c>
      <c r="D205" s="536">
        <v>2</v>
      </c>
      <c r="E205" s="130" t="s">
        <v>141</v>
      </c>
      <c r="F205" s="140"/>
      <c r="G205" s="151"/>
      <c r="H205" s="153"/>
      <c r="I205" s="152"/>
    </row>
    <row r="206" spans="1:9" ht="25.5" customHeight="1">
      <c r="A206" s="136"/>
      <c r="B206" s="147"/>
      <c r="C206" s="535"/>
      <c r="D206" s="536"/>
      <c r="E206" s="130" t="s">
        <v>73</v>
      </c>
      <c r="F206" s="150"/>
      <c r="G206" s="151"/>
      <c r="H206" s="153"/>
      <c r="I206" s="152"/>
    </row>
    <row r="207" spans="1:9" ht="15.75">
      <c r="A207" s="136"/>
      <c r="B207" s="147"/>
      <c r="C207" s="535"/>
      <c r="D207" s="536"/>
      <c r="E207" s="130" t="s">
        <v>74</v>
      </c>
      <c r="F207" s="150"/>
      <c r="G207" s="151"/>
      <c r="H207" s="153"/>
      <c r="I207" s="152"/>
    </row>
    <row r="208" spans="1:9" ht="15.75">
      <c r="A208" s="136"/>
      <c r="B208" s="147"/>
      <c r="C208" s="535"/>
      <c r="D208" s="536"/>
      <c r="E208" s="130" t="s">
        <v>74</v>
      </c>
      <c r="F208" s="150"/>
      <c r="G208" s="151"/>
      <c r="H208" s="153"/>
      <c r="I208" s="152"/>
    </row>
    <row r="209" spans="1:9" ht="15.75">
      <c r="A209" s="136">
        <v>2823</v>
      </c>
      <c r="B209" s="168" t="s">
        <v>139</v>
      </c>
      <c r="C209" s="535">
        <v>2</v>
      </c>
      <c r="D209" s="536">
        <v>3</v>
      </c>
      <c r="E209" s="130" t="s">
        <v>176</v>
      </c>
      <c r="F209" s="157" t="s">
        <v>570</v>
      </c>
      <c r="G209" s="151">
        <f>G211+G212+G213+G214+G215+G216</f>
        <v>11311.6</v>
      </c>
      <c r="H209" s="151">
        <f>H211+H212+H213+H214+H215+H216</f>
        <v>11311.6</v>
      </c>
      <c r="I209" s="152"/>
    </row>
    <row r="210" spans="1:9" ht="36">
      <c r="A210" s="136"/>
      <c r="B210" s="147"/>
      <c r="C210" s="535"/>
      <c r="D210" s="536"/>
      <c r="E210" s="130" t="s">
        <v>73</v>
      </c>
      <c r="F210" s="150"/>
      <c r="G210" s="151"/>
      <c r="H210" s="153"/>
      <c r="I210" s="152"/>
    </row>
    <row r="211" spans="1:9" ht="15.75">
      <c r="A211" s="136"/>
      <c r="B211" s="147"/>
      <c r="C211" s="535"/>
      <c r="D211" s="536"/>
      <c r="E211" s="130">
        <v>4111</v>
      </c>
      <c r="F211" s="150"/>
      <c r="G211" s="151">
        <v>10811.6</v>
      </c>
      <c r="H211" s="151">
        <v>10811.6</v>
      </c>
      <c r="I211" s="152"/>
    </row>
    <row r="212" spans="1:9" ht="15.75">
      <c r="A212" s="136"/>
      <c r="B212" s="147"/>
      <c r="C212" s="535"/>
      <c r="D212" s="536"/>
      <c r="E212" s="130">
        <v>4112</v>
      </c>
      <c r="F212" s="150"/>
      <c r="G212" s="151">
        <v>0</v>
      </c>
      <c r="H212" s="151">
        <v>0</v>
      </c>
      <c r="I212" s="152"/>
    </row>
    <row r="213" spans="1:9" ht="15.75">
      <c r="A213" s="136"/>
      <c r="B213" s="147"/>
      <c r="C213" s="535"/>
      <c r="D213" s="536"/>
      <c r="E213" s="130">
        <v>4131</v>
      </c>
      <c r="F213" s="150"/>
      <c r="G213" s="151">
        <v>0</v>
      </c>
      <c r="H213" s="151">
        <v>0</v>
      </c>
      <c r="I213" s="152"/>
    </row>
    <row r="214" spans="1:9" ht="15.75">
      <c r="A214" s="136"/>
      <c r="B214" s="147"/>
      <c r="C214" s="535"/>
      <c r="D214" s="536"/>
      <c r="E214" s="130">
        <v>4212</v>
      </c>
      <c r="F214" s="150"/>
      <c r="G214" s="151">
        <v>100</v>
      </c>
      <c r="H214" s="151">
        <v>100</v>
      </c>
      <c r="I214" s="152"/>
    </row>
    <row r="215" spans="1:9" ht="15.75">
      <c r="A215" s="136"/>
      <c r="B215" s="147"/>
      <c r="C215" s="535"/>
      <c r="D215" s="536"/>
      <c r="E215" s="130">
        <v>4221</v>
      </c>
      <c r="F215" s="150"/>
      <c r="G215" s="151">
        <v>150</v>
      </c>
      <c r="H215" s="151">
        <v>150</v>
      </c>
      <c r="I215" s="152"/>
    </row>
    <row r="216" spans="1:9" ht="15.75">
      <c r="A216" s="136"/>
      <c r="B216" s="147"/>
      <c r="C216" s="535"/>
      <c r="D216" s="536"/>
      <c r="E216" s="130">
        <v>4269</v>
      </c>
      <c r="F216" s="150"/>
      <c r="G216" s="151">
        <v>250</v>
      </c>
      <c r="H216" s="151">
        <v>250</v>
      </c>
      <c r="I216" s="152"/>
    </row>
    <row r="217" spans="1:9" ht="15.75">
      <c r="A217" s="136"/>
      <c r="B217" s="147"/>
      <c r="C217" s="535"/>
      <c r="D217" s="536"/>
      <c r="E217" s="130">
        <v>4261</v>
      </c>
      <c r="F217" s="150"/>
      <c r="G217" s="151">
        <v>0</v>
      </c>
      <c r="H217" s="151">
        <v>0</v>
      </c>
      <c r="I217" s="152"/>
    </row>
    <row r="218" spans="1:9" ht="15.75">
      <c r="A218" s="136">
        <v>2824</v>
      </c>
      <c r="B218" s="168" t="s">
        <v>139</v>
      </c>
      <c r="C218" s="535">
        <v>2</v>
      </c>
      <c r="D218" s="536">
        <v>4</v>
      </c>
      <c r="E218" s="130" t="s">
        <v>968</v>
      </c>
      <c r="F218" s="157"/>
      <c r="G218" s="151">
        <f>G220</f>
        <v>900</v>
      </c>
      <c r="H218" s="153">
        <f>H220</f>
        <v>900</v>
      </c>
      <c r="I218" s="152"/>
    </row>
    <row r="219" spans="1:9" ht="26.25" customHeight="1">
      <c r="A219" s="136"/>
      <c r="B219" s="147"/>
      <c r="C219" s="535"/>
      <c r="D219" s="536"/>
      <c r="E219" s="130" t="s">
        <v>73</v>
      </c>
      <c r="F219" s="150"/>
      <c r="G219" s="151"/>
      <c r="H219" s="153"/>
      <c r="I219" s="152"/>
    </row>
    <row r="220" spans="1:9" ht="16.5" customHeight="1">
      <c r="A220" s="136"/>
      <c r="B220" s="147"/>
      <c r="C220" s="535"/>
      <c r="D220" s="536"/>
      <c r="E220" s="130">
        <v>4267</v>
      </c>
      <c r="F220" s="150"/>
      <c r="G220" s="151">
        <v>900</v>
      </c>
      <c r="H220" s="153">
        <v>900</v>
      </c>
      <c r="I220" s="152"/>
    </row>
    <row r="221" spans="1:9" ht="12" customHeight="1">
      <c r="A221" s="136"/>
      <c r="B221" s="147"/>
      <c r="C221" s="535"/>
      <c r="D221" s="536"/>
      <c r="E221" s="130" t="s">
        <v>74</v>
      </c>
      <c r="F221" s="150"/>
      <c r="G221" s="151"/>
      <c r="H221" s="153"/>
      <c r="I221" s="152"/>
    </row>
    <row r="222" spans="1:9" ht="15.75">
      <c r="A222" s="136">
        <v>2825</v>
      </c>
      <c r="B222" s="168" t="s">
        <v>139</v>
      </c>
      <c r="C222" s="535">
        <v>2</v>
      </c>
      <c r="D222" s="536">
        <v>5</v>
      </c>
      <c r="E222" s="130" t="s">
        <v>143</v>
      </c>
      <c r="F222" s="157"/>
      <c r="G222" s="151"/>
      <c r="H222" s="153"/>
      <c r="I222" s="152"/>
    </row>
    <row r="223" spans="1:9" ht="27.75" customHeight="1">
      <c r="A223" s="136"/>
      <c r="B223" s="147"/>
      <c r="C223" s="535"/>
      <c r="D223" s="536"/>
      <c r="E223" s="130" t="s">
        <v>73</v>
      </c>
      <c r="F223" s="150"/>
      <c r="G223" s="151"/>
      <c r="H223" s="153"/>
      <c r="I223" s="152"/>
    </row>
    <row r="224" spans="1:9" ht="12" customHeight="1">
      <c r="A224" s="136"/>
      <c r="B224" s="147"/>
      <c r="C224" s="535"/>
      <c r="D224" s="536"/>
      <c r="E224" s="130" t="s">
        <v>74</v>
      </c>
      <c r="F224" s="150"/>
      <c r="G224" s="151"/>
      <c r="H224" s="153"/>
      <c r="I224" s="152"/>
    </row>
    <row r="225" spans="1:9" ht="12" customHeight="1">
      <c r="A225" s="136"/>
      <c r="B225" s="147"/>
      <c r="C225" s="535"/>
      <c r="D225" s="536"/>
      <c r="E225" s="130" t="s">
        <v>74</v>
      </c>
      <c r="F225" s="150"/>
      <c r="G225" s="151"/>
      <c r="H225" s="153"/>
      <c r="I225" s="152"/>
    </row>
    <row r="226" spans="1:9" ht="15.75">
      <c r="A226" s="136">
        <v>2826</v>
      </c>
      <c r="B226" s="168" t="s">
        <v>139</v>
      </c>
      <c r="C226" s="535">
        <v>2</v>
      </c>
      <c r="D226" s="536">
        <v>6</v>
      </c>
      <c r="E226" s="130" t="s">
        <v>144</v>
      </c>
      <c r="F226" s="157"/>
      <c r="G226" s="151"/>
      <c r="H226" s="153"/>
      <c r="I226" s="152"/>
    </row>
    <row r="227" spans="1:9" ht="26.25" customHeight="1">
      <c r="A227" s="136"/>
      <c r="B227" s="147"/>
      <c r="C227" s="535"/>
      <c r="D227" s="536"/>
      <c r="E227" s="130" t="s">
        <v>73</v>
      </c>
      <c r="F227" s="150"/>
      <c r="G227" s="151"/>
      <c r="H227" s="153"/>
      <c r="I227" s="152"/>
    </row>
    <row r="228" spans="1:9" ht="12.75" customHeight="1">
      <c r="A228" s="136"/>
      <c r="B228" s="147"/>
      <c r="C228" s="535"/>
      <c r="D228" s="536"/>
      <c r="E228" s="130" t="s">
        <v>74</v>
      </c>
      <c r="F228" s="150"/>
      <c r="G228" s="151"/>
      <c r="H228" s="153"/>
      <c r="I228" s="152"/>
    </row>
    <row r="229" spans="1:9" ht="13.5" customHeight="1">
      <c r="A229" s="136"/>
      <c r="B229" s="147"/>
      <c r="C229" s="535"/>
      <c r="D229" s="536"/>
      <c r="E229" s="130" t="s">
        <v>74</v>
      </c>
      <c r="F229" s="150"/>
      <c r="G229" s="151"/>
      <c r="H229" s="153"/>
      <c r="I229" s="152"/>
    </row>
    <row r="230" spans="1:9" ht="24">
      <c r="A230" s="136">
        <v>2827</v>
      </c>
      <c r="B230" s="168" t="s">
        <v>139</v>
      </c>
      <c r="C230" s="535">
        <v>2</v>
      </c>
      <c r="D230" s="536">
        <v>7</v>
      </c>
      <c r="E230" s="130" t="s">
        <v>145</v>
      </c>
      <c r="F230" s="157"/>
      <c r="G230" s="151"/>
      <c r="H230" s="153"/>
      <c r="I230" s="152"/>
    </row>
    <row r="231" spans="1:40" s="128" customFormat="1" ht="30.75" customHeight="1">
      <c r="A231" s="159">
        <v>2900</v>
      </c>
      <c r="B231" s="164" t="s">
        <v>146</v>
      </c>
      <c r="C231" s="137">
        <v>0</v>
      </c>
      <c r="D231" s="138">
        <v>0</v>
      </c>
      <c r="E231" s="165" t="s">
        <v>894</v>
      </c>
      <c r="F231" s="161" t="s">
        <v>705</v>
      </c>
      <c r="G231" s="162">
        <f>G237</f>
        <v>300</v>
      </c>
      <c r="H231" s="166">
        <f>H237</f>
        <v>300</v>
      </c>
      <c r="I231" s="167"/>
      <c r="J231" s="127"/>
      <c r="K231" s="127"/>
      <c r="L231" s="127"/>
      <c r="M231" s="127"/>
      <c r="N231" s="127"/>
      <c r="O231" s="127"/>
      <c r="P231" s="127"/>
      <c r="Q231" s="127"/>
      <c r="R231" s="127"/>
      <c r="S231" s="127"/>
      <c r="T231" s="127"/>
      <c r="U231" s="127"/>
      <c r="V231" s="127"/>
      <c r="W231" s="127"/>
      <c r="X231" s="127"/>
      <c r="Y231" s="127"/>
      <c r="Z231" s="127"/>
      <c r="AA231" s="127"/>
      <c r="AB231" s="127"/>
      <c r="AC231" s="127"/>
      <c r="AD231" s="127"/>
      <c r="AE231" s="127"/>
      <c r="AF231" s="127"/>
      <c r="AG231" s="127"/>
      <c r="AH231" s="127"/>
      <c r="AI231" s="127"/>
      <c r="AJ231" s="127"/>
      <c r="AK231" s="127"/>
      <c r="AL231" s="127"/>
      <c r="AM231" s="127"/>
      <c r="AN231" s="127"/>
    </row>
    <row r="232" spans="1:46" ht="11.25" customHeight="1">
      <c r="A232" s="129"/>
      <c r="B232" s="121"/>
      <c r="C232" s="122"/>
      <c r="D232" s="123"/>
      <c r="E232" s="144" t="s">
        <v>877</v>
      </c>
      <c r="F232" s="131"/>
      <c r="G232" s="132"/>
      <c r="H232" s="133"/>
      <c r="I232" s="134"/>
      <c r="AO232" s="135"/>
      <c r="AP232" s="135"/>
      <c r="AQ232" s="135"/>
      <c r="AR232" s="135"/>
      <c r="AS232" s="135"/>
      <c r="AT232" s="135"/>
    </row>
    <row r="233" spans="1:46" ht="15.75">
      <c r="A233" s="136">
        <v>2910</v>
      </c>
      <c r="B233" s="164" t="s">
        <v>146</v>
      </c>
      <c r="C233" s="137">
        <v>1</v>
      </c>
      <c r="D233" s="138">
        <v>0</v>
      </c>
      <c r="E233" s="139" t="s">
        <v>178</v>
      </c>
      <c r="F233" s="140" t="s">
        <v>706</v>
      </c>
      <c r="G233" s="151">
        <v>0</v>
      </c>
      <c r="H233" s="153">
        <v>0</v>
      </c>
      <c r="I233" s="152"/>
      <c r="AO233" s="135"/>
      <c r="AP233" s="135"/>
      <c r="AQ233" s="135"/>
      <c r="AR233" s="135"/>
      <c r="AS233" s="135"/>
      <c r="AT233" s="135"/>
    </row>
    <row r="234" spans="1:40" s="143" customFormat="1" ht="10.5" customHeight="1">
      <c r="A234" s="136"/>
      <c r="B234" s="121"/>
      <c r="C234" s="137"/>
      <c r="D234" s="138"/>
      <c r="E234" s="144" t="s">
        <v>878</v>
      </c>
      <c r="F234" s="140"/>
      <c r="G234" s="141"/>
      <c r="H234" s="145"/>
      <c r="I234" s="146"/>
      <c r="J234" s="142"/>
      <c r="K234" s="142"/>
      <c r="L234" s="142"/>
      <c r="M234" s="142"/>
      <c r="N234" s="142"/>
      <c r="O234" s="142"/>
      <c r="P234" s="142"/>
      <c r="Q234" s="142"/>
      <c r="R234" s="142"/>
      <c r="S234" s="142"/>
      <c r="T234" s="142"/>
      <c r="U234" s="142"/>
      <c r="V234" s="142"/>
      <c r="W234" s="142"/>
      <c r="X234" s="142"/>
      <c r="Y234" s="142"/>
      <c r="Z234" s="142"/>
      <c r="AA234" s="142"/>
      <c r="AB234" s="142"/>
      <c r="AC234" s="142"/>
      <c r="AD234" s="142"/>
      <c r="AE234" s="142"/>
      <c r="AF234" s="142"/>
      <c r="AG234" s="142"/>
      <c r="AH234" s="142"/>
      <c r="AI234" s="142"/>
      <c r="AJ234" s="142"/>
      <c r="AK234" s="142"/>
      <c r="AL234" s="142"/>
      <c r="AM234" s="142"/>
      <c r="AN234" s="142"/>
    </row>
    <row r="235" spans="1:46" ht="15.75">
      <c r="A235" s="136">
        <v>2911</v>
      </c>
      <c r="B235" s="168" t="s">
        <v>146</v>
      </c>
      <c r="C235" s="148">
        <v>1</v>
      </c>
      <c r="D235" s="149">
        <v>1</v>
      </c>
      <c r="E235" s="144" t="s">
        <v>707</v>
      </c>
      <c r="F235" s="157" t="s">
        <v>708</v>
      </c>
      <c r="G235" s="151">
        <v>0</v>
      </c>
      <c r="H235" s="153">
        <v>0</v>
      </c>
      <c r="I235" s="152"/>
      <c r="AO235" s="135"/>
      <c r="AP235" s="135"/>
      <c r="AQ235" s="135"/>
      <c r="AR235" s="135"/>
      <c r="AS235" s="135"/>
      <c r="AT235" s="135"/>
    </row>
    <row r="236" spans="1:46" ht="15.75">
      <c r="A236" s="136">
        <v>2912</v>
      </c>
      <c r="B236" s="168" t="s">
        <v>146</v>
      </c>
      <c r="C236" s="148">
        <v>1</v>
      </c>
      <c r="D236" s="149">
        <v>2</v>
      </c>
      <c r="E236" s="144" t="s">
        <v>147</v>
      </c>
      <c r="F236" s="157" t="s">
        <v>709</v>
      </c>
      <c r="G236" s="151"/>
      <c r="H236" s="153"/>
      <c r="I236" s="152"/>
      <c r="AO236" s="135"/>
      <c r="AP236" s="135"/>
      <c r="AQ236" s="135"/>
      <c r="AR236" s="135"/>
      <c r="AS236" s="135"/>
      <c r="AT236" s="135"/>
    </row>
    <row r="237" spans="1:46" ht="15.75">
      <c r="A237" s="136">
        <v>2920</v>
      </c>
      <c r="B237" s="164" t="s">
        <v>146</v>
      </c>
      <c r="C237" s="137">
        <v>2</v>
      </c>
      <c r="D237" s="138">
        <v>0</v>
      </c>
      <c r="E237" s="139" t="s">
        <v>148</v>
      </c>
      <c r="F237" s="140" t="s">
        <v>710</v>
      </c>
      <c r="G237" s="151">
        <f>G240</f>
        <v>300</v>
      </c>
      <c r="H237" s="153">
        <f>H240</f>
        <v>300</v>
      </c>
      <c r="I237" s="152"/>
      <c r="AO237" s="135"/>
      <c r="AP237" s="135"/>
      <c r="AQ237" s="135"/>
      <c r="AR237" s="135"/>
      <c r="AS237" s="135"/>
      <c r="AT237" s="135"/>
    </row>
    <row r="238" spans="1:40" s="143" customFormat="1" ht="10.5" customHeight="1">
      <c r="A238" s="136"/>
      <c r="B238" s="121"/>
      <c r="C238" s="137"/>
      <c r="D238" s="138"/>
      <c r="E238" s="144" t="s">
        <v>878</v>
      </c>
      <c r="F238" s="140"/>
      <c r="G238" s="141"/>
      <c r="H238" s="145"/>
      <c r="I238" s="146"/>
      <c r="J238" s="142"/>
      <c r="K238" s="142"/>
      <c r="L238" s="142"/>
      <c r="M238" s="142"/>
      <c r="N238" s="142"/>
      <c r="O238" s="142"/>
      <c r="P238" s="142"/>
      <c r="Q238" s="142"/>
      <c r="R238" s="142"/>
      <c r="S238" s="142"/>
      <c r="T238" s="142"/>
      <c r="U238" s="142"/>
      <c r="V238" s="142"/>
      <c r="W238" s="142"/>
      <c r="X238" s="142"/>
      <c r="Y238" s="142"/>
      <c r="Z238" s="142"/>
      <c r="AA238" s="142"/>
      <c r="AB238" s="142"/>
      <c r="AC238" s="142"/>
      <c r="AD238" s="142"/>
      <c r="AE238" s="142"/>
      <c r="AF238" s="142"/>
      <c r="AG238" s="142"/>
      <c r="AH238" s="142"/>
      <c r="AI238" s="142"/>
      <c r="AJ238" s="142"/>
      <c r="AK238" s="142"/>
      <c r="AL238" s="142"/>
      <c r="AM238" s="142"/>
      <c r="AN238" s="142"/>
    </row>
    <row r="239" spans="1:46" ht="15.75">
      <c r="A239" s="136">
        <v>2921</v>
      </c>
      <c r="B239" s="168" t="s">
        <v>146</v>
      </c>
      <c r="C239" s="148">
        <v>2</v>
      </c>
      <c r="D239" s="149">
        <v>1</v>
      </c>
      <c r="E239" s="144" t="s">
        <v>149</v>
      </c>
      <c r="F239" s="157" t="s">
        <v>711</v>
      </c>
      <c r="G239" s="151"/>
      <c r="H239" s="153"/>
      <c r="I239" s="152"/>
      <c r="AO239" s="135"/>
      <c r="AP239" s="135"/>
      <c r="AQ239" s="135"/>
      <c r="AR239" s="135"/>
      <c r="AS239" s="135"/>
      <c r="AT239" s="135"/>
    </row>
    <row r="240" spans="1:46" ht="15.75">
      <c r="A240" s="136">
        <v>2922</v>
      </c>
      <c r="B240" s="168" t="s">
        <v>146</v>
      </c>
      <c r="C240" s="148">
        <v>2</v>
      </c>
      <c r="D240" s="149">
        <v>2</v>
      </c>
      <c r="E240" s="144" t="s">
        <v>967</v>
      </c>
      <c r="F240" s="157" t="s">
        <v>712</v>
      </c>
      <c r="G240" s="151">
        <v>300</v>
      </c>
      <c r="H240" s="153">
        <v>300</v>
      </c>
      <c r="I240" s="152"/>
      <c r="AO240" s="135"/>
      <c r="AP240" s="135"/>
      <c r="AQ240" s="135"/>
      <c r="AR240" s="135"/>
      <c r="AS240" s="135"/>
      <c r="AT240" s="135"/>
    </row>
    <row r="241" spans="1:46" ht="25.5" customHeight="1">
      <c r="A241" s="136">
        <v>2930</v>
      </c>
      <c r="B241" s="164" t="s">
        <v>146</v>
      </c>
      <c r="C241" s="137">
        <v>3</v>
      </c>
      <c r="D241" s="138">
        <v>0</v>
      </c>
      <c r="E241" s="139" t="s">
        <v>151</v>
      </c>
      <c r="F241" s="140" t="s">
        <v>713</v>
      </c>
      <c r="G241" s="151"/>
      <c r="H241" s="153"/>
      <c r="I241" s="152"/>
      <c r="AO241" s="135"/>
      <c r="AP241" s="135"/>
      <c r="AQ241" s="135"/>
      <c r="AR241" s="135"/>
      <c r="AS241" s="135"/>
      <c r="AT241" s="135"/>
    </row>
    <row r="242" spans="1:40" s="143" customFormat="1" ht="10.5" customHeight="1">
      <c r="A242" s="136"/>
      <c r="B242" s="121"/>
      <c r="C242" s="137"/>
      <c r="D242" s="138"/>
      <c r="E242" s="144" t="s">
        <v>878</v>
      </c>
      <c r="F242" s="140"/>
      <c r="G242" s="141"/>
      <c r="H242" s="145"/>
      <c r="I242" s="146"/>
      <c r="J242" s="142"/>
      <c r="K242" s="142"/>
      <c r="L242" s="142"/>
      <c r="M242" s="142"/>
      <c r="N242" s="142"/>
      <c r="O242" s="142"/>
      <c r="P242" s="142"/>
      <c r="Q242" s="142"/>
      <c r="R242" s="142"/>
      <c r="S242" s="142"/>
      <c r="T242" s="142"/>
      <c r="U242" s="142"/>
      <c r="V242" s="142"/>
      <c r="W242" s="142"/>
      <c r="X242" s="142"/>
      <c r="Y242" s="142"/>
      <c r="Z242" s="142"/>
      <c r="AA242" s="142"/>
      <c r="AB242" s="142"/>
      <c r="AC242" s="142"/>
      <c r="AD242" s="142"/>
      <c r="AE242" s="142"/>
      <c r="AF242" s="142"/>
      <c r="AG242" s="142"/>
      <c r="AH242" s="142"/>
      <c r="AI242" s="142"/>
      <c r="AJ242" s="142"/>
      <c r="AK242" s="142"/>
      <c r="AL242" s="142"/>
      <c r="AM242" s="142"/>
      <c r="AN242" s="142"/>
    </row>
    <row r="243" spans="1:46" ht="15.75">
      <c r="A243" s="136">
        <v>2931</v>
      </c>
      <c r="B243" s="168" t="s">
        <v>146</v>
      </c>
      <c r="C243" s="148">
        <v>3</v>
      </c>
      <c r="D243" s="149">
        <v>1</v>
      </c>
      <c r="E243" s="144" t="s">
        <v>152</v>
      </c>
      <c r="F243" s="157" t="s">
        <v>714</v>
      </c>
      <c r="G243" s="151"/>
      <c r="H243" s="153"/>
      <c r="I243" s="152"/>
      <c r="AO243" s="135"/>
      <c r="AP243" s="135"/>
      <c r="AQ243" s="135"/>
      <c r="AR243" s="135"/>
      <c r="AS243" s="135"/>
      <c r="AT243" s="135"/>
    </row>
    <row r="244" spans="1:46" ht="15.75">
      <c r="A244" s="136">
        <v>2932</v>
      </c>
      <c r="B244" s="168" t="s">
        <v>146</v>
      </c>
      <c r="C244" s="148">
        <v>3</v>
      </c>
      <c r="D244" s="149">
        <v>2</v>
      </c>
      <c r="E244" s="144" t="s">
        <v>153</v>
      </c>
      <c r="F244" s="157"/>
      <c r="G244" s="151"/>
      <c r="H244" s="153"/>
      <c r="I244" s="152"/>
      <c r="AO244" s="135"/>
      <c r="AP244" s="135"/>
      <c r="AQ244" s="135"/>
      <c r="AR244" s="135"/>
      <c r="AS244" s="135"/>
      <c r="AT244" s="135"/>
    </row>
    <row r="245" spans="1:46" ht="15.75">
      <c r="A245" s="136">
        <v>2940</v>
      </c>
      <c r="B245" s="164" t="s">
        <v>146</v>
      </c>
      <c r="C245" s="137">
        <v>4</v>
      </c>
      <c r="D245" s="138">
        <v>0</v>
      </c>
      <c r="E245" s="139" t="s">
        <v>715</v>
      </c>
      <c r="F245" s="140" t="s">
        <v>716</v>
      </c>
      <c r="G245" s="151"/>
      <c r="H245" s="153"/>
      <c r="I245" s="152"/>
      <c r="AO245" s="135"/>
      <c r="AP245" s="135"/>
      <c r="AQ245" s="135"/>
      <c r="AR245" s="135"/>
      <c r="AS245" s="135"/>
      <c r="AT245" s="135"/>
    </row>
    <row r="246" spans="1:40" s="143" customFormat="1" ht="10.5" customHeight="1">
      <c r="A246" s="136"/>
      <c r="B246" s="121"/>
      <c r="C246" s="137"/>
      <c r="D246" s="138"/>
      <c r="E246" s="144" t="s">
        <v>878</v>
      </c>
      <c r="F246" s="140"/>
      <c r="G246" s="141"/>
      <c r="H246" s="145"/>
      <c r="I246" s="146"/>
      <c r="J246" s="142"/>
      <c r="K246" s="142"/>
      <c r="L246" s="142"/>
      <c r="M246" s="142"/>
      <c r="N246" s="142"/>
      <c r="O246" s="142"/>
      <c r="P246" s="142"/>
      <c r="Q246" s="142"/>
      <c r="R246" s="142"/>
      <c r="S246" s="142"/>
      <c r="T246" s="142"/>
      <c r="U246" s="142"/>
      <c r="V246" s="142"/>
      <c r="W246" s="142"/>
      <c r="X246" s="142"/>
      <c r="Y246" s="142"/>
      <c r="Z246" s="142"/>
      <c r="AA246" s="142"/>
      <c r="AB246" s="142"/>
      <c r="AC246" s="142"/>
      <c r="AD246" s="142"/>
      <c r="AE246" s="142"/>
      <c r="AF246" s="142"/>
      <c r="AG246" s="142"/>
      <c r="AH246" s="142"/>
      <c r="AI246" s="142"/>
      <c r="AJ246" s="142"/>
      <c r="AK246" s="142"/>
      <c r="AL246" s="142"/>
      <c r="AM246" s="142"/>
      <c r="AN246" s="142"/>
    </row>
    <row r="247" spans="1:46" ht="15.75">
      <c r="A247" s="136">
        <v>2941</v>
      </c>
      <c r="B247" s="168" t="s">
        <v>146</v>
      </c>
      <c r="C247" s="148">
        <v>4</v>
      </c>
      <c r="D247" s="149">
        <v>1</v>
      </c>
      <c r="E247" s="144" t="s">
        <v>154</v>
      </c>
      <c r="F247" s="157" t="s">
        <v>717</v>
      </c>
      <c r="G247" s="151"/>
      <c r="H247" s="153"/>
      <c r="I247" s="152"/>
      <c r="AO247" s="135"/>
      <c r="AP247" s="135"/>
      <c r="AQ247" s="135"/>
      <c r="AR247" s="135"/>
      <c r="AS247" s="135"/>
      <c r="AT247" s="135"/>
    </row>
    <row r="248" spans="1:46" ht="15.75">
      <c r="A248" s="136">
        <v>2942</v>
      </c>
      <c r="B248" s="168" t="s">
        <v>146</v>
      </c>
      <c r="C248" s="148">
        <v>4</v>
      </c>
      <c r="D248" s="149">
        <v>2</v>
      </c>
      <c r="E248" s="144" t="s">
        <v>155</v>
      </c>
      <c r="F248" s="157" t="s">
        <v>718</v>
      </c>
      <c r="G248" s="151"/>
      <c r="H248" s="153"/>
      <c r="I248" s="152"/>
      <c r="AO248" s="135"/>
      <c r="AP248" s="135"/>
      <c r="AQ248" s="135"/>
      <c r="AR248" s="135"/>
      <c r="AS248" s="135"/>
      <c r="AT248" s="135"/>
    </row>
    <row r="249" spans="1:46" ht="15.75">
      <c r="A249" s="136">
        <v>2950</v>
      </c>
      <c r="B249" s="164" t="s">
        <v>146</v>
      </c>
      <c r="C249" s="137">
        <v>5</v>
      </c>
      <c r="D249" s="138">
        <v>0</v>
      </c>
      <c r="E249" s="139" t="s">
        <v>719</v>
      </c>
      <c r="F249" s="140" t="s">
        <v>720</v>
      </c>
      <c r="G249" s="151"/>
      <c r="H249" s="153"/>
      <c r="I249" s="152"/>
      <c r="AO249" s="135"/>
      <c r="AP249" s="135"/>
      <c r="AQ249" s="135"/>
      <c r="AR249" s="135"/>
      <c r="AS249" s="135"/>
      <c r="AT249" s="135"/>
    </row>
    <row r="250" spans="1:40" s="143" customFormat="1" ht="10.5" customHeight="1">
      <c r="A250" s="136"/>
      <c r="B250" s="121"/>
      <c r="C250" s="137"/>
      <c r="D250" s="138"/>
      <c r="E250" s="144" t="s">
        <v>878</v>
      </c>
      <c r="F250" s="140"/>
      <c r="G250" s="141"/>
      <c r="H250" s="145"/>
      <c r="I250" s="146"/>
      <c r="J250" s="142"/>
      <c r="K250" s="142"/>
      <c r="L250" s="142"/>
      <c r="M250" s="142"/>
      <c r="N250" s="142"/>
      <c r="O250" s="142"/>
      <c r="P250" s="142"/>
      <c r="Q250" s="142"/>
      <c r="R250" s="142"/>
      <c r="S250" s="142"/>
      <c r="T250" s="142"/>
      <c r="U250" s="142"/>
      <c r="V250" s="142"/>
      <c r="W250" s="142"/>
      <c r="X250" s="142"/>
      <c r="Y250" s="142"/>
      <c r="Z250" s="142"/>
      <c r="AA250" s="142"/>
      <c r="AB250" s="142"/>
      <c r="AC250" s="142"/>
      <c r="AD250" s="142"/>
      <c r="AE250" s="142"/>
      <c r="AF250" s="142"/>
      <c r="AG250" s="142"/>
      <c r="AH250" s="142"/>
      <c r="AI250" s="142"/>
      <c r="AJ250" s="142"/>
      <c r="AK250" s="142"/>
      <c r="AL250" s="142"/>
      <c r="AM250" s="142"/>
      <c r="AN250" s="142"/>
    </row>
    <row r="251" spans="1:46" ht="15.75">
      <c r="A251" s="136">
        <v>2951</v>
      </c>
      <c r="B251" s="168" t="s">
        <v>146</v>
      </c>
      <c r="C251" s="148">
        <v>5</v>
      </c>
      <c r="D251" s="149">
        <v>1</v>
      </c>
      <c r="E251" s="144" t="s">
        <v>156</v>
      </c>
      <c r="F251" s="140"/>
      <c r="G251" s="151"/>
      <c r="H251" s="153"/>
      <c r="I251" s="152"/>
      <c r="AO251" s="135"/>
      <c r="AP251" s="135"/>
      <c r="AQ251" s="135"/>
      <c r="AR251" s="135"/>
      <c r="AS251" s="135"/>
      <c r="AT251" s="135"/>
    </row>
    <row r="252" spans="1:46" ht="15.75">
      <c r="A252" s="136">
        <v>2952</v>
      </c>
      <c r="B252" s="168" t="s">
        <v>146</v>
      </c>
      <c r="C252" s="148">
        <v>5</v>
      </c>
      <c r="D252" s="149">
        <v>2</v>
      </c>
      <c r="E252" s="144" t="s">
        <v>157</v>
      </c>
      <c r="F252" s="157" t="s">
        <v>721</v>
      </c>
      <c r="G252" s="151"/>
      <c r="H252" s="153"/>
      <c r="I252" s="152"/>
      <c r="AO252" s="135"/>
      <c r="AP252" s="135"/>
      <c r="AQ252" s="135"/>
      <c r="AR252" s="135"/>
      <c r="AS252" s="135"/>
      <c r="AT252" s="135"/>
    </row>
    <row r="253" spans="1:46" ht="15.75">
      <c r="A253" s="136">
        <v>2960</v>
      </c>
      <c r="B253" s="164" t="s">
        <v>146</v>
      </c>
      <c r="C253" s="137">
        <v>6</v>
      </c>
      <c r="D253" s="138">
        <v>0</v>
      </c>
      <c r="E253" s="139" t="s">
        <v>722</v>
      </c>
      <c r="F253" s="140" t="s">
        <v>723</v>
      </c>
      <c r="G253" s="151"/>
      <c r="H253" s="153"/>
      <c r="I253" s="152"/>
      <c r="AO253" s="135"/>
      <c r="AP253" s="135"/>
      <c r="AQ253" s="135"/>
      <c r="AR253" s="135"/>
      <c r="AS253" s="135"/>
      <c r="AT253" s="135"/>
    </row>
    <row r="254" spans="1:40" s="143" customFormat="1" ht="10.5" customHeight="1">
      <c r="A254" s="136"/>
      <c r="B254" s="121"/>
      <c r="C254" s="137"/>
      <c r="D254" s="138"/>
      <c r="E254" s="144" t="s">
        <v>878</v>
      </c>
      <c r="F254" s="140"/>
      <c r="G254" s="141"/>
      <c r="H254" s="145"/>
      <c r="I254" s="146"/>
      <c r="J254" s="142"/>
      <c r="K254" s="142"/>
      <c r="L254" s="142"/>
      <c r="M254" s="142"/>
      <c r="N254" s="142"/>
      <c r="O254" s="142"/>
      <c r="P254" s="142"/>
      <c r="Q254" s="142"/>
      <c r="R254" s="142"/>
      <c r="S254" s="142"/>
      <c r="T254" s="142"/>
      <c r="U254" s="142"/>
      <c r="V254" s="142"/>
      <c r="W254" s="142"/>
      <c r="X254" s="142"/>
      <c r="Y254" s="142"/>
      <c r="Z254" s="142"/>
      <c r="AA254" s="142"/>
      <c r="AB254" s="142"/>
      <c r="AC254" s="142"/>
      <c r="AD254" s="142"/>
      <c r="AE254" s="142"/>
      <c r="AF254" s="142"/>
      <c r="AG254" s="142"/>
      <c r="AH254" s="142"/>
      <c r="AI254" s="142"/>
      <c r="AJ254" s="142"/>
      <c r="AK254" s="142"/>
      <c r="AL254" s="142"/>
      <c r="AM254" s="142"/>
      <c r="AN254" s="142"/>
    </row>
    <row r="255" spans="1:46" ht="15.75">
      <c r="A255" s="136">
        <v>2961</v>
      </c>
      <c r="B255" s="168" t="s">
        <v>146</v>
      </c>
      <c r="C255" s="148">
        <v>6</v>
      </c>
      <c r="D255" s="149">
        <v>1</v>
      </c>
      <c r="E255" s="144" t="s">
        <v>722</v>
      </c>
      <c r="F255" s="157" t="s">
        <v>724</v>
      </c>
      <c r="G255" s="151"/>
      <c r="H255" s="153"/>
      <c r="I255" s="152"/>
      <c r="AO255" s="135"/>
      <c r="AP255" s="135"/>
      <c r="AQ255" s="135"/>
      <c r="AR255" s="135"/>
      <c r="AS255" s="135"/>
      <c r="AT255" s="135"/>
    </row>
    <row r="256" spans="1:46" ht="21">
      <c r="A256" s="136">
        <v>2970</v>
      </c>
      <c r="B256" s="164" t="s">
        <v>146</v>
      </c>
      <c r="C256" s="137">
        <v>7</v>
      </c>
      <c r="D256" s="138">
        <v>0</v>
      </c>
      <c r="E256" s="139" t="s">
        <v>725</v>
      </c>
      <c r="F256" s="140" t="s">
        <v>726</v>
      </c>
      <c r="G256" s="151"/>
      <c r="H256" s="153"/>
      <c r="I256" s="152"/>
      <c r="AO256" s="135"/>
      <c r="AP256" s="135"/>
      <c r="AQ256" s="135"/>
      <c r="AR256" s="135"/>
      <c r="AS256" s="135"/>
      <c r="AT256" s="135"/>
    </row>
    <row r="257" spans="1:40" s="143" customFormat="1" ht="10.5" customHeight="1">
      <c r="A257" s="136"/>
      <c r="B257" s="121"/>
      <c r="C257" s="137"/>
      <c r="D257" s="138"/>
      <c r="E257" s="144" t="s">
        <v>878</v>
      </c>
      <c r="F257" s="140"/>
      <c r="G257" s="141"/>
      <c r="H257" s="145"/>
      <c r="I257" s="146"/>
      <c r="J257" s="142"/>
      <c r="K257" s="142"/>
      <c r="L257" s="142"/>
      <c r="M257" s="142"/>
      <c r="N257" s="142"/>
      <c r="O257" s="142"/>
      <c r="P257" s="142"/>
      <c r="Q257" s="142"/>
      <c r="R257" s="142"/>
      <c r="S257" s="142"/>
      <c r="T257" s="142"/>
      <c r="U257" s="142"/>
      <c r="V257" s="142"/>
      <c r="W257" s="142"/>
      <c r="X257" s="142"/>
      <c r="Y257" s="142"/>
      <c r="Z257" s="142"/>
      <c r="AA257" s="142"/>
      <c r="AB257" s="142"/>
      <c r="AC257" s="142"/>
      <c r="AD257" s="142"/>
      <c r="AE257" s="142"/>
      <c r="AF257" s="142"/>
      <c r="AG257" s="142"/>
      <c r="AH257" s="142"/>
      <c r="AI257" s="142"/>
      <c r="AJ257" s="142"/>
      <c r="AK257" s="142"/>
      <c r="AL257" s="142"/>
      <c r="AM257" s="142"/>
      <c r="AN257" s="142"/>
    </row>
    <row r="258" spans="1:46" ht="21">
      <c r="A258" s="136">
        <v>2971</v>
      </c>
      <c r="B258" s="168" t="s">
        <v>146</v>
      </c>
      <c r="C258" s="148">
        <v>7</v>
      </c>
      <c r="D258" s="149">
        <v>1</v>
      </c>
      <c r="E258" s="144" t="s">
        <v>725</v>
      </c>
      <c r="F258" s="157" t="s">
        <v>726</v>
      </c>
      <c r="G258" s="151"/>
      <c r="H258" s="153"/>
      <c r="I258" s="152"/>
      <c r="AO258" s="135"/>
      <c r="AP258" s="135"/>
      <c r="AQ258" s="135"/>
      <c r="AR258" s="135"/>
      <c r="AS258" s="135"/>
      <c r="AT258" s="135"/>
    </row>
    <row r="259" spans="1:46" ht="15.75">
      <c r="A259" s="136">
        <v>2980</v>
      </c>
      <c r="B259" s="164" t="s">
        <v>146</v>
      </c>
      <c r="C259" s="137">
        <v>8</v>
      </c>
      <c r="D259" s="138">
        <v>0</v>
      </c>
      <c r="E259" s="139" t="s">
        <v>727</v>
      </c>
      <c r="F259" s="140" t="s">
        <v>728</v>
      </c>
      <c r="G259" s="151"/>
      <c r="H259" s="153"/>
      <c r="I259" s="152"/>
      <c r="AO259" s="135"/>
      <c r="AP259" s="135"/>
      <c r="AQ259" s="135"/>
      <c r="AR259" s="135"/>
      <c r="AS259" s="135"/>
      <c r="AT259" s="135"/>
    </row>
    <row r="260" spans="1:40" s="143" customFormat="1" ht="10.5" customHeight="1">
      <c r="A260" s="136"/>
      <c r="B260" s="121"/>
      <c r="C260" s="137"/>
      <c r="D260" s="138"/>
      <c r="E260" s="144" t="s">
        <v>878</v>
      </c>
      <c r="F260" s="140"/>
      <c r="G260" s="141"/>
      <c r="H260" s="145"/>
      <c r="I260" s="146"/>
      <c r="J260" s="142"/>
      <c r="K260" s="142"/>
      <c r="L260" s="142"/>
      <c r="M260" s="142"/>
      <c r="N260" s="142"/>
      <c r="O260" s="142"/>
      <c r="P260" s="142"/>
      <c r="Q260" s="142"/>
      <c r="R260" s="142"/>
      <c r="S260" s="142"/>
      <c r="T260" s="142"/>
      <c r="U260" s="142"/>
      <c r="V260" s="142"/>
      <c r="W260" s="142"/>
      <c r="X260" s="142"/>
      <c r="Y260" s="142"/>
      <c r="Z260" s="142"/>
      <c r="AA260" s="142"/>
      <c r="AB260" s="142"/>
      <c r="AC260" s="142"/>
      <c r="AD260" s="142"/>
      <c r="AE260" s="142"/>
      <c r="AF260" s="142"/>
      <c r="AG260" s="142"/>
      <c r="AH260" s="142"/>
      <c r="AI260" s="142"/>
      <c r="AJ260" s="142"/>
      <c r="AK260" s="142"/>
      <c r="AL260" s="142"/>
      <c r="AM260" s="142"/>
      <c r="AN260" s="142"/>
    </row>
    <row r="261" spans="1:46" ht="15.75">
      <c r="A261" s="136">
        <v>2981</v>
      </c>
      <c r="B261" s="168" t="s">
        <v>146</v>
      </c>
      <c r="C261" s="148">
        <v>8</v>
      </c>
      <c r="D261" s="149">
        <v>1</v>
      </c>
      <c r="E261" s="144" t="s">
        <v>727</v>
      </c>
      <c r="F261" s="157" t="s">
        <v>729</v>
      </c>
      <c r="G261" s="151"/>
      <c r="H261" s="153"/>
      <c r="I261" s="152"/>
      <c r="AO261" s="135"/>
      <c r="AP261" s="135"/>
      <c r="AQ261" s="135"/>
      <c r="AR261" s="135"/>
      <c r="AS261" s="135"/>
      <c r="AT261" s="135"/>
    </row>
    <row r="262" spans="1:9" ht="0.75" customHeight="1">
      <c r="A262" s="181"/>
      <c r="B262" s="168"/>
      <c r="C262" s="535"/>
      <c r="D262" s="536"/>
      <c r="E262" s="130"/>
      <c r="F262" s="157"/>
      <c r="G262" s="151"/>
      <c r="H262" s="169"/>
      <c r="I262" s="152"/>
    </row>
    <row r="263" spans="1:46" s="128" customFormat="1" ht="27" customHeight="1">
      <c r="A263" s="189">
        <v>3100</v>
      </c>
      <c r="B263" s="137" t="s">
        <v>160</v>
      </c>
      <c r="C263" s="137">
        <v>0</v>
      </c>
      <c r="D263" s="138">
        <v>0</v>
      </c>
      <c r="E263" s="539" t="s">
        <v>896</v>
      </c>
      <c r="F263" s="191"/>
      <c r="G263" s="162">
        <f>G265</f>
        <v>6000</v>
      </c>
      <c r="H263" s="162">
        <f>H265</f>
        <v>23300</v>
      </c>
      <c r="I263" s="167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127"/>
      <c r="U263" s="127"/>
      <c r="V263" s="127"/>
      <c r="W263" s="127"/>
      <c r="X263" s="127"/>
      <c r="Y263" s="127"/>
      <c r="Z263" s="127"/>
      <c r="AA263" s="127"/>
      <c r="AB263" s="127"/>
      <c r="AC263" s="127"/>
      <c r="AD263" s="127"/>
      <c r="AE263" s="127"/>
      <c r="AF263" s="127"/>
      <c r="AG263" s="127"/>
      <c r="AH263" s="127"/>
      <c r="AI263" s="127"/>
      <c r="AJ263" s="127"/>
      <c r="AK263" s="127"/>
      <c r="AL263" s="127"/>
      <c r="AM263" s="127"/>
      <c r="AN263" s="127"/>
      <c r="AO263" s="127"/>
      <c r="AP263" s="127"/>
      <c r="AQ263" s="127"/>
      <c r="AR263" s="127"/>
      <c r="AS263" s="127"/>
      <c r="AT263" s="127"/>
    </row>
    <row r="264" spans="1:9" ht="11.25" customHeight="1">
      <c r="A264" s="181"/>
      <c r="B264" s="121"/>
      <c r="C264" s="529"/>
      <c r="D264" s="530"/>
      <c r="E264" s="130" t="s">
        <v>877</v>
      </c>
      <c r="F264" s="131"/>
      <c r="G264" s="132"/>
      <c r="H264" s="133"/>
      <c r="I264" s="134"/>
    </row>
    <row r="265" spans="1:9" ht="24">
      <c r="A265" s="181">
        <v>3110</v>
      </c>
      <c r="B265" s="192" t="s">
        <v>160</v>
      </c>
      <c r="C265" s="192">
        <v>1</v>
      </c>
      <c r="D265" s="193">
        <v>0</v>
      </c>
      <c r="E265" s="540" t="s">
        <v>810</v>
      </c>
      <c r="F265" s="157"/>
      <c r="G265" s="151">
        <f>G267</f>
        <v>6000</v>
      </c>
      <c r="H265" s="151">
        <f>H267</f>
        <v>23300</v>
      </c>
      <c r="I265" s="152"/>
    </row>
    <row r="266" spans="1:46" s="143" customFormat="1" ht="10.5" customHeight="1">
      <c r="A266" s="181"/>
      <c r="B266" s="121"/>
      <c r="C266" s="532"/>
      <c r="D266" s="533"/>
      <c r="E266" s="130" t="s">
        <v>878</v>
      </c>
      <c r="F266" s="140"/>
      <c r="G266" s="141"/>
      <c r="H266" s="145"/>
      <c r="I266" s="146"/>
      <c r="J266" s="142"/>
      <c r="K266" s="142"/>
      <c r="L266" s="142"/>
      <c r="M266" s="142"/>
      <c r="N266" s="142"/>
      <c r="O266" s="142"/>
      <c r="P266" s="142"/>
      <c r="Q266" s="142"/>
      <c r="R266" s="142"/>
      <c r="S266" s="142"/>
      <c r="T266" s="142"/>
      <c r="U266" s="142"/>
      <c r="V266" s="142"/>
      <c r="W266" s="142"/>
      <c r="X266" s="142"/>
      <c r="Y266" s="142"/>
      <c r="Z266" s="142"/>
      <c r="AA266" s="142"/>
      <c r="AB266" s="142"/>
      <c r="AC266" s="142"/>
      <c r="AD266" s="142"/>
      <c r="AE266" s="142"/>
      <c r="AF266" s="142"/>
      <c r="AG266" s="142"/>
      <c r="AH266" s="142"/>
      <c r="AI266" s="142"/>
      <c r="AJ266" s="142"/>
      <c r="AK266" s="142"/>
      <c r="AL266" s="142"/>
      <c r="AM266" s="142"/>
      <c r="AN266" s="142"/>
      <c r="AO266" s="142"/>
      <c r="AP266" s="142"/>
      <c r="AQ266" s="142"/>
      <c r="AR266" s="142"/>
      <c r="AS266" s="142"/>
      <c r="AT266" s="142"/>
    </row>
    <row r="267" spans="1:9" ht="16.5" thickBot="1">
      <c r="A267" s="194">
        <v>3112</v>
      </c>
      <c r="B267" s="195" t="s">
        <v>160</v>
      </c>
      <c r="C267" s="195">
        <v>1</v>
      </c>
      <c r="D267" s="196">
        <v>2</v>
      </c>
      <c r="E267" s="541" t="s">
        <v>811</v>
      </c>
      <c r="F267" s="198"/>
      <c r="G267" s="542">
        <v>6000</v>
      </c>
      <c r="H267" s="542">
        <v>23300</v>
      </c>
      <c r="I267" s="200"/>
    </row>
    <row r="268" spans="1:9" ht="28.5" customHeight="1">
      <c r="A268" s="136"/>
      <c r="B268" s="147"/>
      <c r="C268" s="535"/>
      <c r="D268" s="536"/>
      <c r="E268" s="130" t="s">
        <v>73</v>
      </c>
      <c r="F268" s="150"/>
      <c r="G268" s="151"/>
      <c r="H268" s="153"/>
      <c r="I268" s="152"/>
    </row>
    <row r="269" spans="1:9" ht="15" customHeight="1">
      <c r="A269" s="136"/>
      <c r="B269" s="147"/>
      <c r="C269" s="535"/>
      <c r="D269" s="536"/>
      <c r="E269" s="130" t="s">
        <v>74</v>
      </c>
      <c r="F269" s="150"/>
      <c r="G269" s="151"/>
      <c r="H269" s="153"/>
      <c r="I269" s="152"/>
    </row>
    <row r="270" spans="1:9" ht="15.75" hidden="1">
      <c r="A270" s="136"/>
      <c r="B270" s="147"/>
      <c r="C270" s="535"/>
      <c r="D270" s="536"/>
      <c r="E270" s="130" t="s">
        <v>74</v>
      </c>
      <c r="F270" s="150"/>
      <c r="G270" s="151"/>
      <c r="H270" s="153"/>
      <c r="I270" s="152"/>
    </row>
    <row r="271" spans="1:9" ht="15.75">
      <c r="A271" s="91"/>
      <c r="B271" s="201"/>
      <c r="C271" s="202"/>
      <c r="D271" s="203"/>
      <c r="E271" s="204"/>
      <c r="F271" s="95"/>
      <c r="G271" s="86"/>
      <c r="H271" s="86"/>
      <c r="I271" s="86"/>
    </row>
    <row r="272" spans="1:9" ht="15.75">
      <c r="A272" s="91"/>
      <c r="B272" s="585" t="s">
        <v>969</v>
      </c>
      <c r="C272" s="585"/>
      <c r="D272" s="585"/>
      <c r="E272" s="585"/>
      <c r="F272" s="585"/>
      <c r="G272" s="585"/>
      <c r="H272" s="585"/>
      <c r="I272" s="585"/>
    </row>
    <row r="273" spans="1:9" ht="15.75">
      <c r="A273" s="91"/>
      <c r="B273" s="543"/>
      <c r="C273" s="543"/>
      <c r="D273" s="543"/>
      <c r="E273" s="543"/>
      <c r="F273" s="543"/>
      <c r="G273" s="543"/>
      <c r="H273" s="543"/>
      <c r="I273" s="543"/>
    </row>
    <row r="274" spans="1:9" ht="15.75">
      <c r="A274" s="91"/>
      <c r="B274" s="587" t="s">
        <v>970</v>
      </c>
      <c r="C274" s="587"/>
      <c r="D274" s="587"/>
      <c r="E274" s="587"/>
      <c r="F274" s="587"/>
      <c r="G274" s="587"/>
      <c r="H274" s="587"/>
      <c r="I274" s="587"/>
    </row>
    <row r="275" spans="1:9" ht="15.75">
      <c r="A275" s="91"/>
      <c r="B275" s="544"/>
      <c r="C275" s="544"/>
      <c r="D275" s="544"/>
      <c r="E275" s="544"/>
      <c r="F275" s="544"/>
      <c r="G275" s="544"/>
      <c r="H275" s="544"/>
      <c r="I275" s="544"/>
    </row>
    <row r="276" spans="1:9" ht="15.75">
      <c r="A276" s="91"/>
      <c r="B276" s="587" t="s">
        <v>971</v>
      </c>
      <c r="C276" s="587"/>
      <c r="D276" s="587"/>
      <c r="E276" s="587"/>
      <c r="F276" s="587"/>
      <c r="G276" s="587"/>
      <c r="H276" s="587"/>
      <c r="I276" s="587"/>
    </row>
    <row r="277" spans="1:9" ht="15.75">
      <c r="A277" s="91"/>
      <c r="B277" s="544"/>
      <c r="C277" s="544"/>
      <c r="D277" s="544"/>
      <c r="E277" s="544"/>
      <c r="F277" s="544"/>
      <c r="G277" s="544"/>
      <c r="H277" s="544"/>
      <c r="I277" s="544"/>
    </row>
    <row r="278" spans="1:9" ht="15.75">
      <c r="A278" s="91"/>
      <c r="B278" s="585" t="s">
        <v>972</v>
      </c>
      <c r="C278" s="585"/>
      <c r="D278" s="585"/>
      <c r="E278" s="585"/>
      <c r="F278" s="95"/>
      <c r="G278" s="86"/>
      <c r="H278" s="86"/>
      <c r="I278" s="86"/>
    </row>
    <row r="279" spans="1:9" ht="15.75">
      <c r="A279" s="91"/>
      <c r="B279" s="208"/>
      <c r="C279" s="586" t="s">
        <v>219</v>
      </c>
      <c r="D279" s="586"/>
      <c r="E279" s="204"/>
      <c r="F279" s="95"/>
      <c r="G279" s="86"/>
      <c r="H279" s="86"/>
      <c r="I279" s="86"/>
    </row>
    <row r="280" spans="1:9" ht="15.75">
      <c r="A280" s="91"/>
      <c r="B280" s="208"/>
      <c r="C280" s="209"/>
      <c r="D280" s="210"/>
      <c r="E280" s="204"/>
      <c r="F280" s="95"/>
      <c r="G280" s="86"/>
      <c r="H280" s="86"/>
      <c r="I280" s="86"/>
    </row>
    <row r="281" spans="1:9" ht="15.75">
      <c r="A281" s="91"/>
      <c r="B281" s="208"/>
      <c r="C281" s="209"/>
      <c r="D281" s="210"/>
      <c r="E281" s="204"/>
      <c r="F281" s="95"/>
      <c r="G281" s="86"/>
      <c r="H281" s="86"/>
      <c r="I281" s="86"/>
    </row>
    <row r="282" spans="1:9" ht="15.75">
      <c r="A282" s="91"/>
      <c r="B282" s="208"/>
      <c r="C282" s="209"/>
      <c r="D282" s="210"/>
      <c r="E282" s="204"/>
      <c r="F282" s="95"/>
      <c r="G282" s="86"/>
      <c r="H282" s="86"/>
      <c r="I282" s="86"/>
    </row>
    <row r="283" spans="1:9" ht="15.75">
      <c r="A283" s="91"/>
      <c r="B283" s="208"/>
      <c r="C283" s="209"/>
      <c r="D283" s="210"/>
      <c r="E283" s="204"/>
      <c r="F283" s="95"/>
      <c r="G283" s="86"/>
      <c r="H283" s="86"/>
      <c r="I283" s="86"/>
    </row>
    <row r="284" spans="1:9" ht="15.75">
      <c r="A284" s="91"/>
      <c r="B284" s="208"/>
      <c r="C284" s="209"/>
      <c r="D284" s="210"/>
      <c r="E284" s="204"/>
      <c r="F284" s="95"/>
      <c r="G284" s="86"/>
      <c r="H284" s="86"/>
      <c r="I284" s="86"/>
    </row>
    <row r="285" spans="1:9" ht="15.75">
      <c r="A285" s="91"/>
      <c r="B285" s="208"/>
      <c r="C285" s="209"/>
      <c r="D285" s="210"/>
      <c r="E285" s="204"/>
      <c r="F285" s="95"/>
      <c r="G285" s="86"/>
      <c r="H285" s="86"/>
      <c r="I285" s="86"/>
    </row>
    <row r="286" spans="1:9" ht="15.75">
      <c r="A286" s="91"/>
      <c r="B286" s="208"/>
      <c r="C286" s="209"/>
      <c r="D286" s="210"/>
      <c r="E286" s="204"/>
      <c r="F286" s="95"/>
      <c r="G286" s="86"/>
      <c r="H286" s="86"/>
      <c r="I286" s="86"/>
    </row>
    <row r="287" spans="1:9" ht="15.75">
      <c r="A287" s="91"/>
      <c r="B287" s="208"/>
      <c r="C287" s="209"/>
      <c r="D287" s="210"/>
      <c r="E287" s="204"/>
      <c r="F287" s="95"/>
      <c r="G287" s="86"/>
      <c r="H287" s="86"/>
      <c r="I287" s="86"/>
    </row>
    <row r="288" spans="1:9" ht="15.75">
      <c r="A288" s="91"/>
      <c r="B288" s="208"/>
      <c r="C288" s="209"/>
      <c r="D288" s="210"/>
      <c r="E288" s="204"/>
      <c r="F288" s="95"/>
      <c r="G288" s="86"/>
      <c r="H288" s="86"/>
      <c r="I288" s="86"/>
    </row>
    <row r="289" spans="1:9" ht="15.75">
      <c r="A289" s="91"/>
      <c r="B289" s="208"/>
      <c r="C289" s="209"/>
      <c r="D289" s="210"/>
      <c r="E289" s="204"/>
      <c r="F289" s="95"/>
      <c r="G289" s="86"/>
      <c r="H289" s="86"/>
      <c r="I289" s="86"/>
    </row>
    <row r="290" spans="1:9" ht="15.75">
      <c r="A290" s="91"/>
      <c r="B290" s="208"/>
      <c r="C290" s="209"/>
      <c r="D290" s="210"/>
      <c r="E290" s="204"/>
      <c r="F290" s="95"/>
      <c r="G290" s="86"/>
      <c r="H290" s="86"/>
      <c r="I290" s="86"/>
    </row>
    <row r="291" spans="1:9" ht="15.75">
      <c r="A291" s="91"/>
      <c r="B291" s="208"/>
      <c r="C291" s="209"/>
      <c r="D291" s="210"/>
      <c r="E291" s="204"/>
      <c r="F291" s="95"/>
      <c r="G291" s="86"/>
      <c r="H291" s="86"/>
      <c r="I291" s="86"/>
    </row>
    <row r="292" spans="1:9" ht="15.75">
      <c r="A292" s="91"/>
      <c r="B292" s="208"/>
      <c r="C292" s="209"/>
      <c r="D292" s="210"/>
      <c r="E292" s="204"/>
      <c r="F292" s="95"/>
      <c r="G292" s="86"/>
      <c r="H292" s="86"/>
      <c r="I292" s="86"/>
    </row>
    <row r="293" spans="1:9" ht="15.75">
      <c r="A293" s="91"/>
      <c r="B293" s="208"/>
      <c r="C293" s="209"/>
      <c r="D293" s="210"/>
      <c r="E293" s="204"/>
      <c r="F293" s="95"/>
      <c r="G293" s="86"/>
      <c r="H293" s="86"/>
      <c r="I293" s="86"/>
    </row>
    <row r="294" spans="1:9" ht="15.75">
      <c r="A294" s="91"/>
      <c r="B294" s="208"/>
      <c r="C294" s="209"/>
      <c r="D294" s="210"/>
      <c r="E294" s="204"/>
      <c r="F294" s="95"/>
      <c r="G294" s="86"/>
      <c r="H294" s="86"/>
      <c r="I294" s="86"/>
    </row>
    <row r="295" spans="1:9" ht="15.75">
      <c r="A295" s="91"/>
      <c r="B295" s="208"/>
      <c r="C295" s="209"/>
      <c r="D295" s="210"/>
      <c r="E295" s="204"/>
      <c r="F295" s="95"/>
      <c r="G295" s="86"/>
      <c r="H295" s="86"/>
      <c r="I295" s="86"/>
    </row>
    <row r="296" spans="1:9" ht="15.75">
      <c r="A296" s="91"/>
      <c r="B296" s="208"/>
      <c r="C296" s="209"/>
      <c r="D296" s="210"/>
      <c r="E296" s="204"/>
      <c r="F296" s="95"/>
      <c r="G296" s="86"/>
      <c r="H296" s="86"/>
      <c r="I296" s="86"/>
    </row>
    <row r="297" spans="1:9" ht="15.75">
      <c r="A297" s="91"/>
      <c r="B297" s="208"/>
      <c r="C297" s="209"/>
      <c r="D297" s="210"/>
      <c r="E297" s="204"/>
      <c r="F297" s="95"/>
      <c r="G297" s="86"/>
      <c r="H297" s="86"/>
      <c r="I297" s="86"/>
    </row>
    <row r="298" spans="1:9" ht="15.75">
      <c r="A298" s="91"/>
      <c r="B298" s="208"/>
      <c r="C298" s="209"/>
      <c r="D298" s="210"/>
      <c r="E298" s="204"/>
      <c r="F298" s="95"/>
      <c r="G298" s="86"/>
      <c r="H298" s="86"/>
      <c r="I298" s="86"/>
    </row>
    <row r="299" spans="1:9" ht="15.75">
      <c r="A299" s="91"/>
      <c r="B299" s="208"/>
      <c r="C299" s="209"/>
      <c r="D299" s="210"/>
      <c r="E299" s="204"/>
      <c r="F299" s="95"/>
      <c r="G299" s="86"/>
      <c r="H299" s="86"/>
      <c r="I299" s="86"/>
    </row>
    <row r="300" spans="1:9" ht="15.75">
      <c r="A300" s="91"/>
      <c r="B300" s="208"/>
      <c r="C300" s="209"/>
      <c r="D300" s="210"/>
      <c r="E300" s="204"/>
      <c r="F300" s="95"/>
      <c r="G300" s="86"/>
      <c r="H300" s="86"/>
      <c r="I300" s="86"/>
    </row>
    <row r="301" spans="1:9" ht="15.75">
      <c r="A301" s="91"/>
      <c r="B301" s="208"/>
      <c r="C301" s="209"/>
      <c r="D301" s="210"/>
      <c r="E301" s="204"/>
      <c r="F301" s="95"/>
      <c r="G301" s="86"/>
      <c r="H301" s="86"/>
      <c r="I301" s="86"/>
    </row>
    <row r="302" spans="1:9" ht="15.75">
      <c r="A302" s="91"/>
      <c r="B302" s="208"/>
      <c r="C302" s="209"/>
      <c r="D302" s="210"/>
      <c r="E302" s="204"/>
      <c r="F302" s="95"/>
      <c r="G302" s="86"/>
      <c r="H302" s="86"/>
      <c r="I302" s="86"/>
    </row>
    <row r="303" spans="1:9" ht="15.75">
      <c r="A303" s="91"/>
      <c r="B303" s="208"/>
      <c r="C303" s="209"/>
      <c r="D303" s="210"/>
      <c r="E303" s="204"/>
      <c r="F303" s="95"/>
      <c r="G303" s="86"/>
      <c r="H303" s="86"/>
      <c r="I303" s="86"/>
    </row>
    <row r="304" spans="1:9" ht="15.75">
      <c r="A304" s="91"/>
      <c r="B304" s="208"/>
      <c r="C304" s="209"/>
      <c r="D304" s="210"/>
      <c r="E304" s="204"/>
      <c r="F304" s="95"/>
      <c r="G304" s="86"/>
      <c r="H304" s="86"/>
      <c r="I304" s="86"/>
    </row>
    <row r="305" spans="1:9" ht="15.75">
      <c r="A305" s="91"/>
      <c r="B305" s="208"/>
      <c r="C305" s="209"/>
      <c r="D305" s="210"/>
      <c r="E305" s="204"/>
      <c r="F305" s="95"/>
      <c r="G305" s="86"/>
      <c r="H305" s="86"/>
      <c r="I305" s="86"/>
    </row>
    <row r="306" spans="1:9" ht="15.75">
      <c r="A306" s="91"/>
      <c r="B306" s="208"/>
      <c r="C306" s="209"/>
      <c r="D306" s="210"/>
      <c r="E306" s="204"/>
      <c r="F306" s="95"/>
      <c r="G306" s="86"/>
      <c r="H306" s="86"/>
      <c r="I306" s="86"/>
    </row>
    <row r="307" spans="1:9" ht="15.75">
      <c r="A307" s="91"/>
      <c r="B307" s="208"/>
      <c r="C307" s="209"/>
      <c r="D307" s="210"/>
      <c r="E307" s="204"/>
      <c r="F307" s="95"/>
      <c r="G307" s="86"/>
      <c r="H307" s="86"/>
      <c r="I307" s="86"/>
    </row>
    <row r="308" spans="1:9" ht="15.75">
      <c r="A308" s="91"/>
      <c r="B308" s="208"/>
      <c r="C308" s="209"/>
      <c r="D308" s="210"/>
      <c r="E308" s="204"/>
      <c r="F308" s="95"/>
      <c r="G308" s="86"/>
      <c r="H308" s="86"/>
      <c r="I308" s="86"/>
    </row>
    <row r="309" spans="1:9" ht="15.75">
      <c r="A309" s="91"/>
      <c r="B309" s="208"/>
      <c r="C309" s="209"/>
      <c r="D309" s="210"/>
      <c r="E309" s="204"/>
      <c r="F309" s="95"/>
      <c r="G309" s="86"/>
      <c r="H309" s="86"/>
      <c r="I309" s="86"/>
    </row>
    <row r="310" spans="1:9" ht="15.75">
      <c r="A310" s="91"/>
      <c r="B310" s="208"/>
      <c r="C310" s="209"/>
      <c r="D310" s="210"/>
      <c r="E310" s="204"/>
      <c r="F310" s="95"/>
      <c r="G310" s="86"/>
      <c r="H310" s="86"/>
      <c r="I310" s="86"/>
    </row>
    <row r="311" spans="1:9" ht="15.75">
      <c r="A311" s="91"/>
      <c r="B311" s="208"/>
      <c r="C311" s="209"/>
      <c r="D311" s="210"/>
      <c r="E311" s="204"/>
      <c r="F311" s="95"/>
      <c r="G311" s="86"/>
      <c r="H311" s="86"/>
      <c r="I311" s="86"/>
    </row>
    <row r="312" spans="1:9" ht="15.75">
      <c r="A312" s="91"/>
      <c r="B312" s="208"/>
      <c r="C312" s="209"/>
      <c r="D312" s="210"/>
      <c r="E312" s="204"/>
      <c r="F312" s="95"/>
      <c r="G312" s="86"/>
      <c r="H312" s="86"/>
      <c r="I312" s="86"/>
    </row>
    <row r="313" spans="1:9" ht="15.75">
      <c r="A313" s="91"/>
      <c r="B313" s="208"/>
      <c r="C313" s="209"/>
      <c r="D313" s="210"/>
      <c r="E313" s="204"/>
      <c r="F313" s="95"/>
      <c r="G313" s="86"/>
      <c r="H313" s="86"/>
      <c r="I313" s="86"/>
    </row>
    <row r="314" spans="1:9" ht="15.75">
      <c r="A314" s="91"/>
      <c r="B314" s="208"/>
      <c r="C314" s="209"/>
      <c r="D314" s="210"/>
      <c r="E314" s="204"/>
      <c r="F314" s="95"/>
      <c r="G314" s="86"/>
      <c r="H314" s="86"/>
      <c r="I314" s="86"/>
    </row>
    <row r="315" spans="1:9" ht="15.75">
      <c r="A315" s="91"/>
      <c r="B315" s="208"/>
      <c r="C315" s="209"/>
      <c r="D315" s="210"/>
      <c r="E315" s="204"/>
      <c r="F315" s="95"/>
      <c r="G315" s="86"/>
      <c r="H315" s="86"/>
      <c r="I315" s="86"/>
    </row>
    <row r="316" spans="1:9" ht="15.75">
      <c r="A316" s="91"/>
      <c r="B316" s="208"/>
      <c r="C316" s="209"/>
      <c r="D316" s="210"/>
      <c r="E316" s="204"/>
      <c r="F316" s="95"/>
      <c r="G316" s="86"/>
      <c r="H316" s="86"/>
      <c r="I316" s="86"/>
    </row>
    <row r="317" spans="1:9" ht="15.75">
      <c r="A317" s="91"/>
      <c r="B317" s="208"/>
      <c r="C317" s="209"/>
      <c r="D317" s="210"/>
      <c r="E317" s="204"/>
      <c r="F317" s="95"/>
      <c r="G317" s="86"/>
      <c r="H317" s="86"/>
      <c r="I317" s="86"/>
    </row>
    <row r="318" spans="1:9" ht="15.75">
      <c r="A318" s="91"/>
      <c r="B318" s="208"/>
      <c r="C318" s="209"/>
      <c r="D318" s="210"/>
      <c r="E318" s="204"/>
      <c r="F318" s="95"/>
      <c r="G318" s="86"/>
      <c r="H318" s="86"/>
      <c r="I318" s="86"/>
    </row>
    <row r="319" spans="1:9" ht="15.75">
      <c r="A319" s="91"/>
      <c r="B319" s="208"/>
      <c r="C319" s="209"/>
      <c r="D319" s="210"/>
      <c r="E319" s="204"/>
      <c r="F319" s="95"/>
      <c r="G319" s="86"/>
      <c r="H319" s="86"/>
      <c r="I319" s="86"/>
    </row>
    <row r="320" spans="1:9" ht="15.75">
      <c r="A320" s="91"/>
      <c r="B320" s="208"/>
      <c r="C320" s="209"/>
      <c r="D320" s="210"/>
      <c r="E320" s="204"/>
      <c r="F320" s="95"/>
      <c r="G320" s="86"/>
      <c r="H320" s="86"/>
      <c r="I320" s="86"/>
    </row>
    <row r="321" spans="1:9" ht="15.75">
      <c r="A321" s="91"/>
      <c r="B321" s="208"/>
      <c r="C321" s="209"/>
      <c r="D321" s="210"/>
      <c r="E321" s="204"/>
      <c r="F321" s="95"/>
      <c r="G321" s="86"/>
      <c r="H321" s="86"/>
      <c r="I321" s="86"/>
    </row>
    <row r="322" spans="1:9" ht="15.75">
      <c r="A322" s="91"/>
      <c r="B322" s="208"/>
      <c r="C322" s="209"/>
      <c r="D322" s="210"/>
      <c r="E322" s="204"/>
      <c r="F322" s="95"/>
      <c r="G322" s="86"/>
      <c r="H322" s="86"/>
      <c r="I322" s="86"/>
    </row>
    <row r="323" spans="1:9" ht="15.75">
      <c r="A323" s="91"/>
      <c r="B323" s="208"/>
      <c r="C323" s="209"/>
      <c r="D323" s="210"/>
      <c r="E323" s="204"/>
      <c r="F323" s="95"/>
      <c r="G323" s="86"/>
      <c r="H323" s="86"/>
      <c r="I323" s="86"/>
    </row>
    <row r="324" spans="1:9" ht="15.75">
      <c r="A324" s="91"/>
      <c r="B324" s="208"/>
      <c r="C324" s="209"/>
      <c r="D324" s="210"/>
      <c r="E324" s="204"/>
      <c r="F324" s="95"/>
      <c r="G324" s="86"/>
      <c r="H324" s="86"/>
      <c r="I324" s="86"/>
    </row>
    <row r="325" spans="1:9" ht="15.75">
      <c r="A325" s="91"/>
      <c r="B325" s="208"/>
      <c r="C325" s="209"/>
      <c r="D325" s="210"/>
      <c r="E325" s="204"/>
      <c r="F325" s="95"/>
      <c r="G325" s="86"/>
      <c r="H325" s="86"/>
      <c r="I325" s="86"/>
    </row>
    <row r="326" spans="1:9" ht="15.75">
      <c r="A326" s="91"/>
      <c r="B326" s="208"/>
      <c r="C326" s="209"/>
      <c r="D326" s="210"/>
      <c r="E326" s="204"/>
      <c r="F326" s="95"/>
      <c r="G326" s="86"/>
      <c r="H326" s="86"/>
      <c r="I326" s="86"/>
    </row>
    <row r="327" spans="1:9" ht="15.75">
      <c r="A327" s="91"/>
      <c r="B327" s="208"/>
      <c r="C327" s="209"/>
      <c r="D327" s="210"/>
      <c r="E327" s="204"/>
      <c r="F327" s="95"/>
      <c r="G327" s="86"/>
      <c r="H327" s="86"/>
      <c r="I327" s="86"/>
    </row>
    <row r="328" spans="1:9" ht="15.75">
      <c r="A328" s="91"/>
      <c r="B328" s="208"/>
      <c r="C328" s="209"/>
      <c r="D328" s="210"/>
      <c r="E328" s="204"/>
      <c r="F328" s="95"/>
      <c r="G328" s="86"/>
      <c r="H328" s="86"/>
      <c r="I328" s="86"/>
    </row>
    <row r="329" spans="1:9" ht="15.75">
      <c r="A329" s="91"/>
      <c r="B329" s="208"/>
      <c r="C329" s="209"/>
      <c r="D329" s="210"/>
      <c r="E329" s="204"/>
      <c r="F329" s="95"/>
      <c r="G329" s="86"/>
      <c r="H329" s="86"/>
      <c r="I329" s="86"/>
    </row>
    <row r="330" spans="1:9" ht="15.75">
      <c r="A330" s="91"/>
      <c r="B330" s="208"/>
      <c r="C330" s="209"/>
      <c r="D330" s="210"/>
      <c r="E330" s="204"/>
      <c r="F330" s="95"/>
      <c r="G330" s="86"/>
      <c r="H330" s="86"/>
      <c r="I330" s="86"/>
    </row>
    <row r="331" spans="1:9" ht="15.75">
      <c r="A331" s="91"/>
      <c r="B331" s="208"/>
      <c r="C331" s="209"/>
      <c r="D331" s="210"/>
      <c r="E331" s="204"/>
      <c r="F331" s="95"/>
      <c r="G331" s="86"/>
      <c r="H331" s="86"/>
      <c r="I331" s="86"/>
    </row>
    <row r="332" spans="1:9" ht="15.75">
      <c r="A332" s="91"/>
      <c r="B332" s="208"/>
      <c r="C332" s="209"/>
      <c r="D332" s="210"/>
      <c r="E332" s="204"/>
      <c r="F332" s="95"/>
      <c r="G332" s="86"/>
      <c r="H332" s="86"/>
      <c r="I332" s="86"/>
    </row>
    <row r="333" spans="1:9" ht="15.75">
      <c r="A333" s="91"/>
      <c r="B333" s="208"/>
      <c r="C333" s="209"/>
      <c r="D333" s="210"/>
      <c r="E333" s="204"/>
      <c r="F333" s="95"/>
      <c r="G333" s="86"/>
      <c r="H333" s="86"/>
      <c r="I333" s="86"/>
    </row>
    <row r="334" spans="1:9" ht="15.75">
      <c r="A334" s="91"/>
      <c r="B334" s="208"/>
      <c r="C334" s="209"/>
      <c r="D334" s="210"/>
      <c r="E334" s="204"/>
      <c r="F334" s="95"/>
      <c r="G334" s="86"/>
      <c r="H334" s="86"/>
      <c r="I334" s="86"/>
    </row>
    <row r="335" spans="1:9" ht="15.75">
      <c r="A335" s="91"/>
      <c r="B335" s="208"/>
      <c r="C335" s="209"/>
      <c r="D335" s="210"/>
      <c r="E335" s="204"/>
      <c r="F335" s="95"/>
      <c r="G335" s="86"/>
      <c r="H335" s="86"/>
      <c r="I335" s="86"/>
    </row>
    <row r="336" spans="1:9" ht="15.75">
      <c r="A336" s="91"/>
      <c r="B336" s="208"/>
      <c r="C336" s="209"/>
      <c r="D336" s="210"/>
      <c r="E336" s="204"/>
      <c r="F336" s="95"/>
      <c r="G336" s="86"/>
      <c r="H336" s="86"/>
      <c r="I336" s="86"/>
    </row>
    <row r="337" spans="1:9" ht="15.75">
      <c r="A337" s="91"/>
      <c r="B337" s="208"/>
      <c r="C337" s="209"/>
      <c r="D337" s="210"/>
      <c r="E337" s="204"/>
      <c r="F337" s="95"/>
      <c r="G337" s="86"/>
      <c r="H337" s="86"/>
      <c r="I337" s="86"/>
    </row>
    <row r="338" spans="1:9" ht="15.75">
      <c r="A338" s="91"/>
      <c r="B338" s="208"/>
      <c r="C338" s="209"/>
      <c r="D338" s="210"/>
      <c r="E338" s="204"/>
      <c r="F338" s="95"/>
      <c r="G338" s="86"/>
      <c r="H338" s="86"/>
      <c r="I338" s="86"/>
    </row>
    <row r="339" spans="1:9" ht="15.75">
      <c r="A339" s="91"/>
      <c r="B339" s="208"/>
      <c r="C339" s="209"/>
      <c r="D339" s="210"/>
      <c r="E339" s="204"/>
      <c r="F339" s="95"/>
      <c r="G339" s="86"/>
      <c r="H339" s="86"/>
      <c r="I339" s="86"/>
    </row>
    <row r="340" spans="1:9" ht="15.75">
      <c r="A340" s="91"/>
      <c r="B340" s="208"/>
      <c r="C340" s="209"/>
      <c r="D340" s="210"/>
      <c r="E340" s="204"/>
      <c r="F340" s="95"/>
      <c r="G340" s="86"/>
      <c r="H340" s="86"/>
      <c r="I340" s="86"/>
    </row>
    <row r="341" spans="1:9" ht="15.75">
      <c r="A341" s="91"/>
      <c r="B341" s="208"/>
      <c r="C341" s="209"/>
      <c r="D341" s="210"/>
      <c r="E341" s="204"/>
      <c r="F341" s="95"/>
      <c r="G341" s="86"/>
      <c r="H341" s="86"/>
      <c r="I341" s="86"/>
    </row>
    <row r="342" spans="1:9" ht="15.75">
      <c r="A342" s="91"/>
      <c r="B342" s="208"/>
      <c r="C342" s="209"/>
      <c r="D342" s="210"/>
      <c r="E342" s="204"/>
      <c r="F342" s="95"/>
      <c r="G342" s="86"/>
      <c r="H342" s="86"/>
      <c r="I342" s="86"/>
    </row>
    <row r="343" spans="1:9" ht="15.75">
      <c r="A343" s="91"/>
      <c r="B343" s="208"/>
      <c r="C343" s="209"/>
      <c r="D343" s="210"/>
      <c r="E343" s="204"/>
      <c r="F343" s="95"/>
      <c r="G343" s="86"/>
      <c r="H343" s="86"/>
      <c r="I343" s="86"/>
    </row>
    <row r="344" spans="1:9" ht="15.75">
      <c r="A344" s="91"/>
      <c r="B344" s="208"/>
      <c r="C344" s="209"/>
      <c r="D344" s="210"/>
      <c r="E344" s="204"/>
      <c r="F344" s="95"/>
      <c r="G344" s="86"/>
      <c r="H344" s="86"/>
      <c r="I344" s="86"/>
    </row>
    <row r="345" spans="1:9" ht="15.75">
      <c r="A345" s="91"/>
      <c r="B345" s="208"/>
      <c r="C345" s="209"/>
      <c r="D345" s="210"/>
      <c r="E345" s="204"/>
      <c r="F345" s="95"/>
      <c r="G345" s="86"/>
      <c r="H345" s="86"/>
      <c r="I345" s="86"/>
    </row>
    <row r="346" spans="1:9" ht="15.75">
      <c r="A346" s="91"/>
      <c r="B346" s="208"/>
      <c r="C346" s="209"/>
      <c r="D346" s="210"/>
      <c r="E346" s="204"/>
      <c r="F346" s="95"/>
      <c r="G346" s="86"/>
      <c r="H346" s="86"/>
      <c r="I346" s="86"/>
    </row>
    <row r="347" spans="1:9" ht="15.75">
      <c r="A347" s="91"/>
      <c r="B347" s="208"/>
      <c r="C347" s="209"/>
      <c r="D347" s="210"/>
      <c r="E347" s="204"/>
      <c r="F347" s="95"/>
      <c r="G347" s="86"/>
      <c r="H347" s="86"/>
      <c r="I347" s="86"/>
    </row>
    <row r="348" spans="1:9" ht="15.75">
      <c r="A348" s="91"/>
      <c r="B348" s="208"/>
      <c r="C348" s="209"/>
      <c r="D348" s="210"/>
      <c r="E348" s="204"/>
      <c r="F348" s="95"/>
      <c r="G348" s="86"/>
      <c r="H348" s="86"/>
      <c r="I348" s="86"/>
    </row>
    <row r="349" spans="1:9" ht="15.75">
      <c r="A349" s="91"/>
      <c r="B349" s="208"/>
      <c r="C349" s="209"/>
      <c r="D349" s="210"/>
      <c r="E349" s="204"/>
      <c r="F349" s="95"/>
      <c r="G349" s="86"/>
      <c r="H349" s="86"/>
      <c r="I349" s="86"/>
    </row>
    <row r="350" spans="1:9" ht="15.75">
      <c r="A350" s="91"/>
      <c r="B350" s="208"/>
      <c r="C350" s="209"/>
      <c r="D350" s="210"/>
      <c r="E350" s="204"/>
      <c r="F350" s="95"/>
      <c r="G350" s="86"/>
      <c r="H350" s="86"/>
      <c r="I350" s="86"/>
    </row>
    <row r="351" spans="1:9" ht="15.75">
      <c r="A351" s="91"/>
      <c r="B351" s="208"/>
      <c r="C351" s="209"/>
      <c r="D351" s="210"/>
      <c r="E351" s="204"/>
      <c r="F351" s="95"/>
      <c r="G351" s="86"/>
      <c r="H351" s="86"/>
      <c r="I351" s="86"/>
    </row>
    <row r="352" spans="1:9" ht="15.75">
      <c r="A352" s="91"/>
      <c r="B352" s="208"/>
      <c r="C352" s="209"/>
      <c r="D352" s="210"/>
      <c r="E352" s="204"/>
      <c r="F352" s="95"/>
      <c r="G352" s="86"/>
      <c r="H352" s="86"/>
      <c r="I352" s="86"/>
    </row>
    <row r="353" spans="1:9" ht="15.75">
      <c r="A353" s="91"/>
      <c r="B353" s="208"/>
      <c r="C353" s="209"/>
      <c r="D353" s="210"/>
      <c r="E353" s="204"/>
      <c r="F353" s="95"/>
      <c r="G353" s="86"/>
      <c r="H353" s="86"/>
      <c r="I353" s="86"/>
    </row>
    <row r="354" spans="1:9" ht="15.75">
      <c r="A354" s="91"/>
      <c r="B354" s="208"/>
      <c r="C354" s="209"/>
      <c r="D354" s="210"/>
      <c r="E354" s="204"/>
      <c r="F354" s="95"/>
      <c r="G354" s="86"/>
      <c r="H354" s="86"/>
      <c r="I354" s="86"/>
    </row>
    <row r="355" spans="1:9" ht="15.75">
      <c r="A355" s="91"/>
      <c r="B355" s="208"/>
      <c r="C355" s="209"/>
      <c r="D355" s="210"/>
      <c r="E355" s="204"/>
      <c r="F355" s="95"/>
      <c r="G355" s="86"/>
      <c r="H355" s="86"/>
      <c r="I355" s="86"/>
    </row>
    <row r="356" spans="1:9" ht="15.75">
      <c r="A356" s="91"/>
      <c r="B356" s="208"/>
      <c r="C356" s="209"/>
      <c r="D356" s="210"/>
      <c r="E356" s="204"/>
      <c r="F356" s="95"/>
      <c r="G356" s="86"/>
      <c r="H356" s="86"/>
      <c r="I356" s="86"/>
    </row>
    <row r="357" spans="1:9" ht="15.75">
      <c r="A357" s="91"/>
      <c r="B357" s="208"/>
      <c r="C357" s="209"/>
      <c r="D357" s="210"/>
      <c r="E357" s="204"/>
      <c r="F357" s="95"/>
      <c r="G357" s="86"/>
      <c r="H357" s="86"/>
      <c r="I357" s="86"/>
    </row>
    <row r="358" spans="1:9" ht="15.75">
      <c r="A358" s="91"/>
      <c r="B358" s="208"/>
      <c r="C358" s="209"/>
      <c r="D358" s="210"/>
      <c r="E358" s="204"/>
      <c r="F358" s="95"/>
      <c r="G358" s="86"/>
      <c r="H358" s="86"/>
      <c r="I358" s="86"/>
    </row>
    <row r="359" spans="1:9" ht="15.75">
      <c r="A359" s="91"/>
      <c r="B359" s="208"/>
      <c r="C359" s="209"/>
      <c r="D359" s="210"/>
      <c r="E359" s="204"/>
      <c r="F359" s="95"/>
      <c r="G359" s="86"/>
      <c r="H359" s="86"/>
      <c r="I359" s="86"/>
    </row>
    <row r="360" spans="1:9" ht="15.75">
      <c r="A360" s="91"/>
      <c r="B360" s="208"/>
      <c r="C360" s="209"/>
      <c r="D360" s="210"/>
      <c r="E360" s="204"/>
      <c r="F360" s="95"/>
      <c r="G360" s="86"/>
      <c r="H360" s="86"/>
      <c r="I360" s="86"/>
    </row>
    <row r="361" spans="1:9" ht="15.75">
      <c r="A361" s="91"/>
      <c r="B361" s="208"/>
      <c r="C361" s="209"/>
      <c r="D361" s="210"/>
      <c r="E361" s="204"/>
      <c r="F361" s="95"/>
      <c r="G361" s="86"/>
      <c r="H361" s="86"/>
      <c r="I361" s="86"/>
    </row>
    <row r="362" spans="1:9" ht="15.75">
      <c r="A362" s="91"/>
      <c r="B362" s="208"/>
      <c r="C362" s="209"/>
      <c r="D362" s="210"/>
      <c r="E362" s="204"/>
      <c r="F362" s="95"/>
      <c r="G362" s="86"/>
      <c r="H362" s="86"/>
      <c r="I362" s="86"/>
    </row>
    <row r="363" spans="1:9" ht="15.75">
      <c r="A363" s="91"/>
      <c r="B363" s="208"/>
      <c r="C363" s="209"/>
      <c r="D363" s="210"/>
      <c r="E363" s="204"/>
      <c r="F363" s="95"/>
      <c r="G363" s="86"/>
      <c r="H363" s="86"/>
      <c r="I363" s="86"/>
    </row>
    <row r="364" spans="1:9" ht="15.75">
      <c r="A364" s="91"/>
      <c r="B364" s="208"/>
      <c r="C364" s="209"/>
      <c r="D364" s="210"/>
      <c r="E364" s="204"/>
      <c r="F364" s="95"/>
      <c r="G364" s="86"/>
      <c r="H364" s="86"/>
      <c r="I364" s="86"/>
    </row>
    <row r="365" spans="1:9" ht="15.75">
      <c r="A365" s="91"/>
      <c r="B365" s="208"/>
      <c r="C365" s="209"/>
      <c r="D365" s="210"/>
      <c r="E365" s="204"/>
      <c r="F365" s="95"/>
      <c r="G365" s="86"/>
      <c r="H365" s="86"/>
      <c r="I365" s="86"/>
    </row>
    <row r="366" spans="1:9" ht="15.75">
      <c r="A366" s="91"/>
      <c r="B366" s="208"/>
      <c r="C366" s="209"/>
      <c r="D366" s="210"/>
      <c r="E366" s="204"/>
      <c r="F366" s="95"/>
      <c r="G366" s="86"/>
      <c r="H366" s="86"/>
      <c r="I366" s="86"/>
    </row>
    <row r="367" spans="1:9" ht="15.75">
      <c r="A367" s="91"/>
      <c r="B367" s="208"/>
      <c r="C367" s="209"/>
      <c r="D367" s="210"/>
      <c r="E367" s="204"/>
      <c r="F367" s="95"/>
      <c r="G367" s="86"/>
      <c r="H367" s="86"/>
      <c r="I367" s="86"/>
    </row>
    <row r="368" spans="1:9" ht="15.75">
      <c r="A368" s="91"/>
      <c r="B368" s="208"/>
      <c r="C368" s="209"/>
      <c r="D368" s="210"/>
      <c r="E368" s="204"/>
      <c r="F368" s="95"/>
      <c r="G368" s="86"/>
      <c r="H368" s="86"/>
      <c r="I368" s="86"/>
    </row>
    <row r="369" spans="1:9" ht="15.75">
      <c r="A369" s="91"/>
      <c r="B369" s="208"/>
      <c r="C369" s="209"/>
      <c r="D369" s="210"/>
      <c r="E369" s="204"/>
      <c r="F369" s="95"/>
      <c r="G369" s="86"/>
      <c r="H369" s="86"/>
      <c r="I369" s="86"/>
    </row>
    <row r="370" spans="1:6" s="86" customFormat="1" ht="15.75">
      <c r="A370" s="91"/>
      <c r="B370" s="208"/>
      <c r="C370" s="209"/>
      <c r="D370" s="210"/>
      <c r="E370" s="204"/>
      <c r="F370" s="95"/>
    </row>
    <row r="371" spans="1:6" s="86" customFormat="1" ht="15.75">
      <c r="A371" s="91"/>
      <c r="B371" s="208"/>
      <c r="C371" s="209"/>
      <c r="D371" s="210"/>
      <c r="E371" s="204"/>
      <c r="F371" s="95"/>
    </row>
    <row r="372" spans="1:6" s="86" customFormat="1" ht="15.75">
      <c r="A372" s="91"/>
      <c r="B372" s="208"/>
      <c r="C372" s="209"/>
      <c r="D372" s="210"/>
      <c r="E372" s="204"/>
      <c r="F372" s="95"/>
    </row>
    <row r="373" spans="1:6" s="86" customFormat="1" ht="15.75">
      <c r="A373" s="91"/>
      <c r="B373" s="208"/>
      <c r="C373" s="209"/>
      <c r="D373" s="210"/>
      <c r="E373" s="204"/>
      <c r="F373" s="95"/>
    </row>
    <row r="374" spans="1:6" s="86" customFormat="1" ht="15.75">
      <c r="A374" s="91"/>
      <c r="B374" s="208"/>
      <c r="C374" s="209"/>
      <c r="D374" s="210"/>
      <c r="E374" s="204"/>
      <c r="F374" s="95"/>
    </row>
    <row r="375" spans="1:6" s="86" customFormat="1" ht="15.75">
      <c r="A375" s="91"/>
      <c r="B375" s="208"/>
      <c r="C375" s="209"/>
      <c r="D375" s="210"/>
      <c r="E375" s="204"/>
      <c r="F375" s="95"/>
    </row>
    <row r="376" spans="1:6" s="86" customFormat="1" ht="15.75">
      <c r="A376" s="91"/>
      <c r="B376" s="208"/>
      <c r="C376" s="209"/>
      <c r="D376" s="210"/>
      <c r="E376" s="204"/>
      <c r="F376" s="95"/>
    </row>
    <row r="377" spans="1:6" s="86" customFormat="1" ht="15.75">
      <c r="A377" s="91"/>
      <c r="B377" s="208"/>
      <c r="C377" s="209"/>
      <c r="D377" s="210"/>
      <c r="E377" s="204"/>
      <c r="F377" s="95"/>
    </row>
    <row r="378" spans="1:6" s="86" customFormat="1" ht="15.75">
      <c r="A378" s="91"/>
      <c r="B378" s="208"/>
      <c r="C378" s="209"/>
      <c r="D378" s="210"/>
      <c r="E378" s="204"/>
      <c r="F378" s="95"/>
    </row>
    <row r="379" spans="1:6" s="86" customFormat="1" ht="15.75">
      <c r="A379" s="91"/>
      <c r="B379" s="208"/>
      <c r="C379" s="209"/>
      <c r="D379" s="210"/>
      <c r="E379" s="204"/>
      <c r="F379" s="95"/>
    </row>
    <row r="380" spans="1:6" s="86" customFormat="1" ht="15.75">
      <c r="A380" s="91"/>
      <c r="B380" s="208"/>
      <c r="C380" s="209"/>
      <c r="D380" s="210"/>
      <c r="E380" s="204"/>
      <c r="F380" s="95"/>
    </row>
    <row r="381" spans="1:6" s="86" customFormat="1" ht="15.75">
      <c r="A381" s="91"/>
      <c r="B381" s="208"/>
      <c r="C381" s="209"/>
      <c r="D381" s="210"/>
      <c r="E381" s="204"/>
      <c r="F381" s="95"/>
    </row>
    <row r="382" spans="1:6" s="86" customFormat="1" ht="15.75">
      <c r="A382" s="91"/>
      <c r="B382" s="208"/>
      <c r="C382" s="209"/>
      <c r="D382" s="210"/>
      <c r="E382" s="204"/>
      <c r="F382" s="95"/>
    </row>
    <row r="383" spans="1:6" s="86" customFormat="1" ht="15.75">
      <c r="A383" s="91"/>
      <c r="B383" s="208"/>
      <c r="C383" s="209"/>
      <c r="D383" s="210"/>
      <c r="E383" s="204"/>
      <c r="F383" s="95"/>
    </row>
    <row r="384" spans="1:6" s="86" customFormat="1" ht="15.75">
      <c r="A384" s="91"/>
      <c r="B384" s="208"/>
      <c r="C384" s="209"/>
      <c r="D384" s="210"/>
      <c r="E384" s="204"/>
      <c r="F384" s="95"/>
    </row>
    <row r="385" spans="1:6" s="86" customFormat="1" ht="15.75">
      <c r="A385" s="91"/>
      <c r="B385" s="208"/>
      <c r="C385" s="209"/>
      <c r="D385" s="210"/>
      <c r="E385" s="204"/>
      <c r="F385" s="95"/>
    </row>
    <row r="386" spans="1:6" s="86" customFormat="1" ht="15.75">
      <c r="A386" s="91"/>
      <c r="B386" s="208"/>
      <c r="C386" s="209"/>
      <c r="D386" s="210"/>
      <c r="E386" s="204"/>
      <c r="F386" s="95"/>
    </row>
    <row r="387" spans="1:6" s="86" customFormat="1" ht="15.75">
      <c r="A387" s="91"/>
      <c r="B387" s="208"/>
      <c r="C387" s="209"/>
      <c r="D387" s="210"/>
      <c r="E387" s="204"/>
      <c r="F387" s="95"/>
    </row>
    <row r="388" spans="1:6" s="86" customFormat="1" ht="15.75">
      <c r="A388" s="91"/>
      <c r="B388" s="208"/>
      <c r="C388" s="209"/>
      <c r="D388" s="210"/>
      <c r="E388" s="204"/>
      <c r="F388" s="95"/>
    </row>
    <row r="389" spans="1:6" s="86" customFormat="1" ht="15.75">
      <c r="A389" s="91"/>
      <c r="B389" s="208"/>
      <c r="C389" s="209"/>
      <c r="D389" s="210"/>
      <c r="E389" s="204"/>
      <c r="F389" s="95"/>
    </row>
    <row r="390" spans="1:6" s="86" customFormat="1" ht="15.75">
      <c r="A390" s="91"/>
      <c r="B390" s="208"/>
      <c r="C390" s="209"/>
      <c r="D390" s="210"/>
      <c r="E390" s="204"/>
      <c r="F390" s="95"/>
    </row>
    <row r="391" spans="1:6" s="86" customFormat="1" ht="15.75">
      <c r="A391" s="91"/>
      <c r="B391" s="208"/>
      <c r="C391" s="209"/>
      <c r="D391" s="210"/>
      <c r="E391" s="204"/>
      <c r="F391" s="95"/>
    </row>
    <row r="392" spans="1:6" s="86" customFormat="1" ht="15.75">
      <c r="A392" s="91"/>
      <c r="B392" s="208"/>
      <c r="C392" s="209"/>
      <c r="D392" s="210"/>
      <c r="E392" s="204"/>
      <c r="F392" s="95"/>
    </row>
    <row r="393" spans="1:6" s="86" customFormat="1" ht="15.75">
      <c r="A393" s="91"/>
      <c r="B393" s="208"/>
      <c r="C393" s="209"/>
      <c r="D393" s="210"/>
      <c r="E393" s="204"/>
      <c r="F393" s="95"/>
    </row>
    <row r="394" spans="1:6" s="86" customFormat="1" ht="15.75">
      <c r="A394" s="91"/>
      <c r="B394" s="208"/>
      <c r="C394" s="209"/>
      <c r="D394" s="210"/>
      <c r="E394" s="204"/>
      <c r="F394" s="95"/>
    </row>
    <row r="395" spans="1:6" s="86" customFormat="1" ht="15.75">
      <c r="A395" s="91"/>
      <c r="B395" s="208"/>
      <c r="C395" s="209"/>
      <c r="D395" s="210"/>
      <c r="E395" s="204"/>
      <c r="F395" s="95"/>
    </row>
    <row r="396" spans="1:6" s="86" customFormat="1" ht="15.75">
      <c r="A396" s="91"/>
      <c r="B396" s="208"/>
      <c r="C396" s="209"/>
      <c r="D396" s="210"/>
      <c r="E396" s="204"/>
      <c r="F396" s="95"/>
    </row>
    <row r="397" spans="1:6" s="86" customFormat="1" ht="15.75">
      <c r="A397" s="91"/>
      <c r="B397" s="208"/>
      <c r="C397" s="209"/>
      <c r="D397" s="210"/>
      <c r="E397" s="204"/>
      <c r="F397" s="95"/>
    </row>
    <row r="398" spans="1:6" s="86" customFormat="1" ht="15.75">
      <c r="A398" s="91"/>
      <c r="B398" s="208"/>
      <c r="C398" s="209"/>
      <c r="D398" s="210"/>
      <c r="E398" s="204"/>
      <c r="F398" s="95"/>
    </row>
    <row r="399" spans="1:6" s="86" customFormat="1" ht="15.75">
      <c r="A399" s="91"/>
      <c r="B399" s="208"/>
      <c r="C399" s="209"/>
      <c r="D399" s="210"/>
      <c r="E399" s="204"/>
      <c r="F399" s="95"/>
    </row>
    <row r="400" spans="1:6" s="86" customFormat="1" ht="15.75">
      <c r="A400" s="91"/>
      <c r="B400" s="208"/>
      <c r="C400" s="209"/>
      <c r="D400" s="210"/>
      <c r="E400" s="204"/>
      <c r="F400" s="95"/>
    </row>
    <row r="401" spans="1:6" s="86" customFormat="1" ht="15.75">
      <c r="A401" s="91"/>
      <c r="B401" s="208"/>
      <c r="C401" s="209"/>
      <c r="D401" s="210"/>
      <c r="E401" s="204"/>
      <c r="F401" s="95"/>
    </row>
    <row r="402" spans="1:6" s="86" customFormat="1" ht="15.75">
      <c r="A402" s="91"/>
      <c r="B402" s="208"/>
      <c r="C402" s="209"/>
      <c r="D402" s="210"/>
      <c r="E402" s="204"/>
      <c r="F402" s="95"/>
    </row>
    <row r="403" spans="1:6" s="86" customFormat="1" ht="15.75">
      <c r="A403" s="91"/>
      <c r="B403" s="208"/>
      <c r="C403" s="209"/>
      <c r="D403" s="210"/>
      <c r="E403" s="204"/>
      <c r="F403" s="95"/>
    </row>
    <row r="404" spans="1:6" s="86" customFormat="1" ht="15.75">
      <c r="A404" s="91"/>
      <c r="B404" s="208"/>
      <c r="C404" s="209"/>
      <c r="D404" s="210"/>
      <c r="E404" s="204"/>
      <c r="F404" s="95"/>
    </row>
    <row r="405" spans="1:6" s="86" customFormat="1" ht="15.75">
      <c r="A405" s="91"/>
      <c r="B405" s="208"/>
      <c r="C405" s="209"/>
      <c r="D405" s="210"/>
      <c r="E405" s="204"/>
      <c r="F405" s="95"/>
    </row>
    <row r="406" spans="1:6" s="86" customFormat="1" ht="15.75">
      <c r="A406" s="91"/>
      <c r="B406" s="208"/>
      <c r="C406" s="209"/>
      <c r="D406" s="210"/>
      <c r="E406" s="204"/>
      <c r="F406" s="95"/>
    </row>
    <row r="407" spans="1:6" s="86" customFormat="1" ht="15.75">
      <c r="A407" s="91"/>
      <c r="B407" s="208"/>
      <c r="C407" s="209"/>
      <c r="D407" s="210"/>
      <c r="E407" s="204"/>
      <c r="F407" s="95"/>
    </row>
    <row r="408" spans="1:6" s="86" customFormat="1" ht="15.75">
      <c r="A408" s="91"/>
      <c r="B408" s="208"/>
      <c r="C408" s="209"/>
      <c r="D408" s="210"/>
      <c r="E408" s="204"/>
      <c r="F408" s="95"/>
    </row>
    <row r="409" spans="1:6" s="86" customFormat="1" ht="15.75">
      <c r="A409" s="91"/>
      <c r="B409" s="208"/>
      <c r="C409" s="209"/>
      <c r="D409" s="210"/>
      <c r="E409" s="204"/>
      <c r="F409" s="95"/>
    </row>
    <row r="410" spans="1:6" s="86" customFormat="1" ht="15.75">
      <c r="A410" s="91"/>
      <c r="B410" s="208"/>
      <c r="C410" s="209"/>
      <c r="D410" s="210"/>
      <c r="E410" s="204"/>
      <c r="F410" s="95"/>
    </row>
    <row r="411" spans="1:6" s="86" customFormat="1" ht="15.75">
      <c r="A411" s="91"/>
      <c r="B411" s="208"/>
      <c r="C411" s="209"/>
      <c r="D411" s="210"/>
      <c r="E411" s="204"/>
      <c r="F411" s="95"/>
    </row>
    <row r="412" spans="1:6" s="86" customFormat="1" ht="15.75">
      <c r="A412" s="91"/>
      <c r="B412" s="208"/>
      <c r="C412" s="209"/>
      <c r="D412" s="210"/>
      <c r="E412" s="204"/>
      <c r="F412" s="95"/>
    </row>
    <row r="413" spans="1:6" s="86" customFormat="1" ht="15.75">
      <c r="A413" s="91"/>
      <c r="B413" s="208"/>
      <c r="C413" s="209"/>
      <c r="D413" s="210"/>
      <c r="E413" s="204"/>
      <c r="F413" s="95"/>
    </row>
    <row r="414" spans="1:6" s="86" customFormat="1" ht="15.75">
      <c r="A414" s="91"/>
      <c r="B414" s="208"/>
      <c r="C414" s="209"/>
      <c r="D414" s="210"/>
      <c r="E414" s="204"/>
      <c r="F414" s="95"/>
    </row>
    <row r="415" spans="1:6" s="86" customFormat="1" ht="15.75">
      <c r="A415" s="91"/>
      <c r="B415" s="208"/>
      <c r="C415" s="209"/>
      <c r="D415" s="210"/>
      <c r="E415" s="204"/>
      <c r="F415" s="95"/>
    </row>
    <row r="416" spans="1:6" s="86" customFormat="1" ht="15.75">
      <c r="A416" s="91"/>
      <c r="B416" s="208"/>
      <c r="C416" s="209"/>
      <c r="D416" s="210"/>
      <c r="E416" s="204"/>
      <c r="F416" s="95"/>
    </row>
    <row r="417" spans="1:6" s="86" customFormat="1" ht="15.75">
      <c r="A417" s="91"/>
      <c r="B417" s="208"/>
      <c r="C417" s="209"/>
      <c r="D417" s="210"/>
      <c r="E417" s="204"/>
      <c r="F417" s="95"/>
    </row>
    <row r="418" spans="1:6" s="86" customFormat="1" ht="15.75">
      <c r="A418" s="91"/>
      <c r="B418" s="208"/>
      <c r="C418" s="209"/>
      <c r="D418" s="210"/>
      <c r="E418" s="204"/>
      <c r="F418" s="95"/>
    </row>
    <row r="419" spans="1:6" s="86" customFormat="1" ht="15.75">
      <c r="A419" s="91"/>
      <c r="B419" s="208"/>
      <c r="C419" s="209"/>
      <c r="D419" s="210"/>
      <c r="E419" s="204"/>
      <c r="F419" s="95"/>
    </row>
    <row r="420" spans="1:6" s="86" customFormat="1" ht="15.75">
      <c r="A420" s="91"/>
      <c r="B420" s="208"/>
      <c r="C420" s="209"/>
      <c r="D420" s="210"/>
      <c r="E420" s="204"/>
      <c r="F420" s="95"/>
    </row>
    <row r="421" spans="1:6" s="86" customFormat="1" ht="15.75">
      <c r="A421" s="91"/>
      <c r="B421" s="208"/>
      <c r="C421" s="209"/>
      <c r="D421" s="210"/>
      <c r="E421" s="204"/>
      <c r="F421" s="95"/>
    </row>
    <row r="422" spans="1:6" s="86" customFormat="1" ht="15.75">
      <c r="A422" s="91"/>
      <c r="B422" s="208"/>
      <c r="C422" s="209"/>
      <c r="D422" s="210"/>
      <c r="E422" s="204"/>
      <c r="F422" s="95"/>
    </row>
    <row r="423" spans="1:6" s="86" customFormat="1" ht="15.75">
      <c r="A423" s="91"/>
      <c r="B423" s="208"/>
      <c r="C423" s="209"/>
      <c r="D423" s="210"/>
      <c r="E423" s="204"/>
      <c r="F423" s="95"/>
    </row>
    <row r="424" spans="1:6" s="86" customFormat="1" ht="15.75">
      <c r="A424" s="91"/>
      <c r="B424" s="208"/>
      <c r="C424" s="209"/>
      <c r="D424" s="210"/>
      <c r="E424" s="204"/>
      <c r="F424" s="95"/>
    </row>
    <row r="425" spans="1:6" s="86" customFormat="1" ht="15.75">
      <c r="A425" s="91"/>
      <c r="B425" s="208"/>
      <c r="C425" s="209"/>
      <c r="D425" s="210"/>
      <c r="E425" s="204"/>
      <c r="F425" s="95"/>
    </row>
    <row r="426" spans="1:6" s="86" customFormat="1" ht="15.75">
      <c r="A426" s="91"/>
      <c r="B426" s="208"/>
      <c r="C426" s="209"/>
      <c r="D426" s="210"/>
      <c r="E426" s="204"/>
      <c r="F426" s="95"/>
    </row>
    <row r="427" spans="1:6" s="86" customFormat="1" ht="15.75">
      <c r="A427" s="91"/>
      <c r="B427" s="208"/>
      <c r="C427" s="209"/>
      <c r="D427" s="210"/>
      <c r="E427" s="204"/>
      <c r="F427" s="95"/>
    </row>
    <row r="428" spans="1:6" s="86" customFormat="1" ht="15.75">
      <c r="A428" s="91"/>
      <c r="B428" s="208"/>
      <c r="C428" s="209"/>
      <c r="D428" s="210"/>
      <c r="E428" s="204"/>
      <c r="F428" s="95"/>
    </row>
    <row r="429" spans="1:6" s="86" customFormat="1" ht="15.75">
      <c r="A429" s="91"/>
      <c r="B429" s="208"/>
      <c r="C429" s="209"/>
      <c r="D429" s="210"/>
      <c r="E429" s="204"/>
      <c r="F429" s="95"/>
    </row>
    <row r="430" spans="1:6" s="86" customFormat="1" ht="15.75">
      <c r="A430" s="91"/>
      <c r="B430" s="208"/>
      <c r="C430" s="209"/>
      <c r="D430" s="210"/>
      <c r="E430" s="204"/>
      <c r="F430" s="95"/>
    </row>
    <row r="431" spans="1:6" s="86" customFormat="1" ht="15.75">
      <c r="A431" s="91"/>
      <c r="B431" s="208"/>
      <c r="C431" s="209"/>
      <c r="D431" s="210"/>
      <c r="E431" s="204"/>
      <c r="F431" s="95"/>
    </row>
    <row r="432" spans="1:6" s="86" customFormat="1" ht="15.75">
      <c r="A432" s="91"/>
      <c r="B432" s="208"/>
      <c r="C432" s="209"/>
      <c r="D432" s="210"/>
      <c r="E432" s="204"/>
      <c r="F432" s="95"/>
    </row>
    <row r="433" spans="1:6" s="86" customFormat="1" ht="15.75">
      <c r="A433" s="91"/>
      <c r="B433" s="208"/>
      <c r="C433" s="209"/>
      <c r="D433" s="210"/>
      <c r="E433" s="204"/>
      <c r="F433" s="95"/>
    </row>
    <row r="434" spans="1:6" s="86" customFormat="1" ht="15.75">
      <c r="A434" s="91"/>
      <c r="B434" s="208"/>
      <c r="C434" s="209"/>
      <c r="D434" s="210"/>
      <c r="E434" s="204"/>
      <c r="F434" s="95"/>
    </row>
    <row r="435" spans="1:6" s="86" customFormat="1" ht="15.75">
      <c r="A435" s="91"/>
      <c r="B435" s="208"/>
      <c r="C435" s="209"/>
      <c r="D435" s="210"/>
      <c r="E435" s="204"/>
      <c r="F435" s="95"/>
    </row>
    <row r="436" spans="1:6" s="86" customFormat="1" ht="15.75">
      <c r="A436" s="91"/>
      <c r="B436" s="208"/>
      <c r="C436" s="209"/>
      <c r="D436" s="210"/>
      <c r="E436" s="204"/>
      <c r="F436" s="95"/>
    </row>
    <row r="437" spans="1:6" s="86" customFormat="1" ht="15.75">
      <c r="A437" s="91"/>
      <c r="B437" s="208"/>
      <c r="C437" s="209"/>
      <c r="D437" s="210"/>
      <c r="E437" s="204"/>
      <c r="F437" s="95"/>
    </row>
    <row r="438" spans="1:6" s="86" customFormat="1" ht="15.75">
      <c r="A438" s="91"/>
      <c r="B438" s="208"/>
      <c r="C438" s="209"/>
      <c r="D438" s="210"/>
      <c r="E438" s="204"/>
      <c r="F438" s="95"/>
    </row>
    <row r="439" spans="1:6" s="86" customFormat="1" ht="15.75">
      <c r="A439" s="91"/>
      <c r="B439" s="208"/>
      <c r="C439" s="209"/>
      <c r="D439" s="210"/>
      <c r="E439" s="204"/>
      <c r="F439" s="95"/>
    </row>
    <row r="440" spans="1:6" s="86" customFormat="1" ht="15.75">
      <c r="A440" s="91"/>
      <c r="B440" s="208"/>
      <c r="C440" s="209"/>
      <c r="D440" s="210"/>
      <c r="E440" s="204"/>
      <c r="F440" s="95"/>
    </row>
    <row r="441" spans="1:6" s="86" customFormat="1" ht="15.75">
      <c r="A441" s="91"/>
      <c r="B441" s="208"/>
      <c r="C441" s="209"/>
      <c r="D441" s="210"/>
      <c r="E441" s="204"/>
      <c r="F441" s="95"/>
    </row>
    <row r="442" spans="1:6" s="86" customFormat="1" ht="15.75">
      <c r="A442" s="91"/>
      <c r="B442" s="208"/>
      <c r="C442" s="209"/>
      <c r="D442" s="210"/>
      <c r="E442" s="204"/>
      <c r="F442" s="95"/>
    </row>
    <row r="443" spans="1:6" s="86" customFormat="1" ht="15.75">
      <c r="A443" s="91"/>
      <c r="B443" s="208"/>
      <c r="C443" s="209"/>
      <c r="D443" s="210"/>
      <c r="E443" s="204"/>
      <c r="F443" s="95"/>
    </row>
    <row r="444" spans="1:6" s="86" customFormat="1" ht="15.75">
      <c r="A444" s="91"/>
      <c r="B444" s="208"/>
      <c r="C444" s="209"/>
      <c r="D444" s="210"/>
      <c r="E444" s="204"/>
      <c r="F444" s="95"/>
    </row>
    <row r="445" spans="1:6" s="86" customFormat="1" ht="15.75">
      <c r="A445" s="91"/>
      <c r="B445" s="208"/>
      <c r="C445" s="209"/>
      <c r="D445" s="210"/>
      <c r="E445" s="204"/>
      <c r="F445" s="95"/>
    </row>
    <row r="446" spans="1:6" s="86" customFormat="1" ht="15.75">
      <c r="A446" s="91"/>
      <c r="B446" s="208"/>
      <c r="C446" s="209"/>
      <c r="D446" s="210"/>
      <c r="E446" s="204"/>
      <c r="F446" s="95"/>
    </row>
    <row r="447" spans="1:6" s="86" customFormat="1" ht="15.75">
      <c r="A447" s="91"/>
      <c r="B447" s="208"/>
      <c r="C447" s="209"/>
      <c r="D447" s="210"/>
      <c r="E447" s="204"/>
      <c r="F447" s="95"/>
    </row>
    <row r="448" spans="1:6" s="86" customFormat="1" ht="15.75">
      <c r="A448" s="91"/>
      <c r="B448" s="208"/>
      <c r="C448" s="209"/>
      <c r="D448" s="210"/>
      <c r="E448" s="204"/>
      <c r="F448" s="95"/>
    </row>
    <row r="449" spans="1:6" s="86" customFormat="1" ht="15.75">
      <c r="A449" s="91"/>
      <c r="B449" s="208"/>
      <c r="C449" s="209"/>
      <c r="D449" s="210"/>
      <c r="E449" s="204"/>
      <c r="F449" s="95"/>
    </row>
    <row r="450" spans="1:6" s="86" customFormat="1" ht="15.75">
      <c r="A450" s="91"/>
      <c r="B450" s="208"/>
      <c r="C450" s="209"/>
      <c r="D450" s="210"/>
      <c r="E450" s="204"/>
      <c r="F450" s="95"/>
    </row>
    <row r="451" spans="1:6" s="86" customFormat="1" ht="15.75">
      <c r="A451" s="91"/>
      <c r="B451" s="208"/>
      <c r="C451" s="209"/>
      <c r="D451" s="210"/>
      <c r="E451" s="204"/>
      <c r="F451" s="95"/>
    </row>
    <row r="452" spans="1:6" s="86" customFormat="1" ht="15.75">
      <c r="A452" s="91"/>
      <c r="B452" s="208"/>
      <c r="C452" s="209"/>
      <c r="D452" s="210"/>
      <c r="E452" s="204"/>
      <c r="F452" s="95"/>
    </row>
    <row r="453" spans="1:6" s="86" customFormat="1" ht="15.75">
      <c r="A453" s="91"/>
      <c r="B453" s="208"/>
      <c r="C453" s="209"/>
      <c r="D453" s="210"/>
      <c r="E453" s="204"/>
      <c r="F453" s="95"/>
    </row>
    <row r="454" spans="1:6" s="86" customFormat="1" ht="15.75">
      <c r="A454" s="91"/>
      <c r="B454" s="208"/>
      <c r="C454" s="209"/>
      <c r="D454" s="210"/>
      <c r="E454" s="204"/>
      <c r="F454" s="95"/>
    </row>
    <row r="455" spans="1:6" s="86" customFormat="1" ht="15.75">
      <c r="A455" s="91"/>
      <c r="B455" s="208"/>
      <c r="C455" s="209"/>
      <c r="D455" s="210"/>
      <c r="E455" s="204"/>
      <c r="F455" s="95"/>
    </row>
    <row r="456" spans="1:6" s="86" customFormat="1" ht="15.75">
      <c r="A456" s="91"/>
      <c r="B456" s="208"/>
      <c r="C456" s="209"/>
      <c r="D456" s="210"/>
      <c r="E456" s="204"/>
      <c r="F456" s="95"/>
    </row>
    <row r="457" spans="1:6" s="86" customFormat="1" ht="15.75">
      <c r="A457" s="91"/>
      <c r="B457" s="208"/>
      <c r="C457" s="209"/>
      <c r="D457" s="210"/>
      <c r="E457" s="204"/>
      <c r="F457" s="95"/>
    </row>
    <row r="458" spans="1:6" s="86" customFormat="1" ht="15.75">
      <c r="A458" s="91"/>
      <c r="B458" s="208"/>
      <c r="C458" s="209"/>
      <c r="D458" s="210"/>
      <c r="E458" s="204"/>
      <c r="F458" s="95"/>
    </row>
    <row r="459" spans="1:6" s="86" customFormat="1" ht="15.75">
      <c r="A459" s="91"/>
      <c r="B459" s="208"/>
      <c r="C459" s="209"/>
      <c r="D459" s="210"/>
      <c r="E459" s="204"/>
      <c r="F459" s="95"/>
    </row>
    <row r="460" spans="1:6" s="86" customFormat="1" ht="15.75">
      <c r="A460" s="91"/>
      <c r="B460" s="208"/>
      <c r="C460" s="209"/>
      <c r="D460" s="210"/>
      <c r="E460" s="204"/>
      <c r="F460" s="95"/>
    </row>
    <row r="461" spans="1:6" s="86" customFormat="1" ht="15.75">
      <c r="A461" s="91"/>
      <c r="B461" s="208"/>
      <c r="C461" s="209"/>
      <c r="D461" s="210"/>
      <c r="E461" s="204"/>
      <c r="F461" s="95"/>
    </row>
    <row r="462" spans="1:6" s="86" customFormat="1" ht="15.75">
      <c r="A462" s="91"/>
      <c r="B462" s="208"/>
      <c r="C462" s="209"/>
      <c r="D462" s="210"/>
      <c r="E462" s="204"/>
      <c r="F462" s="95"/>
    </row>
    <row r="463" spans="1:6" s="86" customFormat="1" ht="15.75">
      <c r="A463" s="91"/>
      <c r="B463" s="208"/>
      <c r="C463" s="209"/>
      <c r="D463" s="210"/>
      <c r="E463" s="204"/>
      <c r="F463" s="95"/>
    </row>
    <row r="464" spans="1:6" s="86" customFormat="1" ht="15.75">
      <c r="A464" s="91"/>
      <c r="B464" s="208"/>
      <c r="C464" s="209"/>
      <c r="D464" s="210"/>
      <c r="E464" s="204"/>
      <c r="F464" s="95"/>
    </row>
    <row r="465" spans="1:6" s="86" customFormat="1" ht="15.75">
      <c r="A465" s="91"/>
      <c r="B465" s="208"/>
      <c r="C465" s="209"/>
      <c r="D465" s="210"/>
      <c r="E465" s="204"/>
      <c r="F465" s="95"/>
    </row>
    <row r="466" spans="1:6" s="86" customFormat="1" ht="15.75">
      <c r="A466" s="91"/>
      <c r="B466" s="208"/>
      <c r="C466" s="209"/>
      <c r="D466" s="210"/>
      <c r="E466" s="204"/>
      <c r="F466" s="95"/>
    </row>
    <row r="467" spans="1:6" s="86" customFormat="1" ht="15.75">
      <c r="A467" s="91"/>
      <c r="B467" s="208"/>
      <c r="C467" s="209"/>
      <c r="D467" s="210"/>
      <c r="E467" s="204"/>
      <c r="F467" s="95"/>
    </row>
    <row r="468" spans="1:6" s="86" customFormat="1" ht="15.75">
      <c r="A468" s="91"/>
      <c r="B468" s="208"/>
      <c r="C468" s="209"/>
      <c r="D468" s="210"/>
      <c r="E468" s="204"/>
      <c r="F468" s="95"/>
    </row>
    <row r="469" spans="1:6" s="86" customFormat="1" ht="15.75">
      <c r="A469" s="91"/>
      <c r="B469" s="208"/>
      <c r="C469" s="209"/>
      <c r="D469" s="210"/>
      <c r="E469" s="204"/>
      <c r="F469" s="95"/>
    </row>
    <row r="470" spans="1:6" s="86" customFormat="1" ht="15.75">
      <c r="A470" s="91"/>
      <c r="B470" s="208"/>
      <c r="C470" s="209"/>
      <c r="D470" s="210"/>
      <c r="E470" s="204"/>
      <c r="F470" s="95"/>
    </row>
    <row r="471" spans="1:6" s="86" customFormat="1" ht="15.75">
      <c r="A471" s="91"/>
      <c r="B471" s="208"/>
      <c r="C471" s="209"/>
      <c r="D471" s="210"/>
      <c r="E471" s="204"/>
      <c r="F471" s="95"/>
    </row>
    <row r="472" spans="1:6" s="86" customFormat="1" ht="15.75">
      <c r="A472" s="91"/>
      <c r="B472" s="208"/>
      <c r="C472" s="209"/>
      <c r="D472" s="210"/>
      <c r="E472" s="204"/>
      <c r="F472" s="95"/>
    </row>
    <row r="473" spans="1:6" s="86" customFormat="1" ht="15.75">
      <c r="A473" s="91"/>
      <c r="B473" s="208"/>
      <c r="C473" s="209"/>
      <c r="D473" s="210"/>
      <c r="E473" s="204"/>
      <c r="F473" s="95"/>
    </row>
    <row r="474" spans="1:6" s="86" customFormat="1" ht="15.75">
      <c r="A474" s="91"/>
      <c r="B474" s="208"/>
      <c r="C474" s="209"/>
      <c r="D474" s="210"/>
      <c r="E474" s="204"/>
      <c r="F474" s="95"/>
    </row>
    <row r="475" spans="1:6" s="86" customFormat="1" ht="15.75">
      <c r="A475" s="91"/>
      <c r="B475" s="208"/>
      <c r="C475" s="209"/>
      <c r="D475" s="210"/>
      <c r="E475" s="204"/>
      <c r="F475" s="95"/>
    </row>
    <row r="476" spans="1:6" s="86" customFormat="1" ht="15.75">
      <c r="A476" s="91"/>
      <c r="B476" s="208"/>
      <c r="C476" s="209"/>
      <c r="D476" s="210"/>
      <c r="E476" s="204"/>
      <c r="F476" s="95"/>
    </row>
    <row r="477" spans="1:6" s="86" customFormat="1" ht="15.75">
      <c r="A477" s="91"/>
      <c r="B477" s="208"/>
      <c r="C477" s="209"/>
      <c r="D477" s="210"/>
      <c r="E477" s="204"/>
      <c r="F477" s="95"/>
    </row>
    <row r="478" spans="1:6" s="86" customFormat="1" ht="15.75">
      <c r="A478" s="91"/>
      <c r="B478" s="208"/>
      <c r="C478" s="209"/>
      <c r="D478" s="210"/>
      <c r="E478" s="204"/>
      <c r="F478" s="95"/>
    </row>
    <row r="479" spans="1:6" s="86" customFormat="1" ht="15.75">
      <c r="A479" s="91"/>
      <c r="B479" s="208"/>
      <c r="C479" s="209"/>
      <c r="D479" s="210"/>
      <c r="E479" s="204"/>
      <c r="F479" s="95"/>
    </row>
    <row r="480" spans="1:6" s="86" customFormat="1" ht="15.75">
      <c r="A480" s="91"/>
      <c r="B480" s="208"/>
      <c r="C480" s="209"/>
      <c r="D480" s="210"/>
      <c r="E480" s="204"/>
      <c r="F480" s="95"/>
    </row>
    <row r="481" spans="1:6" s="86" customFormat="1" ht="15.75">
      <c r="A481" s="91"/>
      <c r="B481" s="208"/>
      <c r="C481" s="209"/>
      <c r="D481" s="210"/>
      <c r="E481" s="204"/>
      <c r="F481" s="95"/>
    </row>
    <row r="482" spans="1:6" s="86" customFormat="1" ht="15.75">
      <c r="A482" s="91"/>
      <c r="B482" s="208"/>
      <c r="C482" s="209"/>
      <c r="D482" s="210"/>
      <c r="E482" s="204"/>
      <c r="F482" s="95"/>
    </row>
    <row r="483" spans="1:6" s="86" customFormat="1" ht="15.75">
      <c r="A483" s="91"/>
      <c r="B483" s="208"/>
      <c r="C483" s="209"/>
      <c r="D483" s="210"/>
      <c r="E483" s="204"/>
      <c r="F483" s="95"/>
    </row>
    <row r="484" spans="1:6" s="86" customFormat="1" ht="15.75">
      <c r="A484" s="91"/>
      <c r="B484" s="208"/>
      <c r="C484" s="209"/>
      <c r="D484" s="210"/>
      <c r="E484" s="204"/>
      <c r="F484" s="95"/>
    </row>
    <row r="485" spans="1:6" s="86" customFormat="1" ht="15.75">
      <c r="A485" s="91"/>
      <c r="B485" s="208"/>
      <c r="C485" s="209"/>
      <c r="D485" s="210"/>
      <c r="E485" s="204"/>
      <c r="F485" s="95"/>
    </row>
    <row r="486" spans="1:6" s="86" customFormat="1" ht="15.75">
      <c r="A486" s="91"/>
      <c r="B486" s="208"/>
      <c r="C486" s="209"/>
      <c r="D486" s="210"/>
      <c r="E486" s="204"/>
      <c r="F486" s="95"/>
    </row>
    <row r="487" spans="1:6" s="86" customFormat="1" ht="15.75">
      <c r="A487" s="91"/>
      <c r="B487" s="208"/>
      <c r="C487" s="209"/>
      <c r="D487" s="210"/>
      <c r="E487" s="204"/>
      <c r="F487" s="95"/>
    </row>
    <row r="488" spans="1:6" s="86" customFormat="1" ht="15.75">
      <c r="A488" s="91"/>
      <c r="B488" s="208"/>
      <c r="C488" s="209"/>
      <c r="D488" s="210"/>
      <c r="E488" s="204"/>
      <c r="F488" s="95"/>
    </row>
    <row r="489" spans="1:6" s="86" customFormat="1" ht="15.75">
      <c r="A489" s="91"/>
      <c r="B489" s="208"/>
      <c r="C489" s="209"/>
      <c r="D489" s="210"/>
      <c r="E489" s="204"/>
      <c r="F489" s="95"/>
    </row>
    <row r="490" spans="1:6" s="86" customFormat="1" ht="15.75">
      <c r="A490" s="91"/>
      <c r="B490" s="208"/>
      <c r="C490" s="209"/>
      <c r="D490" s="210"/>
      <c r="E490" s="204"/>
      <c r="F490" s="95"/>
    </row>
    <row r="491" spans="1:6" s="86" customFormat="1" ht="15.75">
      <c r="A491" s="91"/>
      <c r="B491" s="208"/>
      <c r="C491" s="209"/>
      <c r="D491" s="210"/>
      <c r="E491" s="204"/>
      <c r="F491" s="95"/>
    </row>
    <row r="492" spans="1:6" s="86" customFormat="1" ht="15.75">
      <c r="A492" s="91"/>
      <c r="B492" s="208"/>
      <c r="C492" s="209"/>
      <c r="D492" s="210"/>
      <c r="E492" s="204"/>
      <c r="F492" s="95"/>
    </row>
    <row r="493" spans="1:6" s="86" customFormat="1" ht="15.75">
      <c r="A493" s="91"/>
      <c r="B493" s="208"/>
      <c r="C493" s="209"/>
      <c r="D493" s="210"/>
      <c r="E493" s="204"/>
      <c r="F493" s="95"/>
    </row>
    <row r="494" spans="1:6" s="86" customFormat="1" ht="15.75">
      <c r="A494" s="91"/>
      <c r="B494" s="208"/>
      <c r="C494" s="209"/>
      <c r="D494" s="210"/>
      <c r="E494" s="204"/>
      <c r="F494" s="95"/>
    </row>
    <row r="495" spans="1:6" s="86" customFormat="1" ht="15.75">
      <c r="A495" s="91"/>
      <c r="B495" s="208"/>
      <c r="C495" s="209"/>
      <c r="D495" s="210"/>
      <c r="E495" s="204"/>
      <c r="F495" s="95"/>
    </row>
    <row r="496" spans="1:6" s="86" customFormat="1" ht="15.75">
      <c r="A496" s="91"/>
      <c r="B496" s="208"/>
      <c r="C496" s="209"/>
      <c r="D496" s="210"/>
      <c r="E496" s="204"/>
      <c r="F496" s="95"/>
    </row>
    <row r="497" spans="1:6" s="86" customFormat="1" ht="15.75">
      <c r="A497" s="91"/>
      <c r="B497" s="208"/>
      <c r="C497" s="209"/>
      <c r="D497" s="210"/>
      <c r="E497" s="204"/>
      <c r="F497" s="95"/>
    </row>
    <row r="498" spans="1:6" s="86" customFormat="1" ht="15.75">
      <c r="A498" s="91"/>
      <c r="B498" s="208"/>
      <c r="C498" s="209"/>
      <c r="D498" s="210"/>
      <c r="E498" s="204"/>
      <c r="F498" s="95"/>
    </row>
    <row r="499" spans="1:6" s="86" customFormat="1" ht="15.75">
      <c r="A499" s="91"/>
      <c r="B499" s="208"/>
      <c r="C499" s="209"/>
      <c r="D499" s="210"/>
      <c r="E499" s="204"/>
      <c r="F499" s="95"/>
    </row>
    <row r="500" spans="1:6" s="86" customFormat="1" ht="15.75">
      <c r="A500" s="91"/>
      <c r="B500" s="208"/>
      <c r="C500" s="209"/>
      <c r="D500" s="210"/>
      <c r="E500" s="204"/>
      <c r="F500" s="95"/>
    </row>
    <row r="501" spans="1:6" s="86" customFormat="1" ht="15.75">
      <c r="A501" s="91"/>
      <c r="B501" s="208"/>
      <c r="C501" s="209"/>
      <c r="D501" s="210"/>
      <c r="E501" s="204"/>
      <c r="F501" s="95"/>
    </row>
    <row r="502" spans="1:6" s="86" customFormat="1" ht="15.75">
      <c r="A502" s="91"/>
      <c r="B502" s="208"/>
      <c r="C502" s="209"/>
      <c r="D502" s="210"/>
      <c r="E502" s="204"/>
      <c r="F502" s="95"/>
    </row>
    <row r="503" spans="1:6" s="86" customFormat="1" ht="15.75">
      <c r="A503" s="91"/>
      <c r="B503" s="208"/>
      <c r="C503" s="209"/>
      <c r="D503" s="210"/>
      <c r="E503" s="204"/>
      <c r="F503" s="95"/>
    </row>
    <row r="504" spans="1:6" s="86" customFormat="1" ht="15.75">
      <c r="A504" s="91"/>
      <c r="B504" s="208"/>
      <c r="C504" s="209"/>
      <c r="D504" s="210"/>
      <c r="E504" s="204"/>
      <c r="F504" s="95"/>
    </row>
    <row r="505" spans="1:6" s="86" customFormat="1" ht="15.75">
      <c r="A505" s="91"/>
      <c r="B505" s="208"/>
      <c r="C505" s="209"/>
      <c r="D505" s="210"/>
      <c r="E505" s="204"/>
      <c r="F505" s="95"/>
    </row>
    <row r="506" spans="1:6" s="86" customFormat="1" ht="15.75">
      <c r="A506" s="91"/>
      <c r="B506" s="208"/>
      <c r="C506" s="209"/>
      <c r="D506" s="210"/>
      <c r="E506" s="204"/>
      <c r="F506" s="95"/>
    </row>
    <row r="507" spans="1:6" s="86" customFormat="1" ht="15.75">
      <c r="A507" s="91"/>
      <c r="B507" s="208"/>
      <c r="C507" s="209"/>
      <c r="D507" s="210"/>
      <c r="E507" s="204"/>
      <c r="F507" s="95"/>
    </row>
    <row r="508" spans="1:6" s="86" customFormat="1" ht="15.75">
      <c r="A508" s="91"/>
      <c r="B508" s="208"/>
      <c r="C508" s="209"/>
      <c r="D508" s="210"/>
      <c r="E508" s="204"/>
      <c r="F508" s="95"/>
    </row>
    <row r="509" spans="1:6" s="86" customFormat="1" ht="15.75">
      <c r="A509" s="91"/>
      <c r="B509" s="208"/>
      <c r="C509" s="209"/>
      <c r="D509" s="210"/>
      <c r="E509" s="204"/>
      <c r="F509" s="95"/>
    </row>
    <row r="510" spans="1:6" s="86" customFormat="1" ht="15.75">
      <c r="A510" s="91"/>
      <c r="B510" s="208"/>
      <c r="C510" s="209"/>
      <c r="D510" s="210"/>
      <c r="E510" s="204"/>
      <c r="F510" s="95"/>
    </row>
    <row r="511" spans="1:6" s="86" customFormat="1" ht="15.75">
      <c r="A511" s="91"/>
      <c r="B511" s="208"/>
      <c r="C511" s="209"/>
      <c r="D511" s="210"/>
      <c r="E511" s="204"/>
      <c r="F511" s="95"/>
    </row>
    <row r="512" spans="1:6" s="86" customFormat="1" ht="15.75">
      <c r="A512" s="91"/>
      <c r="B512" s="208"/>
      <c r="C512" s="209"/>
      <c r="D512" s="210"/>
      <c r="E512" s="204"/>
      <c r="F512" s="95"/>
    </row>
    <row r="513" spans="1:6" s="86" customFormat="1" ht="15.75">
      <c r="A513" s="91"/>
      <c r="B513" s="208"/>
      <c r="C513" s="209"/>
      <c r="D513" s="210"/>
      <c r="E513" s="204"/>
      <c r="F513" s="95"/>
    </row>
    <row r="514" spans="1:6" s="86" customFormat="1" ht="15.75">
      <c r="A514" s="91"/>
      <c r="B514" s="208"/>
      <c r="C514" s="209"/>
      <c r="D514" s="210"/>
      <c r="E514" s="204"/>
      <c r="F514" s="95"/>
    </row>
    <row r="515" spans="1:6" s="86" customFormat="1" ht="15.75">
      <c r="A515" s="91"/>
      <c r="B515" s="208"/>
      <c r="C515" s="209"/>
      <c r="D515" s="210"/>
      <c r="E515" s="204"/>
      <c r="F515" s="95"/>
    </row>
    <row r="516" spans="1:6" s="86" customFormat="1" ht="15.75">
      <c r="A516" s="91"/>
      <c r="B516" s="208"/>
      <c r="C516" s="209"/>
      <c r="D516" s="210"/>
      <c r="E516" s="204"/>
      <c r="F516" s="95"/>
    </row>
    <row r="517" spans="1:6" s="86" customFormat="1" ht="15.75">
      <c r="A517" s="91"/>
      <c r="B517" s="208"/>
      <c r="C517" s="209"/>
      <c r="D517" s="210"/>
      <c r="E517" s="204"/>
      <c r="F517" s="95"/>
    </row>
    <row r="518" spans="1:6" s="86" customFormat="1" ht="15.75">
      <c r="A518" s="91"/>
      <c r="B518" s="208"/>
      <c r="C518" s="209"/>
      <c r="D518" s="210"/>
      <c r="E518" s="204"/>
      <c r="F518" s="95"/>
    </row>
    <row r="519" spans="1:6" s="86" customFormat="1" ht="15.75">
      <c r="A519" s="91"/>
      <c r="B519" s="208"/>
      <c r="C519" s="209"/>
      <c r="D519" s="210"/>
      <c r="E519" s="204"/>
      <c r="F519" s="95"/>
    </row>
    <row r="520" spans="1:6" s="86" customFormat="1" ht="15.75">
      <c r="A520" s="91"/>
      <c r="B520" s="208"/>
      <c r="C520" s="209"/>
      <c r="D520" s="210"/>
      <c r="E520" s="204"/>
      <c r="F520" s="95"/>
    </row>
    <row r="521" spans="1:6" s="86" customFormat="1" ht="15.75">
      <c r="A521" s="91"/>
      <c r="B521" s="208"/>
      <c r="C521" s="209"/>
      <c r="D521" s="210"/>
      <c r="E521" s="204"/>
      <c r="F521" s="95"/>
    </row>
    <row r="522" spans="1:6" s="86" customFormat="1" ht="15.75">
      <c r="A522" s="91"/>
      <c r="B522" s="208"/>
      <c r="C522" s="209"/>
      <c r="D522" s="210"/>
      <c r="E522" s="204"/>
      <c r="F522" s="95"/>
    </row>
    <row r="523" spans="1:6" s="86" customFormat="1" ht="15.75">
      <c r="A523" s="91"/>
      <c r="B523" s="208"/>
      <c r="C523" s="209"/>
      <c r="D523" s="210"/>
      <c r="E523" s="204"/>
      <c r="F523" s="95"/>
    </row>
    <row r="524" spans="1:6" s="86" customFormat="1" ht="15.75">
      <c r="A524" s="91"/>
      <c r="B524" s="208"/>
      <c r="C524" s="209"/>
      <c r="D524" s="210"/>
      <c r="E524" s="204"/>
      <c r="F524" s="95"/>
    </row>
    <row r="525" spans="1:6" s="86" customFormat="1" ht="15.75">
      <c r="A525" s="91"/>
      <c r="B525" s="208"/>
      <c r="C525" s="209"/>
      <c r="D525" s="210"/>
      <c r="E525" s="204"/>
      <c r="F525" s="95"/>
    </row>
    <row r="526" spans="1:6" s="86" customFormat="1" ht="15.75">
      <c r="A526" s="91"/>
      <c r="B526" s="208"/>
      <c r="C526" s="209"/>
      <c r="D526" s="210"/>
      <c r="E526" s="204"/>
      <c r="F526" s="95"/>
    </row>
    <row r="527" spans="1:6" s="86" customFormat="1" ht="15.75">
      <c r="A527" s="91"/>
      <c r="B527" s="208"/>
      <c r="C527" s="209"/>
      <c r="D527" s="210"/>
      <c r="E527" s="204"/>
      <c r="F527" s="95"/>
    </row>
    <row r="528" spans="1:6" s="86" customFormat="1" ht="15.75">
      <c r="A528" s="91"/>
      <c r="B528" s="208"/>
      <c r="C528" s="209"/>
      <c r="D528" s="210"/>
      <c r="E528" s="204"/>
      <c r="F528" s="95"/>
    </row>
  </sheetData>
  <sheetProtection/>
  <mergeCells count="16">
    <mergeCell ref="A1:I1"/>
    <mergeCell ref="A2:I2"/>
    <mergeCell ref="H4:I4"/>
    <mergeCell ref="A5:A6"/>
    <mergeCell ref="E5:E6"/>
    <mergeCell ref="F5:F6"/>
    <mergeCell ref="G5:G6"/>
    <mergeCell ref="B5:B6"/>
    <mergeCell ref="C5:C6"/>
    <mergeCell ref="B278:E278"/>
    <mergeCell ref="C279:D279"/>
    <mergeCell ref="D5:D6"/>
    <mergeCell ref="B272:I272"/>
    <mergeCell ref="B274:I274"/>
    <mergeCell ref="H5:I5"/>
    <mergeCell ref="B276:I276"/>
  </mergeCells>
  <printOptions/>
  <pageMargins left="0.38" right="0.17" top="0.26" bottom="0.45" header="0.17" footer="0.24"/>
  <pageSetup firstPageNumber="24" useFirstPageNumber="1" horizontalDpi="600" verticalDpi="6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2015-01-21T10:50:13Z</cp:lastPrinted>
  <dcterms:created xsi:type="dcterms:W3CDTF">1996-10-14T23:33:28Z</dcterms:created>
  <dcterms:modified xsi:type="dcterms:W3CDTF">2015-01-23T08:49:10Z</dcterms:modified>
  <cp:category/>
  <cp:version/>
  <cp:contentType/>
  <cp:contentStatus/>
</cp:coreProperties>
</file>