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5" i="1" l="1"/>
  <c r="E35" i="1"/>
  <c r="F35" i="1"/>
  <c r="G35" i="1"/>
  <c r="M32" i="1"/>
  <c r="L32" i="1"/>
  <c r="K32" i="1"/>
  <c r="J25" i="1"/>
  <c r="J32" i="1" s="1"/>
</calcChain>
</file>

<file path=xl/sharedStrings.xml><?xml version="1.0" encoding="utf-8"?>
<sst xmlns="http://schemas.openxmlformats.org/spreadsheetml/2006/main" count="124" uniqueCount="83">
  <si>
    <t xml:space="preserve">                   ԹԹՈՒՋՈՒՐ ՀԱՄԱՅՆՔԻ 2013թ. ԲՅՈՒՋԵՆ</t>
  </si>
  <si>
    <t xml:space="preserve">                                ՎԱՐՉԱԿԱՆ ԲՅՈՒՋԵ</t>
  </si>
  <si>
    <t>Եկամուտների անվանումը</t>
  </si>
  <si>
    <t>Հոդված</t>
  </si>
  <si>
    <t>Ըստ եռամսյակների աճողական</t>
  </si>
  <si>
    <t>Տարեկան</t>
  </si>
  <si>
    <t>յակ</t>
  </si>
  <si>
    <t>Կիսամ-</t>
  </si>
  <si>
    <t>9 ամիս</t>
  </si>
  <si>
    <t>Եռամս-</t>
  </si>
  <si>
    <t>Ծախսերի անվանումը</t>
  </si>
  <si>
    <t>Հարկային եկամուտներ</t>
  </si>
  <si>
    <t>Գույքահարկ ընդ.</t>
  </si>
  <si>
    <t>ա/ շինություններ</t>
  </si>
  <si>
    <t>ֆիզիկական անձեր</t>
  </si>
  <si>
    <t>իրավաբանական անձեր</t>
  </si>
  <si>
    <t>բ/ տրանսպորտ. միջոցներ</t>
  </si>
  <si>
    <t>Գույքահարկի ապառք</t>
  </si>
  <si>
    <t>Հողի հարկ</t>
  </si>
  <si>
    <t xml:space="preserve">Հողի հարկի ապառք </t>
  </si>
  <si>
    <t>Տեղական տուրքեր և վճար</t>
  </si>
  <si>
    <t>անցած տարիների ապառք</t>
  </si>
  <si>
    <t>Պետական տուրք</t>
  </si>
  <si>
    <t>Ոչ հարկային եկամուտներ</t>
  </si>
  <si>
    <t>1. Հողի վարձավճար</t>
  </si>
  <si>
    <t>2. Խոտհարքի վարձավճար</t>
  </si>
  <si>
    <t>3. Արոտների վարձավճար</t>
  </si>
  <si>
    <t>Համահարթեցմ. դոտացիա</t>
  </si>
  <si>
    <t>Պատվիրակված լիազոր.</t>
  </si>
  <si>
    <t>Տարեսկզբի ազատ մնաց.</t>
  </si>
  <si>
    <t>ԸՆԴԱՄԵՆԸ</t>
  </si>
  <si>
    <t>Աշխատավարձ</t>
  </si>
  <si>
    <t>Էլ.էներգիա</t>
  </si>
  <si>
    <t>Կապ</t>
  </si>
  <si>
    <t>Ներքին գործուղումներ</t>
  </si>
  <si>
    <t>Համակարգչային ծառ.-ն</t>
  </si>
  <si>
    <t>Թերթի բաժանորդագր.</t>
  </si>
  <si>
    <t>Գյուղատնտես.</t>
  </si>
  <si>
    <t>Կրթ.տրամադ. օժ.ծառ.</t>
  </si>
  <si>
    <t>-</t>
  </si>
  <si>
    <t>Մասնագիտ.ծառ-ն</t>
  </si>
  <si>
    <t>Այլ մշակ.կազմակերպ.</t>
  </si>
  <si>
    <t>Գրասեն.ապրանքներ</t>
  </si>
  <si>
    <t>Սոց.հատուկ արտոնութ.</t>
  </si>
  <si>
    <t>Պարտադիր վճար</t>
  </si>
  <si>
    <t>Պահուստային ֆոնդ</t>
  </si>
  <si>
    <t>Համայնքի ղեկավար`                           Վ. Սահակյան</t>
  </si>
  <si>
    <t xml:space="preserve">Հաշվապահ`                                          </t>
  </si>
  <si>
    <t>ՖՈՆԴԱՅԻՆ ԲՅՈՒՋԵ</t>
  </si>
  <si>
    <t>Ընդամ.</t>
  </si>
  <si>
    <t>Բյուջեի տարեսկզ. մնաց.</t>
  </si>
  <si>
    <t>Տիրազուրկ գույքի օտար.</t>
  </si>
  <si>
    <t>Համ.սեփ.գույքի օտար-ից</t>
  </si>
  <si>
    <t>Վարչ.բյուջեի պահ.ֆոնդից</t>
  </si>
  <si>
    <t>հատկացում</t>
  </si>
  <si>
    <t>Կապիտալ ներդ.ծախսեր</t>
  </si>
  <si>
    <t>Կապիտալ ակտիվ.ծախս</t>
  </si>
  <si>
    <t>Կապիտալ նորոգում</t>
  </si>
  <si>
    <t>ԹԹՈՒՋՈՒՐ ՀԱՄԱՅՆՔԻ 2013թ. ՎԱՐՉԱԿԱՆ ԲՅՈՒՋԵԻ</t>
  </si>
  <si>
    <r>
      <t xml:space="preserve">                                              </t>
    </r>
    <r>
      <rPr>
        <b/>
        <sz val="12"/>
        <rFont val="Arial Unicode"/>
        <family val="2"/>
        <charset val="204"/>
      </rPr>
      <t>ԾԱԽՍԵՐԸ</t>
    </r>
  </si>
  <si>
    <t>01/1/1/51</t>
  </si>
  <si>
    <t>Օրենսդիր գործ.մարմ.</t>
  </si>
  <si>
    <t>01/3/3/51</t>
  </si>
  <si>
    <t>Ընդհ.բնույթի ծառ.</t>
  </si>
  <si>
    <t>01/6/1/51</t>
  </si>
  <si>
    <t>Ընդհ.բնույթի հանր.ծառ.</t>
  </si>
  <si>
    <t>04/2/1/51</t>
  </si>
  <si>
    <t>Գյուղատնտեսություն</t>
  </si>
  <si>
    <t>08/2/4/51</t>
  </si>
  <si>
    <t>Այլ մշակութային կազմ.</t>
  </si>
  <si>
    <t>09/1/1/51</t>
  </si>
  <si>
    <t>Նախադպր.կրթություն</t>
  </si>
  <si>
    <t>06/6/1/51</t>
  </si>
  <si>
    <t>Կրթ.տրամ.օժ.ծառ.</t>
  </si>
  <si>
    <t>10/7/1/51</t>
  </si>
  <si>
    <t>Սոց. հատուկ արտոն.</t>
  </si>
  <si>
    <t>11/1/2/51</t>
  </si>
  <si>
    <t>Ընդամենը</t>
  </si>
  <si>
    <t>ԹԹՈՒՋՈՒՐ ՀԱՄԱՅՆՔԻ ՂԵԿԱՎԱՐ`                        Վ. ՍԱՀԱԿՅԱՆ</t>
  </si>
  <si>
    <t xml:space="preserve">                   ԹԹՈՒՋՈՒՐ ՀԱՄԱՅՆՔԻ 2015թ. ԲՅՈՒՋԵՆ</t>
  </si>
  <si>
    <t>Կենցաղ. և հանր. սննդի նյութ</t>
  </si>
  <si>
    <t>Տրանսպորտ. սարք.</t>
  </si>
  <si>
    <t xml:space="preserve">             Ն.Հարությունյան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</si>
</sst>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sz val="10"/>
      <color theme="1"/>
      <name val="Arial Unicode"/>
      <family val="2"/>
      <charset val="204"/>
    </font>
    <font>
      <sz val="10"/>
      <name val="Arial Unicode"/>
      <family val="2"/>
      <charset val="204"/>
    </font>
    <font>
      <b/>
      <sz val="10"/>
      <name val="Arial Unicode"/>
      <family val="2"/>
      <charset val="204"/>
    </font>
    <font>
      <b/>
      <sz val="12"/>
      <name val="Arial Unicode"/>
      <family val="2"/>
      <charset val="204"/>
    </font>
    <font>
      <sz val="11"/>
      <name val="Arial Unicode"/>
      <family val="2"/>
      <charset val="204"/>
    </font>
    <font>
      <sz val="12"/>
      <name val="Arial Unicode"/>
      <family val="2"/>
      <charset val="204"/>
    </font>
    <font>
      <sz val="9"/>
      <color theme="1"/>
      <name val="Arial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3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0" fontId="1" fillId="0" borderId="11" xfId="0" applyFont="1" applyBorder="1"/>
    <xf numFmtId="0" fontId="2" fillId="0" borderId="2" xfId="0" applyFont="1" applyBorder="1"/>
    <xf numFmtId="0" fontId="2" fillId="0" borderId="4" xfId="0" applyFont="1" applyBorder="1"/>
    <xf numFmtId="164" fontId="1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/>
    <xf numFmtId="164" fontId="4" fillId="0" borderId="1" xfId="0" applyNumberFormat="1" applyFont="1" applyBorder="1"/>
    <xf numFmtId="164" fontId="7" fillId="0" borderId="1" xfId="0" applyNumberFormat="1" applyFont="1" applyBorder="1"/>
    <xf numFmtId="0" fontId="4" fillId="0" borderId="1" xfId="0" applyFont="1" applyBorder="1" applyAlignment="1"/>
    <xf numFmtId="0" fontId="8" fillId="0" borderId="0" xfId="0" applyFont="1"/>
    <xf numFmtId="0" fontId="9" fillId="0" borderId="1" xfId="0" applyFont="1" applyBorder="1"/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H12" sqref="H12"/>
    </sheetView>
  </sheetViews>
  <sheetFormatPr defaultRowHeight="14.25" x14ac:dyDescent="0.2"/>
  <cols>
    <col min="1" max="1" width="3.140625" style="1" customWidth="1"/>
    <col min="2" max="2" width="26.42578125" style="1" customWidth="1"/>
    <col min="3" max="3" width="7" style="1" customWidth="1"/>
    <col min="4" max="4" width="9.140625" style="1" customWidth="1"/>
    <col min="5" max="5" width="8.5703125" style="1" customWidth="1"/>
    <col min="6" max="6" width="9.5703125" style="1" customWidth="1"/>
    <col min="7" max="7" width="10.28515625" style="1" customWidth="1"/>
    <col min="8" max="8" width="25.28515625" style="1" customWidth="1"/>
    <col min="9" max="9" width="7.42578125" style="1" customWidth="1"/>
    <col min="10" max="10" width="8.28515625" style="1" customWidth="1"/>
    <col min="11" max="11" width="8.42578125" style="1" customWidth="1"/>
    <col min="12" max="12" width="8.85546875" style="1" customWidth="1"/>
    <col min="13" max="13" width="10.42578125" style="1" customWidth="1"/>
    <col min="14" max="16384" width="9.140625" style="1"/>
  </cols>
  <sheetData>
    <row r="1" spans="1:13" ht="15" x14ac:dyDescent="0.2">
      <c r="D1" s="2" t="s">
        <v>79</v>
      </c>
      <c r="E1" s="2"/>
      <c r="F1" s="2"/>
      <c r="G1" s="2"/>
    </row>
    <row r="2" spans="1:13" x14ac:dyDescent="0.2">
      <c r="E2" s="1" t="s">
        <v>1</v>
      </c>
    </row>
    <row r="4" spans="1:13" x14ac:dyDescent="0.2">
      <c r="A4" s="3"/>
      <c r="B4" s="3"/>
      <c r="C4" s="3"/>
      <c r="D4" s="4" t="s">
        <v>4</v>
      </c>
      <c r="E4" s="5"/>
      <c r="F4" s="5"/>
      <c r="G4" s="6"/>
      <c r="H4" s="3"/>
      <c r="I4" s="3"/>
      <c r="J4" s="4" t="s">
        <v>4</v>
      </c>
      <c r="K4" s="5"/>
      <c r="L4" s="5"/>
      <c r="M4" s="6"/>
    </row>
    <row r="5" spans="1:13" ht="8.25" customHeight="1" x14ac:dyDescent="0.2">
      <c r="A5" s="7"/>
      <c r="C5" s="7"/>
      <c r="D5" s="8"/>
      <c r="E5" s="9"/>
      <c r="F5" s="9"/>
      <c r="G5" s="10"/>
      <c r="I5" s="7"/>
      <c r="J5" s="8"/>
      <c r="K5" s="9"/>
      <c r="L5" s="9"/>
      <c r="M5" s="10"/>
    </row>
    <row r="6" spans="1:13" x14ac:dyDescent="0.2">
      <c r="A6" s="7"/>
      <c r="B6" s="7" t="s">
        <v>2</v>
      </c>
      <c r="C6" s="15" t="s">
        <v>3</v>
      </c>
      <c r="D6" s="3" t="s">
        <v>9</v>
      </c>
      <c r="E6" s="3" t="s">
        <v>7</v>
      </c>
      <c r="F6" s="3" t="s">
        <v>8</v>
      </c>
      <c r="G6" s="3" t="s">
        <v>5</v>
      </c>
      <c r="H6" s="7" t="s">
        <v>10</v>
      </c>
      <c r="I6" s="15" t="s">
        <v>3</v>
      </c>
      <c r="J6" s="3" t="s">
        <v>9</v>
      </c>
      <c r="K6" s="3" t="s">
        <v>7</v>
      </c>
      <c r="L6" s="3" t="s">
        <v>8</v>
      </c>
      <c r="M6" s="3" t="s">
        <v>5</v>
      </c>
    </row>
    <row r="7" spans="1:13" x14ac:dyDescent="0.2">
      <c r="A7" s="7"/>
      <c r="B7" s="7"/>
      <c r="C7" s="7"/>
      <c r="D7" s="7" t="s">
        <v>6</v>
      </c>
      <c r="E7" s="7" t="s">
        <v>6</v>
      </c>
      <c r="F7" s="7"/>
      <c r="G7" s="7"/>
      <c r="H7" s="7"/>
      <c r="I7" s="7"/>
      <c r="J7" s="7" t="s">
        <v>6</v>
      </c>
      <c r="K7" s="7" t="s">
        <v>6</v>
      </c>
      <c r="L7" s="7"/>
      <c r="M7" s="7"/>
    </row>
    <row r="8" spans="1:13" ht="2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" x14ac:dyDescent="0.2">
      <c r="A9" s="12">
        <v>1</v>
      </c>
      <c r="B9" s="12" t="s">
        <v>11</v>
      </c>
      <c r="C9" s="12"/>
      <c r="D9" s="12"/>
      <c r="E9" s="12"/>
      <c r="F9" s="12"/>
      <c r="G9" s="12"/>
      <c r="H9" s="13" t="s">
        <v>31</v>
      </c>
      <c r="I9" s="13">
        <v>4111</v>
      </c>
      <c r="J9" s="14">
        <v>2823.75</v>
      </c>
      <c r="K9" s="14">
        <v>5647.5</v>
      </c>
      <c r="L9" s="14">
        <v>8471.2999999999993</v>
      </c>
      <c r="M9" s="14">
        <v>11347</v>
      </c>
    </row>
    <row r="10" spans="1:13" ht="15" x14ac:dyDescent="0.2">
      <c r="A10" s="12"/>
      <c r="B10" s="13" t="s">
        <v>12</v>
      </c>
      <c r="C10" s="13">
        <v>7136</v>
      </c>
      <c r="D10" s="14">
        <v>200</v>
      </c>
      <c r="E10" s="14">
        <v>350</v>
      </c>
      <c r="F10" s="14">
        <v>420</v>
      </c>
      <c r="G10" s="13">
        <v>735.9</v>
      </c>
      <c r="H10" s="13" t="s">
        <v>32</v>
      </c>
      <c r="I10" s="13">
        <v>4212</v>
      </c>
      <c r="J10" s="14">
        <v>130</v>
      </c>
      <c r="K10" s="14">
        <v>135</v>
      </c>
      <c r="L10" s="14">
        <v>140</v>
      </c>
      <c r="M10" s="14">
        <v>150</v>
      </c>
    </row>
    <row r="11" spans="1:13" ht="15" x14ac:dyDescent="0.2">
      <c r="A11" s="12"/>
      <c r="B11" s="13" t="s">
        <v>13</v>
      </c>
      <c r="C11" s="13"/>
      <c r="D11" s="13"/>
      <c r="E11" s="13"/>
      <c r="F11" s="13"/>
      <c r="G11" s="13"/>
      <c r="H11" s="13" t="s">
        <v>33</v>
      </c>
      <c r="I11" s="13">
        <v>4214</v>
      </c>
      <c r="J11" s="14">
        <v>26</v>
      </c>
      <c r="K11" s="14">
        <v>60</v>
      </c>
      <c r="L11" s="14">
        <v>140</v>
      </c>
      <c r="M11" s="14">
        <v>180</v>
      </c>
    </row>
    <row r="12" spans="1:13" ht="15" x14ac:dyDescent="0.2">
      <c r="A12" s="12"/>
      <c r="B12" s="13" t="s">
        <v>14</v>
      </c>
      <c r="C12" s="13"/>
      <c r="D12" s="13"/>
      <c r="E12" s="13"/>
      <c r="F12" s="13"/>
      <c r="G12" s="13"/>
      <c r="H12" s="13" t="s">
        <v>34</v>
      </c>
      <c r="I12" s="13">
        <v>4221</v>
      </c>
      <c r="J12" s="14">
        <v>180</v>
      </c>
      <c r="K12" s="14">
        <v>360</v>
      </c>
      <c r="L12" s="14">
        <v>540</v>
      </c>
      <c r="M12" s="14">
        <v>720</v>
      </c>
    </row>
    <row r="13" spans="1:13" ht="15" x14ac:dyDescent="0.2">
      <c r="A13" s="12"/>
      <c r="B13" s="13" t="s">
        <v>15</v>
      </c>
      <c r="C13" s="13"/>
      <c r="D13" s="13"/>
      <c r="E13" s="13"/>
      <c r="F13" s="13"/>
      <c r="G13" s="13"/>
      <c r="H13" s="13" t="s">
        <v>35</v>
      </c>
      <c r="I13" s="13">
        <v>4234</v>
      </c>
      <c r="J13" s="14">
        <v>41</v>
      </c>
      <c r="K13" s="14">
        <v>50</v>
      </c>
      <c r="L13" s="14">
        <v>80</v>
      </c>
      <c r="M13" s="14">
        <v>107</v>
      </c>
    </row>
    <row r="14" spans="1:13" ht="15" x14ac:dyDescent="0.2">
      <c r="A14" s="12"/>
      <c r="B14" s="13" t="s">
        <v>16</v>
      </c>
      <c r="C14" s="13"/>
      <c r="D14" s="14">
        <v>200</v>
      </c>
      <c r="E14" s="14">
        <v>350</v>
      </c>
      <c r="F14" s="14">
        <v>370</v>
      </c>
      <c r="G14" s="13">
        <v>735.9</v>
      </c>
      <c r="H14" s="13" t="s">
        <v>36</v>
      </c>
      <c r="I14" s="13">
        <v>4234</v>
      </c>
      <c r="J14" s="14">
        <v>5</v>
      </c>
      <c r="K14" s="14">
        <v>10</v>
      </c>
      <c r="L14" s="14">
        <v>15</v>
      </c>
      <c r="M14" s="14">
        <v>20</v>
      </c>
    </row>
    <row r="15" spans="1:13" ht="15" x14ac:dyDescent="0.2">
      <c r="A15" s="12"/>
      <c r="B15" s="13" t="s">
        <v>14</v>
      </c>
      <c r="C15" s="13"/>
      <c r="D15" s="13"/>
      <c r="E15" s="13"/>
      <c r="F15" s="13"/>
      <c r="G15" s="13"/>
      <c r="H15" s="13" t="s">
        <v>37</v>
      </c>
      <c r="I15" s="13">
        <v>4235</v>
      </c>
      <c r="J15" s="14">
        <v>9.6</v>
      </c>
      <c r="K15" s="14">
        <v>19.2</v>
      </c>
      <c r="L15" s="14">
        <v>28.8</v>
      </c>
      <c r="M15" s="14">
        <v>38.4</v>
      </c>
    </row>
    <row r="16" spans="1:13" ht="15" x14ac:dyDescent="0.2">
      <c r="A16" s="12"/>
      <c r="B16" s="13" t="s">
        <v>15</v>
      </c>
      <c r="C16" s="13"/>
      <c r="D16" s="13"/>
      <c r="E16" s="13"/>
      <c r="F16" s="13"/>
      <c r="G16" s="13"/>
      <c r="H16" s="13" t="s">
        <v>38</v>
      </c>
      <c r="I16" s="13">
        <v>4239</v>
      </c>
      <c r="J16" s="16" t="s">
        <v>39</v>
      </c>
      <c r="K16" s="16">
        <v>200</v>
      </c>
      <c r="L16" s="14">
        <v>300</v>
      </c>
      <c r="M16" s="14">
        <v>500</v>
      </c>
    </row>
    <row r="17" spans="1:13" ht="15" x14ac:dyDescent="0.2">
      <c r="A17" s="12"/>
      <c r="B17" s="13" t="s">
        <v>17</v>
      </c>
      <c r="C17" s="13"/>
      <c r="D17" s="13"/>
      <c r="E17" s="13"/>
      <c r="F17" s="13"/>
      <c r="G17" s="13"/>
      <c r="H17" s="13" t="s">
        <v>40</v>
      </c>
      <c r="I17" s="13">
        <v>4241</v>
      </c>
      <c r="J17" s="14">
        <v>37</v>
      </c>
      <c r="K17" s="14">
        <v>38</v>
      </c>
      <c r="L17" s="14">
        <v>40</v>
      </c>
      <c r="M17" s="14">
        <v>41</v>
      </c>
    </row>
    <row r="18" spans="1:13" ht="15" x14ac:dyDescent="0.2">
      <c r="A18" s="12">
        <v>2</v>
      </c>
      <c r="B18" s="13" t="s">
        <v>18</v>
      </c>
      <c r="C18" s="13">
        <v>7131</v>
      </c>
      <c r="D18" s="14">
        <v>813.3</v>
      </c>
      <c r="E18" s="14">
        <v>2518.1</v>
      </c>
      <c r="F18" s="14">
        <v>2537.9</v>
      </c>
      <c r="G18" s="13">
        <v>2543.1</v>
      </c>
      <c r="H18" s="13" t="s">
        <v>41</v>
      </c>
      <c r="I18" s="13">
        <v>4269</v>
      </c>
      <c r="J18" s="16">
        <v>100</v>
      </c>
      <c r="K18" s="14">
        <v>200</v>
      </c>
      <c r="L18" s="14">
        <v>375</v>
      </c>
      <c r="M18" s="14">
        <v>500</v>
      </c>
    </row>
    <row r="19" spans="1:13" ht="15" x14ac:dyDescent="0.2">
      <c r="A19" s="12"/>
      <c r="B19" s="13" t="s">
        <v>19</v>
      </c>
      <c r="C19" s="13"/>
      <c r="D19" s="13"/>
      <c r="E19" s="13"/>
      <c r="F19" s="13"/>
      <c r="G19" s="13"/>
      <c r="H19" s="13" t="s">
        <v>43</v>
      </c>
      <c r="I19" s="13">
        <v>4729</v>
      </c>
      <c r="J19" s="14">
        <v>500</v>
      </c>
      <c r="K19" s="14">
        <v>800</v>
      </c>
      <c r="L19" s="14">
        <v>1200</v>
      </c>
      <c r="M19" s="14">
        <v>1500</v>
      </c>
    </row>
    <row r="20" spans="1:13" ht="15" x14ac:dyDescent="0.2">
      <c r="A20" s="12">
        <v>3</v>
      </c>
      <c r="B20" s="1" t="s">
        <v>22</v>
      </c>
      <c r="C20" s="13"/>
      <c r="D20" s="13"/>
      <c r="E20" s="13"/>
      <c r="F20" s="13"/>
      <c r="G20" s="13"/>
      <c r="H20" s="13" t="s">
        <v>44</v>
      </c>
      <c r="I20" s="13">
        <v>4823</v>
      </c>
      <c r="J20" s="14">
        <v>5</v>
      </c>
      <c r="K20" s="14">
        <v>10</v>
      </c>
      <c r="L20" s="14">
        <v>15</v>
      </c>
      <c r="M20" s="14">
        <v>20</v>
      </c>
    </row>
    <row r="21" spans="1:13" ht="15" x14ac:dyDescent="0.2">
      <c r="A21" s="12">
        <v>4</v>
      </c>
      <c r="B21" s="13" t="s">
        <v>20</v>
      </c>
      <c r="C21" s="13">
        <v>71452</v>
      </c>
      <c r="D21" s="14">
        <v>25</v>
      </c>
      <c r="E21" s="14">
        <v>50</v>
      </c>
      <c r="F21" s="14">
        <v>75</v>
      </c>
      <c r="G21" s="14">
        <v>100</v>
      </c>
      <c r="H21" s="13" t="s">
        <v>45</v>
      </c>
      <c r="I21" s="13">
        <v>4891</v>
      </c>
      <c r="J21" s="14">
        <v>200</v>
      </c>
      <c r="K21" s="14">
        <v>400</v>
      </c>
      <c r="L21" s="14">
        <v>500</v>
      </c>
      <c r="M21" s="14">
        <v>536.6</v>
      </c>
    </row>
    <row r="22" spans="1:13" x14ac:dyDescent="0.2">
      <c r="B22" s="13" t="s">
        <v>21</v>
      </c>
      <c r="C22" s="13"/>
      <c r="D22" s="13"/>
      <c r="E22" s="13"/>
      <c r="F22" s="13"/>
      <c r="G22" s="13"/>
      <c r="H22" s="13" t="s">
        <v>42</v>
      </c>
      <c r="I22" s="13">
        <v>4261</v>
      </c>
      <c r="J22" s="16">
        <v>50</v>
      </c>
      <c r="K22" s="14">
        <v>100</v>
      </c>
      <c r="L22" s="14">
        <v>150</v>
      </c>
      <c r="M22" s="14">
        <v>200</v>
      </c>
    </row>
    <row r="23" spans="1:13" ht="15" x14ac:dyDescent="0.2">
      <c r="A23" s="12">
        <v>5</v>
      </c>
      <c r="B23" s="13" t="s">
        <v>23</v>
      </c>
      <c r="C23" s="13"/>
      <c r="D23" s="13"/>
      <c r="E23" s="13"/>
      <c r="F23" s="13"/>
      <c r="G23" s="13"/>
      <c r="H23" s="38" t="s">
        <v>80</v>
      </c>
      <c r="I23" s="13">
        <v>4267</v>
      </c>
      <c r="J23" s="14">
        <v>20</v>
      </c>
      <c r="K23" s="14">
        <v>50</v>
      </c>
      <c r="L23" s="14">
        <v>70</v>
      </c>
      <c r="M23" s="14">
        <v>100</v>
      </c>
    </row>
    <row r="24" spans="1:13" ht="15" x14ac:dyDescent="0.2">
      <c r="A24" s="12"/>
      <c r="B24" s="13" t="s">
        <v>24</v>
      </c>
      <c r="C24" s="13">
        <v>7415</v>
      </c>
      <c r="D24" s="14">
        <v>60</v>
      </c>
      <c r="E24" s="14">
        <v>120</v>
      </c>
      <c r="F24" s="14">
        <v>200</v>
      </c>
      <c r="G24" s="14">
        <v>355</v>
      </c>
      <c r="H24" s="13" t="s">
        <v>81</v>
      </c>
      <c r="I24" s="13">
        <v>5121</v>
      </c>
      <c r="J24" s="14">
        <v>5000</v>
      </c>
      <c r="K24" s="14">
        <v>5000</v>
      </c>
      <c r="L24" s="14">
        <v>5000</v>
      </c>
      <c r="M24" s="14">
        <v>5000</v>
      </c>
    </row>
    <row r="25" spans="1:13" ht="15" x14ac:dyDescent="0.2">
      <c r="A25" s="12"/>
      <c r="B25" s="13" t="s">
        <v>21</v>
      </c>
      <c r="C25" s="13"/>
      <c r="D25" s="13"/>
      <c r="E25" s="13"/>
      <c r="F25" s="13"/>
      <c r="G25" s="13"/>
      <c r="H25" s="13"/>
      <c r="I25" s="13"/>
      <c r="J25" s="14">
        <f>SUM(J9:J24)</f>
        <v>9127.35</v>
      </c>
      <c r="K25" s="14"/>
      <c r="L25" s="14"/>
      <c r="M25" s="14"/>
    </row>
    <row r="26" spans="1:13" ht="15" x14ac:dyDescent="0.2">
      <c r="A26" s="12"/>
      <c r="B26" s="13" t="s">
        <v>25</v>
      </c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4"/>
    </row>
    <row r="27" spans="1:13" ht="15" x14ac:dyDescent="0.2">
      <c r="A27" s="12"/>
      <c r="B27" s="13" t="s">
        <v>21</v>
      </c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4"/>
    </row>
    <row r="28" spans="1:13" ht="15" x14ac:dyDescent="0.2">
      <c r="A28" s="12"/>
      <c r="B28" s="13" t="s">
        <v>26</v>
      </c>
      <c r="C28" s="13"/>
      <c r="D28" s="13"/>
      <c r="E28" s="13"/>
      <c r="F28" s="13"/>
      <c r="G28" s="13"/>
      <c r="H28" s="13"/>
      <c r="I28" s="13"/>
      <c r="J28" s="14"/>
      <c r="K28" s="14"/>
      <c r="L28" s="14"/>
      <c r="M28" s="14"/>
    </row>
    <row r="29" spans="1:13" ht="15" x14ac:dyDescent="0.2">
      <c r="A29" s="12"/>
      <c r="B29" s="13" t="s">
        <v>21</v>
      </c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</row>
    <row r="30" spans="1:13" ht="15" x14ac:dyDescent="0.2">
      <c r="A30" s="12">
        <v>6</v>
      </c>
      <c r="B30" s="13" t="s">
        <v>27</v>
      </c>
      <c r="C30" s="13">
        <v>7331</v>
      </c>
      <c r="D30" s="13">
        <v>4306.8</v>
      </c>
      <c r="E30" s="13">
        <v>8613.6</v>
      </c>
      <c r="F30" s="13">
        <v>12920.4</v>
      </c>
      <c r="G30" s="14">
        <v>17226</v>
      </c>
      <c r="H30" s="13"/>
      <c r="I30" s="13"/>
      <c r="J30" s="14"/>
      <c r="K30" s="14"/>
      <c r="L30" s="14"/>
      <c r="M30" s="14"/>
    </row>
    <row r="31" spans="1:13" ht="15" x14ac:dyDescent="0.2">
      <c r="A31" s="12"/>
      <c r="B31" s="13" t="s">
        <v>21</v>
      </c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</row>
    <row r="32" spans="1:13" ht="15" x14ac:dyDescent="0.2">
      <c r="A32" s="12">
        <v>7</v>
      </c>
      <c r="B32" s="13" t="s">
        <v>28</v>
      </c>
      <c r="C32" s="13"/>
      <c r="D32" s="13"/>
      <c r="E32" s="13"/>
      <c r="F32" s="13"/>
      <c r="G32" s="13"/>
      <c r="H32" s="24" t="s">
        <v>30</v>
      </c>
      <c r="I32" s="13"/>
      <c r="J32" s="14">
        <f>SUM(J25)</f>
        <v>9127.35</v>
      </c>
      <c r="K32" s="14">
        <f>SUM(K9:K31)</f>
        <v>13079.7</v>
      </c>
      <c r="L32" s="14">
        <f>SUM(L9:L31)</f>
        <v>17065.099999999999</v>
      </c>
      <c r="M32" s="14">
        <f>SUM(M9:M31)</f>
        <v>20960</v>
      </c>
    </row>
    <row r="33" spans="1:13" ht="15" x14ac:dyDescent="0.2">
      <c r="A33" s="12">
        <v>8</v>
      </c>
      <c r="B33" s="13" t="s">
        <v>29</v>
      </c>
      <c r="C33" s="13"/>
      <c r="D33" s="13"/>
      <c r="E33" s="13"/>
      <c r="F33" s="13"/>
      <c r="G33" s="13"/>
      <c r="I33" s="17"/>
      <c r="J33" s="19"/>
      <c r="K33" s="19"/>
      <c r="L33" s="19"/>
      <c r="M33" s="19"/>
    </row>
    <row r="34" spans="1:13" ht="15" x14ac:dyDescent="0.2">
      <c r="A34" s="12"/>
      <c r="B34" s="13"/>
      <c r="C34" s="12"/>
      <c r="D34" s="14"/>
      <c r="E34" s="14"/>
      <c r="F34" s="14"/>
      <c r="G34" s="13"/>
      <c r="H34" s="17"/>
    </row>
    <row r="35" spans="1:13" ht="15" x14ac:dyDescent="0.2">
      <c r="A35" s="13"/>
      <c r="B35" s="24" t="s">
        <v>30</v>
      </c>
      <c r="C35" s="12"/>
      <c r="D35" s="14">
        <f>SUM(D10+D18+D21+D24+D30)</f>
        <v>5405.1</v>
      </c>
      <c r="E35" s="14">
        <f>SUM(E10+E18+E21+E24+E30)</f>
        <v>11651.7</v>
      </c>
      <c r="F35" s="14">
        <f>SUM(F10+F18+F21+F24+F30)</f>
        <v>16153.3</v>
      </c>
      <c r="G35" s="14">
        <f>SUM(G10+G18+G21+G24+G30)</f>
        <v>20960</v>
      </c>
    </row>
    <row r="36" spans="1:13" ht="15" x14ac:dyDescent="0.2">
      <c r="A36" s="17"/>
      <c r="B36" s="17"/>
      <c r="C36" s="18"/>
      <c r="D36" s="17"/>
    </row>
    <row r="37" spans="1:13" x14ac:dyDescent="0.2">
      <c r="E37" s="1" t="s">
        <v>46</v>
      </c>
    </row>
    <row r="38" spans="1:13" x14ac:dyDescent="0.2">
      <c r="E38" s="1" t="s">
        <v>47</v>
      </c>
      <c r="H38" s="1" t="s">
        <v>82</v>
      </c>
    </row>
  </sheetData>
  <pageMargins left="0.31496062992125984" right="0.11811023622047245" top="0.74803149606299213" bottom="0" header="0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B1" workbookViewId="0">
      <selection activeCell="I26" sqref="I26"/>
    </sheetView>
  </sheetViews>
  <sheetFormatPr defaultRowHeight="14.25" x14ac:dyDescent="0.2"/>
  <cols>
    <col min="1" max="1" width="3.140625" style="1" customWidth="1"/>
    <col min="2" max="2" width="26.42578125" style="1" customWidth="1"/>
    <col min="3" max="3" width="7" style="1" customWidth="1"/>
    <col min="4" max="4" width="9.140625" style="1" customWidth="1"/>
    <col min="5" max="5" width="8.5703125" style="1" customWidth="1"/>
    <col min="6" max="6" width="9.5703125" style="1" customWidth="1"/>
    <col min="7" max="7" width="10.28515625" style="1" customWidth="1"/>
    <col min="8" max="8" width="25.28515625" style="1" customWidth="1"/>
    <col min="9" max="9" width="7.42578125" style="1" customWidth="1"/>
    <col min="10" max="10" width="7.85546875" style="1" customWidth="1"/>
    <col min="11" max="11" width="8.42578125" style="1" customWidth="1"/>
    <col min="12" max="12" width="8.85546875" style="1" customWidth="1"/>
    <col min="13" max="13" width="10.140625" style="1" customWidth="1"/>
    <col min="14" max="16384" width="9.140625" style="1"/>
  </cols>
  <sheetData>
    <row r="1" spans="1:13" ht="15" x14ac:dyDescent="0.2">
      <c r="D1" s="2" t="s">
        <v>0</v>
      </c>
      <c r="E1" s="2"/>
      <c r="F1" s="2"/>
      <c r="G1" s="2"/>
    </row>
    <row r="2" spans="1:13" x14ac:dyDescent="0.2">
      <c r="E2" s="1" t="s">
        <v>1</v>
      </c>
      <c r="G2" s="1" t="s">
        <v>48</v>
      </c>
    </row>
    <row r="4" spans="1:13" x14ac:dyDescent="0.2">
      <c r="A4" s="3"/>
      <c r="B4" s="3"/>
      <c r="C4" s="3"/>
      <c r="D4" s="4" t="s">
        <v>4</v>
      </c>
      <c r="E4" s="5"/>
      <c r="F4" s="5"/>
      <c r="G4" s="6"/>
      <c r="H4" s="3"/>
      <c r="I4" s="3"/>
      <c r="J4" s="4" t="s">
        <v>4</v>
      </c>
      <c r="K4" s="5"/>
      <c r="L4" s="5"/>
      <c r="M4" s="6"/>
    </row>
    <row r="5" spans="1:13" ht="8.25" customHeight="1" x14ac:dyDescent="0.2">
      <c r="A5" s="7"/>
      <c r="C5" s="7"/>
      <c r="D5" s="8"/>
      <c r="E5" s="9"/>
      <c r="F5" s="9"/>
      <c r="G5" s="10"/>
      <c r="I5" s="7"/>
      <c r="J5" s="8"/>
      <c r="K5" s="9"/>
      <c r="L5" s="9"/>
      <c r="M5" s="10"/>
    </row>
    <row r="6" spans="1:13" x14ac:dyDescent="0.2">
      <c r="A6" s="7"/>
      <c r="B6" s="7" t="s">
        <v>2</v>
      </c>
      <c r="C6" s="15" t="s">
        <v>49</v>
      </c>
      <c r="D6" s="3" t="s">
        <v>9</v>
      </c>
      <c r="E6" s="3" t="s">
        <v>7</v>
      </c>
      <c r="F6" s="3" t="s">
        <v>8</v>
      </c>
      <c r="G6" s="3" t="s">
        <v>5</v>
      </c>
      <c r="H6" s="7" t="s">
        <v>10</v>
      </c>
      <c r="I6" s="15" t="s">
        <v>3</v>
      </c>
      <c r="J6" s="3" t="s">
        <v>9</v>
      </c>
      <c r="K6" s="3" t="s">
        <v>7</v>
      </c>
      <c r="L6" s="3" t="s">
        <v>8</v>
      </c>
      <c r="M6" s="3" t="s">
        <v>5</v>
      </c>
    </row>
    <row r="7" spans="1:13" x14ac:dyDescent="0.2">
      <c r="A7" s="7"/>
      <c r="B7" s="7"/>
      <c r="C7" s="7"/>
      <c r="D7" s="7" t="s">
        <v>6</v>
      </c>
      <c r="E7" s="7" t="s">
        <v>6</v>
      </c>
      <c r="F7" s="7"/>
      <c r="G7" s="7"/>
      <c r="H7" s="7"/>
      <c r="I7" s="7"/>
      <c r="J7" s="7" t="s">
        <v>6</v>
      </c>
      <c r="K7" s="7" t="s">
        <v>6</v>
      </c>
      <c r="L7" s="7"/>
      <c r="M7" s="7"/>
    </row>
    <row r="8" spans="1:13" ht="2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" x14ac:dyDescent="0.2">
      <c r="A9" s="12">
        <v>1</v>
      </c>
      <c r="B9" s="13" t="s">
        <v>50</v>
      </c>
      <c r="C9" s="14">
        <v>1184.3</v>
      </c>
      <c r="D9" s="14">
        <v>1184.3</v>
      </c>
      <c r="E9" s="14">
        <v>1184.3</v>
      </c>
      <c r="F9" s="14">
        <v>1184.3</v>
      </c>
      <c r="G9" s="14">
        <v>1184.3</v>
      </c>
      <c r="H9" s="13" t="s">
        <v>55</v>
      </c>
      <c r="I9" s="13"/>
      <c r="J9" s="14"/>
      <c r="K9" s="14"/>
      <c r="L9" s="14"/>
      <c r="M9" s="14"/>
    </row>
    <row r="10" spans="1:13" ht="15" x14ac:dyDescent="0.2">
      <c r="A10" s="12">
        <v>2</v>
      </c>
      <c r="B10" s="13" t="s">
        <v>51</v>
      </c>
      <c r="C10" s="13"/>
      <c r="D10" s="14"/>
      <c r="E10" s="14"/>
      <c r="F10" s="14"/>
      <c r="G10" s="13"/>
      <c r="H10" s="13" t="s">
        <v>56</v>
      </c>
      <c r="I10" s="13"/>
      <c r="J10" s="14"/>
      <c r="K10" s="14"/>
      <c r="L10" s="14"/>
      <c r="M10" s="14"/>
    </row>
    <row r="11" spans="1:13" ht="15" x14ac:dyDescent="0.2">
      <c r="A11" s="21">
        <v>3</v>
      </c>
      <c r="B11" s="3" t="s">
        <v>52</v>
      </c>
      <c r="C11" s="3"/>
      <c r="D11" s="3"/>
      <c r="E11" s="3"/>
      <c r="F11" s="3"/>
      <c r="G11" s="3"/>
      <c r="H11" s="13" t="s">
        <v>57</v>
      </c>
      <c r="I11" s="13"/>
      <c r="J11" s="14"/>
      <c r="K11" s="14"/>
      <c r="L11" s="14"/>
      <c r="M11" s="14"/>
    </row>
    <row r="12" spans="1:13" ht="15" x14ac:dyDescent="0.2">
      <c r="A12" s="21">
        <v>4</v>
      </c>
      <c r="B12" s="5" t="s">
        <v>53</v>
      </c>
      <c r="C12" s="3"/>
      <c r="D12" s="3"/>
      <c r="E12" s="3"/>
      <c r="F12" s="3"/>
      <c r="G12" s="3"/>
      <c r="H12" s="20" t="s">
        <v>45</v>
      </c>
      <c r="I12" s="13"/>
      <c r="J12" s="14">
        <v>1184.3</v>
      </c>
      <c r="K12" s="14">
        <v>1184.3</v>
      </c>
      <c r="L12" s="14">
        <v>1184.3</v>
      </c>
      <c r="M12" s="14">
        <v>1184.3</v>
      </c>
    </row>
    <row r="13" spans="1:13" ht="15" x14ac:dyDescent="0.2">
      <c r="A13" s="22"/>
      <c r="B13" s="9" t="s">
        <v>54</v>
      </c>
      <c r="C13" s="11"/>
      <c r="D13" s="11"/>
      <c r="E13" s="11"/>
      <c r="F13" s="11"/>
      <c r="G13" s="11"/>
      <c r="H13" s="20"/>
      <c r="I13" s="13"/>
      <c r="J13" s="14"/>
      <c r="K13" s="14"/>
      <c r="L13" s="14"/>
      <c r="M13" s="14"/>
    </row>
    <row r="14" spans="1:13" ht="15" x14ac:dyDescent="0.2">
      <c r="A14" s="22"/>
      <c r="B14" s="11"/>
      <c r="C14" s="11"/>
      <c r="D14" s="23"/>
      <c r="E14" s="23"/>
      <c r="F14" s="23"/>
      <c r="G14" s="11"/>
      <c r="H14" s="13"/>
      <c r="I14" s="13"/>
      <c r="J14" s="14"/>
      <c r="K14" s="14"/>
      <c r="L14" s="14"/>
      <c r="M14" s="14"/>
    </row>
    <row r="15" spans="1:13" ht="15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</row>
    <row r="16" spans="1:13" ht="15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</row>
    <row r="17" spans="1:13" ht="15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</row>
    <row r="18" spans="1:13" ht="15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</row>
    <row r="19" spans="1:13" ht="15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4"/>
      <c r="L19" s="14"/>
      <c r="M19" s="14"/>
    </row>
    <row r="20" spans="1:13" ht="1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4"/>
      <c r="L20" s="14"/>
      <c r="M20" s="14"/>
    </row>
    <row r="21" spans="1:13" ht="15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4"/>
    </row>
    <row r="22" spans="1:13" ht="15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4"/>
      <c r="L22" s="14"/>
      <c r="M22" s="14"/>
    </row>
    <row r="23" spans="1:13" x14ac:dyDescent="0.2">
      <c r="A23" s="13"/>
      <c r="B23" s="13" t="s">
        <v>30</v>
      </c>
      <c r="C23" s="14">
        <v>1184.3</v>
      </c>
      <c r="D23" s="14">
        <v>1184.3</v>
      </c>
      <c r="E23" s="14">
        <v>1184.3</v>
      </c>
      <c r="F23" s="14">
        <v>1184.3</v>
      </c>
      <c r="G23" s="14">
        <v>1184.3</v>
      </c>
      <c r="H23" s="13" t="s">
        <v>30</v>
      </c>
      <c r="I23" s="13"/>
      <c r="J23" s="14">
        <v>1184.3</v>
      </c>
      <c r="K23" s="14">
        <v>1184.3</v>
      </c>
      <c r="L23" s="14">
        <v>1184.3</v>
      </c>
      <c r="M23" s="14">
        <v>1184.3</v>
      </c>
    </row>
    <row r="24" spans="1:13" ht="15" x14ac:dyDescent="0.2">
      <c r="A24" s="17"/>
      <c r="B24" s="17"/>
      <c r="C24" s="18"/>
      <c r="D24" s="17"/>
      <c r="I24" s="17"/>
      <c r="J24" s="19"/>
      <c r="K24" s="19"/>
      <c r="L24" s="19"/>
      <c r="M24" s="19"/>
    </row>
    <row r="25" spans="1:13" x14ac:dyDescent="0.2">
      <c r="E25" s="1" t="s">
        <v>46</v>
      </c>
      <c r="H25" s="17"/>
    </row>
    <row r="27" spans="1:13" x14ac:dyDescent="0.2">
      <c r="E27" s="1" t="s">
        <v>47</v>
      </c>
    </row>
  </sheetData>
  <pageMargins left="0" right="0" top="0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L20" sqref="L20"/>
    </sheetView>
  </sheetViews>
  <sheetFormatPr defaultRowHeight="12.75" x14ac:dyDescent="0.2"/>
  <cols>
    <col min="1" max="1" width="9.140625" style="25"/>
    <col min="2" max="2" width="21.5703125" style="25" customWidth="1"/>
    <col min="3" max="3" width="7.7109375" style="25" customWidth="1"/>
    <col min="4" max="4" width="0.140625" style="25" hidden="1" customWidth="1"/>
    <col min="5" max="5" width="6.140625" style="25" customWidth="1"/>
    <col min="6" max="6" width="6.7109375" style="25" customWidth="1"/>
    <col min="7" max="7" width="6.42578125" style="25" customWidth="1"/>
    <col min="8" max="8" width="5.85546875" style="25" customWidth="1"/>
    <col min="9" max="9" width="7.140625" style="25" customWidth="1"/>
    <col min="10" max="10" width="6.28515625" style="25" customWidth="1"/>
    <col min="11" max="11" width="7.7109375" style="25" customWidth="1"/>
    <col min="12" max="12" width="6.28515625" style="25" customWidth="1"/>
    <col min="13" max="13" width="5.85546875" style="25" customWidth="1"/>
    <col min="14" max="14" width="6.5703125" style="25" customWidth="1"/>
    <col min="15" max="15" width="6.85546875" style="25" customWidth="1"/>
    <col min="16" max="16" width="8.28515625" style="25" customWidth="1"/>
    <col min="17" max="17" width="7.140625" style="25" customWidth="1"/>
    <col min="18" max="18" width="6.5703125" style="25" customWidth="1"/>
    <col min="19" max="16384" width="9.140625" style="25"/>
  </cols>
  <sheetData>
    <row r="1" spans="1:19" x14ac:dyDescent="0.2">
      <c r="E1" s="27"/>
    </row>
    <row r="2" spans="1:19" ht="15" x14ac:dyDescent="0.2">
      <c r="E2" s="27"/>
      <c r="F2" s="28" t="s">
        <v>58</v>
      </c>
      <c r="G2" s="29"/>
      <c r="H2" s="29"/>
      <c r="I2" s="29"/>
      <c r="J2" s="29"/>
      <c r="K2" s="29"/>
      <c r="L2" s="29"/>
      <c r="M2" s="29"/>
      <c r="N2" s="29"/>
      <c r="O2" s="29"/>
    </row>
    <row r="3" spans="1:19" ht="15" x14ac:dyDescent="0.2">
      <c r="E3" s="27"/>
      <c r="F3" s="29" t="s">
        <v>59</v>
      </c>
      <c r="G3" s="29"/>
      <c r="H3" s="29"/>
      <c r="I3" s="29"/>
      <c r="J3" s="29"/>
      <c r="K3" s="29"/>
      <c r="L3" s="29"/>
      <c r="M3" s="29"/>
      <c r="N3" s="29"/>
      <c r="O3" s="29"/>
    </row>
    <row r="4" spans="1:19" x14ac:dyDescent="0.2">
      <c r="E4" s="27"/>
    </row>
    <row r="5" spans="1:19" ht="15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0"/>
    </row>
    <row r="6" spans="1:19" ht="21.75" customHeight="1" x14ac:dyDescent="0.2">
      <c r="A6" s="26"/>
      <c r="B6" s="31"/>
      <c r="C6" s="32">
        <v>4111</v>
      </c>
      <c r="D6" s="32"/>
      <c r="E6" s="32">
        <v>4212</v>
      </c>
      <c r="F6" s="32">
        <v>4214</v>
      </c>
      <c r="G6" s="32">
        <v>4221</v>
      </c>
      <c r="H6" s="32">
        <v>4234</v>
      </c>
      <c r="I6" s="32">
        <v>4261</v>
      </c>
      <c r="J6" s="32">
        <v>4232</v>
      </c>
      <c r="K6" s="32">
        <v>4251</v>
      </c>
      <c r="L6" s="32">
        <v>4241</v>
      </c>
      <c r="M6" s="32">
        <v>4823</v>
      </c>
      <c r="N6" s="32">
        <v>4235</v>
      </c>
      <c r="O6" s="32">
        <v>4269</v>
      </c>
      <c r="P6" s="32">
        <v>4239</v>
      </c>
      <c r="Q6" s="32">
        <v>4729</v>
      </c>
      <c r="R6" s="32">
        <v>4891</v>
      </c>
      <c r="S6" s="31" t="s">
        <v>49</v>
      </c>
    </row>
    <row r="7" spans="1:19" ht="21" customHeight="1" x14ac:dyDescent="0.2">
      <c r="A7" s="33" t="s">
        <v>60</v>
      </c>
      <c r="B7" s="26" t="s">
        <v>61</v>
      </c>
      <c r="C7" s="34">
        <v>9286.6</v>
      </c>
      <c r="D7" s="26"/>
      <c r="E7" s="34">
        <v>140</v>
      </c>
      <c r="F7" s="34">
        <v>162</v>
      </c>
      <c r="G7" s="34">
        <v>600</v>
      </c>
      <c r="H7" s="34">
        <v>30</v>
      </c>
      <c r="I7" s="34">
        <v>200</v>
      </c>
      <c r="J7" s="26"/>
      <c r="K7" s="26"/>
      <c r="L7" s="26"/>
      <c r="M7" s="26"/>
      <c r="N7" s="26"/>
      <c r="O7" s="26"/>
      <c r="P7" s="26"/>
      <c r="Q7" s="26"/>
      <c r="R7" s="26"/>
      <c r="S7" s="35">
        <v>10418.6</v>
      </c>
    </row>
    <row r="8" spans="1:19" ht="19.5" customHeight="1" x14ac:dyDescent="0.2">
      <c r="A8" s="33" t="s">
        <v>62</v>
      </c>
      <c r="B8" s="26" t="s">
        <v>63</v>
      </c>
      <c r="C8" s="26"/>
      <c r="D8" s="26"/>
      <c r="E8" s="26"/>
      <c r="F8" s="26"/>
      <c r="G8" s="26"/>
      <c r="H8" s="26"/>
      <c r="I8" s="26"/>
      <c r="J8" s="34">
        <v>35</v>
      </c>
      <c r="K8" s="26"/>
      <c r="L8" s="26"/>
      <c r="M8" s="26"/>
      <c r="N8" s="26"/>
      <c r="O8" s="26"/>
      <c r="P8" s="26"/>
      <c r="Q8" s="26"/>
      <c r="R8" s="26"/>
      <c r="S8" s="35">
        <v>35</v>
      </c>
    </row>
    <row r="9" spans="1:19" ht="19.5" customHeight="1" x14ac:dyDescent="0.2">
      <c r="A9" s="33" t="s">
        <v>64</v>
      </c>
      <c r="B9" s="26" t="s">
        <v>65</v>
      </c>
      <c r="C9" s="26"/>
      <c r="D9" s="26"/>
      <c r="E9" s="26"/>
      <c r="F9" s="26"/>
      <c r="G9" s="26"/>
      <c r="H9" s="26"/>
      <c r="I9" s="26"/>
      <c r="J9" s="26"/>
      <c r="K9" s="34">
        <v>1500</v>
      </c>
      <c r="L9" s="34">
        <v>10</v>
      </c>
      <c r="M9" s="34">
        <v>50</v>
      </c>
      <c r="N9" s="26"/>
      <c r="O9" s="26"/>
      <c r="P9" s="26"/>
      <c r="Q9" s="26"/>
      <c r="R9" s="26"/>
      <c r="S9" s="35">
        <v>1560</v>
      </c>
    </row>
    <row r="10" spans="1:19" ht="19.5" customHeight="1" x14ac:dyDescent="0.2">
      <c r="A10" s="33" t="s">
        <v>66</v>
      </c>
      <c r="B10" s="26" t="s">
        <v>67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v>38.4</v>
      </c>
      <c r="O10" s="26"/>
      <c r="P10" s="26"/>
      <c r="Q10" s="26"/>
      <c r="R10" s="26"/>
      <c r="S10" s="31">
        <v>38.4</v>
      </c>
    </row>
    <row r="11" spans="1:19" ht="19.5" customHeight="1" x14ac:dyDescent="0.2">
      <c r="A11" s="33" t="s">
        <v>68</v>
      </c>
      <c r="B11" s="26" t="s">
        <v>69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34">
        <v>500</v>
      </c>
      <c r="P11" s="26"/>
      <c r="Q11" s="26"/>
      <c r="R11" s="26"/>
      <c r="S11" s="35">
        <v>500</v>
      </c>
    </row>
    <row r="12" spans="1:19" ht="18.75" customHeight="1" x14ac:dyDescent="0.2">
      <c r="A12" s="33" t="s">
        <v>70</v>
      </c>
      <c r="B12" s="26" t="s">
        <v>71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v>1033.5</v>
      </c>
      <c r="Q12" s="26"/>
      <c r="R12" s="26"/>
      <c r="S12" s="31">
        <v>1033.5</v>
      </c>
    </row>
    <row r="13" spans="1:19" ht="20.25" customHeight="1" x14ac:dyDescent="0.2">
      <c r="A13" s="33" t="s">
        <v>72</v>
      </c>
      <c r="B13" s="26" t="s">
        <v>73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4">
        <v>60</v>
      </c>
      <c r="Q13" s="26"/>
      <c r="R13" s="26"/>
      <c r="S13" s="35">
        <v>60</v>
      </c>
    </row>
    <row r="14" spans="1:19" ht="20.25" customHeight="1" x14ac:dyDescent="0.2">
      <c r="A14" s="33" t="s">
        <v>74</v>
      </c>
      <c r="B14" s="26" t="s">
        <v>75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34">
        <v>1145</v>
      </c>
      <c r="R14" s="26"/>
      <c r="S14" s="35">
        <v>1145</v>
      </c>
    </row>
    <row r="15" spans="1:19" ht="20.25" customHeight="1" x14ac:dyDescent="0.2">
      <c r="A15" s="33" t="s">
        <v>76</v>
      </c>
      <c r="B15" s="26" t="s">
        <v>45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v>989.9</v>
      </c>
      <c r="S15" s="31">
        <v>989.9</v>
      </c>
    </row>
    <row r="16" spans="1:19" ht="18.75" customHeight="1" x14ac:dyDescent="0.2">
      <c r="A16" s="33"/>
      <c r="B16" s="3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1"/>
    </row>
    <row r="17" spans="1:19" ht="23.25" customHeight="1" x14ac:dyDescent="0.2">
      <c r="A17" s="36"/>
      <c r="B17" s="31" t="s">
        <v>77</v>
      </c>
      <c r="C17" s="35">
        <v>9286.6</v>
      </c>
      <c r="D17" s="31"/>
      <c r="E17" s="35">
        <v>140</v>
      </c>
      <c r="F17" s="35">
        <v>162</v>
      </c>
      <c r="G17" s="35">
        <v>600</v>
      </c>
      <c r="H17" s="35">
        <v>30</v>
      </c>
      <c r="I17" s="35">
        <v>200</v>
      </c>
      <c r="J17" s="35">
        <v>35</v>
      </c>
      <c r="K17" s="35">
        <v>1500</v>
      </c>
      <c r="L17" s="35">
        <v>10</v>
      </c>
      <c r="M17" s="35">
        <v>50</v>
      </c>
      <c r="N17" s="31">
        <v>38.4</v>
      </c>
      <c r="O17" s="35">
        <v>500</v>
      </c>
      <c r="P17" s="31">
        <v>1093.5</v>
      </c>
      <c r="Q17" s="35">
        <v>1145</v>
      </c>
      <c r="R17" s="31">
        <v>989.9</v>
      </c>
      <c r="S17" s="35">
        <v>15780.4</v>
      </c>
    </row>
    <row r="19" spans="1:19" ht="15" x14ac:dyDescent="0.2">
      <c r="H19" s="37"/>
    </row>
    <row r="20" spans="1:19" ht="15" x14ac:dyDescent="0.2">
      <c r="E20" s="28" t="s">
        <v>78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</sheetData>
  <mergeCells count="1">
    <mergeCell ref="C5:P5"/>
  </mergeCells>
  <pageMargins left="0" right="0" top="0.15748031496062992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2015-01-13T12:34:04Z</dcterms:modified>
</cp:coreProperties>
</file>